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erfil ldguerrero\Documents\6. POAS 2020\3. Política Pública\P.P. Movilidad\"/>
    </mc:Choice>
  </mc:AlternateContent>
  <bookViews>
    <workbookView xWindow="0" yWindow="0" windowWidth="21570" windowHeight="7785" tabRatio="754"/>
  </bookViews>
  <sheets>
    <sheet name="Avance Metas e Indicadores" sheetId="16" r:id="rId1"/>
    <sheet name="UPZ" sheetId="31" state="hidden" r:id="rId2"/>
    <sheet name="Barrios" sheetId="32" state="hidden" r:id="rId3"/>
  </sheets>
  <externalReferences>
    <externalReference r:id="rId4"/>
    <externalReference r:id="rId5"/>
    <externalReference r:id="rId6"/>
    <externalReference r:id="rId7"/>
    <externalReference r:id="rId8"/>
  </externalReferences>
  <definedNames>
    <definedName name="_____adj1">#REF!</definedName>
    <definedName name="_____adj2">#REF!</definedName>
    <definedName name="_____ant2">#REF!</definedName>
    <definedName name="_____cvp1">#REF!</definedName>
    <definedName name="_____cvp2003">#REF!</definedName>
    <definedName name="_____cvp2004">#REF!</definedName>
    <definedName name="_____cvp2005">#REF!</definedName>
    <definedName name="_____cvp2006">#REF!</definedName>
    <definedName name="_____idu1">#REF!</definedName>
    <definedName name="_____idu2003">#REF!</definedName>
    <definedName name="_____idu2004">#REF!</definedName>
    <definedName name="_____idu2005">#REF!</definedName>
    <definedName name="_____idu2006">#REF!</definedName>
    <definedName name="_____LO1">7.34</definedName>
    <definedName name="_____LO10">14.29</definedName>
    <definedName name="_____LO11">9.74</definedName>
    <definedName name="_____LO12">3.89</definedName>
    <definedName name="_____LO13">2.65</definedName>
    <definedName name="_____LO14">2.06</definedName>
    <definedName name="_____LO15">2.55</definedName>
    <definedName name="_____LO16">6.19</definedName>
    <definedName name="_____LO17">0.12</definedName>
    <definedName name="_____LO18">5.24</definedName>
    <definedName name="_____LO19">7.79</definedName>
    <definedName name="_____LO2">1.13</definedName>
    <definedName name="_____LO20">0.52</definedName>
    <definedName name="_____LO3">2.34</definedName>
    <definedName name="_____LO4">6.1</definedName>
    <definedName name="_____LO5">3.83</definedName>
    <definedName name="_____LO6">1.69</definedName>
    <definedName name="_____LO7">4.42</definedName>
    <definedName name="_____LO8">11.06</definedName>
    <definedName name="_____LO9">7.07</definedName>
    <definedName name="_____sh1">#REF!</definedName>
    <definedName name="_____sh2003">#REF!</definedName>
    <definedName name="_____sh2004">#REF!</definedName>
    <definedName name="_____sh2005">#REF!</definedName>
    <definedName name="_____sh2006">#REF!</definedName>
    <definedName name="_____stt1">#REF!</definedName>
    <definedName name="_____stt2003">#REF!</definedName>
    <definedName name="_____stt2005">#REF!</definedName>
    <definedName name="_____stt2006">#REF!</definedName>
    <definedName name="_____stt4">#REF!</definedName>
    <definedName name="____adj1">#REF!</definedName>
    <definedName name="____adj2">#REF!</definedName>
    <definedName name="____ant2">#REF!</definedName>
    <definedName name="____cvp1">#REF!</definedName>
    <definedName name="____cvp2003">#REF!</definedName>
    <definedName name="____cvp2004">#REF!</definedName>
    <definedName name="____cvp2005">#REF!</definedName>
    <definedName name="____cvp2006">#REF!</definedName>
    <definedName name="____idu1">#REF!</definedName>
    <definedName name="____idu2003">#REF!</definedName>
    <definedName name="____idu2004">#REF!</definedName>
    <definedName name="____idu2005">#REF!</definedName>
    <definedName name="____idu2006">#REF!</definedName>
    <definedName name="____LO1">7.34</definedName>
    <definedName name="____LO10">14.29</definedName>
    <definedName name="____LO11">9.74</definedName>
    <definedName name="____LO12">3.89</definedName>
    <definedName name="____LO13">2.65</definedName>
    <definedName name="____LO14">2.06</definedName>
    <definedName name="____LO15">2.55</definedName>
    <definedName name="____LO16">6.19</definedName>
    <definedName name="____LO17">0.12</definedName>
    <definedName name="____LO18">5.24</definedName>
    <definedName name="____LO19">7.79</definedName>
    <definedName name="____LO2">1.13</definedName>
    <definedName name="____LO20">0.52</definedName>
    <definedName name="____LO3">2.34</definedName>
    <definedName name="____LO4">6.1</definedName>
    <definedName name="____LO5">3.83</definedName>
    <definedName name="____LO6">1.69</definedName>
    <definedName name="____LO7">4.42</definedName>
    <definedName name="____LO8">11.06</definedName>
    <definedName name="____LO9">7.07</definedName>
    <definedName name="____sh1">#REF!</definedName>
    <definedName name="____sh2003">#REF!</definedName>
    <definedName name="____sh2004">#REF!</definedName>
    <definedName name="____sh2005">#REF!</definedName>
    <definedName name="____sh2006">#REF!</definedName>
    <definedName name="____stt1">#REF!</definedName>
    <definedName name="____stt2003">#REF!</definedName>
    <definedName name="____stt2005">#REF!</definedName>
    <definedName name="____stt2006">#REF!</definedName>
    <definedName name="____stt4">#REF!</definedName>
    <definedName name="___adj1">#REF!</definedName>
    <definedName name="___adj2">#REF!</definedName>
    <definedName name="___ant2">#REF!</definedName>
    <definedName name="___cvp1">#REF!</definedName>
    <definedName name="___cvp2003">#REF!</definedName>
    <definedName name="___cvp2004">#REF!</definedName>
    <definedName name="___cvp2005">#REF!</definedName>
    <definedName name="___cvp2006">#REF!</definedName>
    <definedName name="___idu1">#REF!</definedName>
    <definedName name="___idu2003">#REF!</definedName>
    <definedName name="___idu2004">#REF!</definedName>
    <definedName name="___idu2005">#REF!</definedName>
    <definedName name="___idu2006">#REF!</definedName>
    <definedName name="___LO1">7.34</definedName>
    <definedName name="___LO10">14.29</definedName>
    <definedName name="___LO11">9.74</definedName>
    <definedName name="___LO12">3.89</definedName>
    <definedName name="___LO13">2.65</definedName>
    <definedName name="___LO14">2.06</definedName>
    <definedName name="___LO15">2.55</definedName>
    <definedName name="___LO16">6.19</definedName>
    <definedName name="___LO17">0.12</definedName>
    <definedName name="___LO18">5.24</definedName>
    <definedName name="___LO19">7.79</definedName>
    <definedName name="___LO2">1.13</definedName>
    <definedName name="___LO20">0.52</definedName>
    <definedName name="___LO3">2.34</definedName>
    <definedName name="___LO4">6.1</definedName>
    <definedName name="___LO5">3.83</definedName>
    <definedName name="___LO6">1.69</definedName>
    <definedName name="___LO7">4.42</definedName>
    <definedName name="___LO8">11.06</definedName>
    <definedName name="___LO9">7.07</definedName>
    <definedName name="___sh1">#REF!</definedName>
    <definedName name="___sh2003">#REF!</definedName>
    <definedName name="___sh2004">#REF!</definedName>
    <definedName name="___sh2005">#REF!</definedName>
    <definedName name="___sh2006">#REF!</definedName>
    <definedName name="___stt1">#REF!</definedName>
    <definedName name="___stt2003">#REF!</definedName>
    <definedName name="___stt2005">#REF!</definedName>
    <definedName name="___stt2006">#REF!</definedName>
    <definedName name="___stt4">#REF!</definedName>
    <definedName name="__adj1">#REF!</definedName>
    <definedName name="__adj2">#REF!</definedName>
    <definedName name="__ant2">#REF!</definedName>
    <definedName name="__cvp1">#REF!</definedName>
    <definedName name="__cvp2003">#REF!</definedName>
    <definedName name="__cvp2004">#REF!</definedName>
    <definedName name="__cvp2005">#REF!</definedName>
    <definedName name="__cvp2006">#REF!</definedName>
    <definedName name="__idu1">#REF!</definedName>
    <definedName name="__idu2003">#REF!</definedName>
    <definedName name="__idu2004">#REF!</definedName>
    <definedName name="__idu2005">#REF!</definedName>
    <definedName name="__idu2006">#REF!</definedName>
    <definedName name="__LO1">7.34</definedName>
    <definedName name="__LO10">14.29</definedName>
    <definedName name="__LO11">9.74</definedName>
    <definedName name="__LO12">3.89</definedName>
    <definedName name="__LO13">2.65</definedName>
    <definedName name="__LO14">2.06</definedName>
    <definedName name="__LO15">2.55</definedName>
    <definedName name="__LO16">6.19</definedName>
    <definedName name="__LO17">0.12</definedName>
    <definedName name="__LO18">5.24</definedName>
    <definedName name="__LO19">7.79</definedName>
    <definedName name="__LO2">1.13</definedName>
    <definedName name="__LO20">0.52</definedName>
    <definedName name="__LO3">2.34</definedName>
    <definedName name="__LO4">6.1</definedName>
    <definedName name="__LO5">3.83</definedName>
    <definedName name="__LO6">1.69</definedName>
    <definedName name="__LO7">4.42</definedName>
    <definedName name="__LO8">11.06</definedName>
    <definedName name="__LO9">7.07</definedName>
    <definedName name="__sh1">#REF!</definedName>
    <definedName name="__sh2003">#REF!</definedName>
    <definedName name="__sh2004">#REF!</definedName>
    <definedName name="__sh2005">#REF!</definedName>
    <definedName name="__sh2006">#REF!</definedName>
    <definedName name="__stt1">#REF!</definedName>
    <definedName name="__stt2003">#REF!</definedName>
    <definedName name="__stt2005">#REF!</definedName>
    <definedName name="__stt2006">#REF!</definedName>
    <definedName name="__stt4">#REF!</definedName>
    <definedName name="_adj1">#REF!</definedName>
    <definedName name="_adj2">#REF!</definedName>
    <definedName name="_ant2">#REF!</definedName>
    <definedName name="_cvp1">#REF!</definedName>
    <definedName name="_cvp2003">#REF!</definedName>
    <definedName name="_cvp2004">#REF!</definedName>
    <definedName name="_cvp2005">#REF!</definedName>
    <definedName name="_cvp2006">#REF!</definedName>
    <definedName name="_xlnm._FilterDatabase" localSheetId="0" hidden="1">'Avance Metas e Indicadores'!$B$11:$AV$60</definedName>
    <definedName name="_idu1">#REF!</definedName>
    <definedName name="_idu2003">#REF!</definedName>
    <definedName name="_idu2004">#REF!</definedName>
    <definedName name="_idu2005">#REF!</definedName>
    <definedName name="_idu2006">#REF!</definedName>
    <definedName name="_LO1">7.34</definedName>
    <definedName name="_LO10">14.29</definedName>
    <definedName name="_LO11">9.74</definedName>
    <definedName name="_LO12">3.89</definedName>
    <definedName name="_LO13">2.65</definedName>
    <definedName name="_LO14">2.06</definedName>
    <definedName name="_LO15">2.55</definedName>
    <definedName name="_LO16">6.19</definedName>
    <definedName name="_LO17">0.12</definedName>
    <definedName name="_LO18">5.24</definedName>
    <definedName name="_LO19">7.79</definedName>
    <definedName name="_LO2">1.13</definedName>
    <definedName name="_LO20">0.52</definedName>
    <definedName name="_LO3">2.34</definedName>
    <definedName name="_LO4">6.1</definedName>
    <definedName name="_LO5">3.83</definedName>
    <definedName name="_LO6">1.69</definedName>
    <definedName name="_LO7">4.42</definedName>
    <definedName name="_LO8">11.06</definedName>
    <definedName name="_LO9">7.07</definedName>
    <definedName name="_sh1">#REF!</definedName>
    <definedName name="_sh2003">#REF!</definedName>
    <definedName name="_sh2004">#REF!</definedName>
    <definedName name="_sh2005">#REF!</definedName>
    <definedName name="_sh2006">#REF!</definedName>
    <definedName name="_stt1">#REF!</definedName>
    <definedName name="_stt2003">#REF!</definedName>
    <definedName name="_stt2005">#REF!</definedName>
    <definedName name="_stt2006">#REF!</definedName>
    <definedName name="_stt4">#REF!</definedName>
    <definedName name="ABAB">#REF!</definedName>
    <definedName name="ADJUDICACION">#REF!</definedName>
    <definedName name="Admon_rec">[1]Parametros!$E$2</definedName>
    <definedName name="anti1">#REF!</definedName>
    <definedName name="ANTICIPO">#REF!</definedName>
    <definedName name="apert1">#REF!</definedName>
    <definedName name="apert2">#REF!</definedName>
    <definedName name="APERTURA">#REF!</definedName>
    <definedName name="_xlnm.Print_Area" localSheetId="0">'Avance Metas e Indicadores'!$B$2:$AP$44</definedName>
    <definedName name="AREAS">#REF!</definedName>
    <definedName name="BASE">#REF!</definedName>
    <definedName name="BASE2">[2]BASE!$CF$6</definedName>
    <definedName name="_xlnm.Database">#REF!</definedName>
    <definedName name="comp_est1">#REF!</definedName>
    <definedName name="comp_est2">#REF!</definedName>
    <definedName name="COMP_ESTADO">#REF!</definedName>
    <definedName name="comp_fuent2">#REF!</definedName>
    <definedName name="comp_fuentes">#REF!</definedName>
    <definedName name="comp_functo">#REF!</definedName>
    <definedName name="comp_functo2">#REF!</definedName>
    <definedName name="comp_inver2">#REF!</definedName>
    <definedName name="comp_invers">#REF!</definedName>
    <definedName name="comprob1">#REF!</definedName>
    <definedName name="comprob2">#REF!</definedName>
    <definedName name="comprobacion">#REF!</definedName>
    <definedName name="dama1">#REF!</definedName>
    <definedName name="dama2003">#REF!</definedName>
    <definedName name="dama2004">#REF!</definedName>
    <definedName name="dama2005">#REF!</definedName>
    <definedName name="dama2006">#REF!</definedName>
    <definedName name="dapd1">#REF!</definedName>
    <definedName name="dapd2003">#REF!</definedName>
    <definedName name="dapd2004">#REF!</definedName>
    <definedName name="dapd2005">#REF!</definedName>
    <definedName name="dapd2006">#REF!</definedName>
    <definedName name="DFGH">#REF!</definedName>
    <definedName name="DGF">#REF!</definedName>
    <definedName name="DIST">[3]DISTRIBUC!$B$3:$K$33</definedName>
    <definedName name="DISTRI">#REF!</definedName>
    <definedName name="DISTRIBU">#REF!</definedName>
    <definedName name="DISTRIBUCION">#REF!</definedName>
    <definedName name="Entidad">[4]Hoja2!$E$1:$E$6</definedName>
    <definedName name="eSTRUCTURA">#REF!</definedName>
    <definedName name="FORMAR_CIUDAD">#REF!</definedName>
    <definedName name="gastas">#REF!</definedName>
    <definedName name="import1">#REF!</definedName>
    <definedName name="import2">#REF!</definedName>
    <definedName name="IMPORTANTE">#REF!</definedName>
    <definedName name="INF">[2]BASE!$CL$5</definedName>
    <definedName name="INF4FEB">[2]BASE!$CL$5</definedName>
    <definedName name="legal1">#REF!</definedName>
    <definedName name="legal2">#REF!</definedName>
    <definedName name="LEGALIZACION">#REF!</definedName>
    <definedName name="Meta">[4]Hoja2!$D$1:$D$45</definedName>
    <definedName name="ObjEst">[4]Hoja2!$A$1:$A$4</definedName>
    <definedName name="OJOIMPORTA">[5]BASE!$CF$6</definedName>
    <definedName name="PORAREAS">#REF!</definedName>
    <definedName name="Prog">[4]Hoja2!$B$1:$B$7</definedName>
    <definedName name="PROGRAMA">#REF!</definedName>
    <definedName name="Proy">[4]Hoja2!$C$1:$C$20</definedName>
    <definedName name="proy1">#REF!</definedName>
    <definedName name="proy2">#REF!</definedName>
    <definedName name="PROYECTOS">#REF!</definedName>
    <definedName name="ProyInv">[4]Hoja2!$F$1:$F$27</definedName>
    <definedName name="RAD_PROB">#REF!</definedName>
    <definedName name="RES_PARA_COMPARAR">[5]BASE!$CL$5</definedName>
    <definedName name="RESUMEN2">[2]BASE!$CF$6</definedName>
    <definedName name="SMLV">[1]Parametros!$E$3</definedName>
    <definedName name="TODO">[3]INICIO!$A$1</definedName>
    <definedName name="vercdpfto">#REF!</definedName>
    <definedName name="vercdpinv">#REF!</definedName>
    <definedName name="verif2">#REF!</definedName>
    <definedName name="VERIFICACION">#REF!</definedName>
    <definedName name="YU">#REF!</definedName>
  </definedNames>
  <calcPr calcId="162913"/>
</workbook>
</file>

<file path=xl/calcChain.xml><?xml version="1.0" encoding="utf-8"?>
<calcChain xmlns="http://schemas.openxmlformats.org/spreadsheetml/2006/main">
  <c r="I20" i="16" l="1"/>
  <c r="I43" i="16" l="1"/>
  <c r="U42" i="16" l="1"/>
  <c r="W42" i="16" s="1"/>
  <c r="U41" i="16"/>
  <c r="AJ41" i="16"/>
  <c r="AK41" i="16" s="1"/>
  <c r="W41" i="16"/>
  <c r="W39" i="16"/>
  <c r="U39" i="16"/>
  <c r="W38" i="16"/>
  <c r="U38" i="16"/>
  <c r="V18" i="16"/>
  <c r="W18" i="16" s="1"/>
  <c r="V19" i="16"/>
  <c r="U17" i="16"/>
  <c r="AJ13" i="16"/>
  <c r="AK13" i="16" s="1"/>
  <c r="AJ14" i="16"/>
  <c r="AK14" i="16" s="1"/>
  <c r="AJ15" i="16"/>
  <c r="AK15" i="16" s="1"/>
  <c r="AJ16" i="16"/>
  <c r="AK16" i="16" s="1"/>
  <c r="AJ17" i="16"/>
  <c r="AK17" i="16" s="1"/>
  <c r="AJ18" i="16"/>
  <c r="AK18" i="16" s="1"/>
  <c r="AJ19" i="16"/>
  <c r="AK19" i="16" s="1"/>
  <c r="AJ20" i="16"/>
  <c r="AK20" i="16" s="1"/>
  <c r="AJ21" i="16"/>
  <c r="AK21" i="16" s="1"/>
  <c r="AJ22" i="16"/>
  <c r="AK22" i="16" s="1"/>
  <c r="AJ23" i="16"/>
  <c r="AK23" i="16" s="1"/>
  <c r="AJ24" i="16"/>
  <c r="AK24" i="16" s="1"/>
  <c r="AJ25" i="16"/>
  <c r="AK25" i="16" s="1"/>
  <c r="AJ26" i="16"/>
  <c r="AK26" i="16" s="1"/>
  <c r="AJ27" i="16"/>
  <c r="AK27" i="16" s="1"/>
  <c r="AJ28" i="16"/>
  <c r="AK28" i="16" s="1"/>
  <c r="AJ29" i="16"/>
  <c r="AK29" i="16" s="1"/>
  <c r="AJ30" i="16"/>
  <c r="AK30" i="16" s="1"/>
  <c r="AJ31" i="16"/>
  <c r="AK31" i="16" s="1"/>
  <c r="AJ32" i="16"/>
  <c r="AK32" i="16" s="1"/>
  <c r="AJ33" i="16"/>
  <c r="AK33" i="16" s="1"/>
  <c r="AJ34" i="16"/>
  <c r="AK34" i="16" s="1"/>
  <c r="AJ35" i="16"/>
  <c r="AK35" i="16" s="1"/>
  <c r="AJ36" i="16"/>
  <c r="AK36" i="16" s="1"/>
  <c r="AJ37" i="16"/>
  <c r="AK37" i="16" s="1"/>
  <c r="AJ38" i="16"/>
  <c r="AK38" i="16" s="1"/>
  <c r="AJ39" i="16"/>
  <c r="AK39" i="16" s="1"/>
  <c r="AJ40" i="16"/>
  <c r="AK40" i="16" s="1"/>
  <c r="AJ42" i="16"/>
  <c r="AK42" i="16" s="1"/>
  <c r="AJ43" i="16"/>
  <c r="AK43" i="16" s="1"/>
  <c r="AJ44" i="16"/>
  <c r="AK44" i="16" s="1"/>
  <c r="AJ12" i="16"/>
  <c r="AK12" i="16" s="1"/>
  <c r="AG14" i="16" l="1"/>
  <c r="AG20" i="16"/>
  <c r="AD32" i="16"/>
  <c r="AD33" i="16"/>
  <c r="AD35" i="16"/>
  <c r="AA40" i="16"/>
  <c r="X41" i="16"/>
  <c r="U20" i="16" l="1"/>
  <c r="U18" i="16" l="1"/>
  <c r="W20" i="16"/>
  <c r="W19" i="16" l="1"/>
  <c r="I18" i="16"/>
  <c r="V16" i="16"/>
  <c r="J16" i="16"/>
  <c r="I27" i="16"/>
  <c r="W16" i="16" l="1"/>
  <c r="U13" i="16" l="1"/>
  <c r="U14" i="16"/>
  <c r="W17" i="16"/>
  <c r="U21" i="16"/>
  <c r="U22" i="16"/>
  <c r="U23" i="16"/>
  <c r="U24" i="16"/>
  <c r="U25" i="16"/>
  <c r="U26" i="16"/>
  <c r="V27" i="16"/>
  <c r="V28" i="16"/>
  <c r="W28" i="16" s="1"/>
  <c r="U29" i="16"/>
  <c r="V30" i="16"/>
  <c r="V31" i="16"/>
  <c r="V32" i="16"/>
  <c r="V33" i="16"/>
  <c r="U34" i="16"/>
  <c r="U35" i="16"/>
  <c r="U36" i="16"/>
  <c r="U37" i="16"/>
  <c r="U40" i="16"/>
  <c r="U43" i="16"/>
  <c r="U12" i="16"/>
  <c r="U27" i="16" l="1"/>
  <c r="W27" i="16"/>
  <c r="U32" i="16"/>
  <c r="U30" i="16"/>
  <c r="V15" i="16"/>
  <c r="U15" i="16" s="1"/>
  <c r="W30" i="16" l="1"/>
  <c r="I15" i="16" l="1"/>
  <c r="I21" i="16"/>
  <c r="I22" i="16"/>
  <c r="I23" i="16"/>
  <c r="I24" i="16"/>
  <c r="I25" i="16"/>
  <c r="J31" i="16"/>
  <c r="I30" i="16" s="1"/>
  <c r="J32" i="16"/>
  <c r="J33" i="16"/>
  <c r="I34" i="16"/>
  <c r="I35" i="16"/>
  <c r="I36" i="16"/>
  <c r="I37" i="16"/>
  <c r="I40" i="16"/>
  <c r="I44" i="16"/>
  <c r="I12" i="16"/>
  <c r="I32" i="16" l="1"/>
  <c r="W32" i="16"/>
  <c r="U60" i="16"/>
  <c r="U59" i="16"/>
  <c r="U58" i="16"/>
  <c r="U57" i="16"/>
  <c r="U56" i="16"/>
  <c r="U54" i="16"/>
  <c r="U53" i="16"/>
  <c r="U52" i="16"/>
  <c r="U51" i="16"/>
  <c r="U50" i="16"/>
  <c r="U49" i="16"/>
  <c r="U48" i="16"/>
  <c r="U47" i="16"/>
  <c r="U44" i="16" l="1"/>
  <c r="W13" i="16" l="1"/>
  <c r="W14" i="16"/>
  <c r="W15" i="16"/>
  <c r="W22" i="16"/>
  <c r="W23" i="16"/>
  <c r="W25" i="16"/>
  <c r="W34" i="16"/>
  <c r="W35" i="16"/>
  <c r="W36" i="16"/>
  <c r="W37" i="16"/>
  <c r="W40" i="16"/>
  <c r="W43" i="16"/>
  <c r="W44" i="16"/>
  <c r="W12" i="16"/>
  <c r="W21" i="16" l="1"/>
  <c r="W31" i="16" l="1"/>
  <c r="W29" i="16"/>
  <c r="W26" i="16"/>
  <c r="W24" i="16" l="1"/>
  <c r="W33" i="16" l="1"/>
</calcChain>
</file>

<file path=xl/comments1.xml><?xml version="1.0" encoding="utf-8"?>
<comments xmlns="http://schemas.openxmlformats.org/spreadsheetml/2006/main">
  <authors>
    <author>Luz Dary Guerrero Tibata</author>
  </authors>
  <commentList>
    <comment ref="M50" authorId="0" shapeId="0">
      <text>
        <r>
          <rPr>
            <b/>
            <sz val="9"/>
            <color indexed="81"/>
            <rFont val="Tahoma"/>
            <family val="2"/>
          </rPr>
          <t>No hay reporte para la vigencia 2017. Se espera a mediados del año realizar el reporte PMM</t>
        </r>
      </text>
    </comment>
    <comment ref="M52" authorId="0" shapeId="0">
      <text>
        <r>
          <rPr>
            <b/>
            <sz val="9"/>
            <color indexed="81"/>
            <rFont val="Tahoma"/>
            <family val="2"/>
          </rPr>
          <t xml:space="preserve">Dato obtenido a través de la Encuesta de Movilidad. </t>
        </r>
        <r>
          <rPr>
            <sz val="9"/>
            <color indexed="81"/>
            <rFont val="Tahoma"/>
            <family val="2"/>
          </rPr>
          <t xml:space="preserve">
</t>
        </r>
      </text>
    </comment>
    <comment ref="M56" authorId="0" shapeId="0">
      <text>
        <r>
          <rPr>
            <b/>
            <sz val="9"/>
            <color indexed="81"/>
            <rFont val="Tahoma"/>
            <family val="2"/>
          </rPr>
          <t xml:space="preserve">Dato obtenido a través de la Encuesta de Movilidad. </t>
        </r>
        <r>
          <rPr>
            <sz val="9"/>
            <color indexed="81"/>
            <rFont val="Tahoma"/>
            <family val="2"/>
          </rPr>
          <t xml:space="preserve">
</t>
        </r>
      </text>
    </comment>
    <comment ref="M57" authorId="0" shapeId="0">
      <text>
        <r>
          <rPr>
            <b/>
            <sz val="9"/>
            <color indexed="81"/>
            <rFont val="Tahoma"/>
            <family val="2"/>
          </rPr>
          <t>Dato obtenido a través de la encuesta de movilidad.</t>
        </r>
        <r>
          <rPr>
            <sz val="9"/>
            <color indexed="81"/>
            <rFont val="Tahoma"/>
            <family val="2"/>
          </rPr>
          <t xml:space="preserve">
</t>
        </r>
      </text>
    </comment>
    <comment ref="M60" authorId="0" shapeId="0">
      <text>
        <r>
          <rPr>
            <b/>
            <sz val="9"/>
            <color indexed="81"/>
            <rFont val="Tahoma"/>
            <family val="2"/>
          </rPr>
          <t>Dato obtenido a través de la encuesta de movilidad.</t>
        </r>
        <r>
          <rPr>
            <sz val="9"/>
            <color indexed="81"/>
            <rFont val="Tahoma"/>
            <family val="2"/>
          </rPr>
          <t xml:space="preserve">
</t>
        </r>
      </text>
    </comment>
  </commentList>
</comments>
</file>

<file path=xl/sharedStrings.xml><?xml version="1.0" encoding="utf-8"?>
<sst xmlns="http://schemas.openxmlformats.org/spreadsheetml/2006/main" count="2931" uniqueCount="2469">
  <si>
    <t>NIZA IX</t>
  </si>
  <si>
    <t>PRADO PINZON</t>
  </si>
  <si>
    <t>PRADO SUR</t>
  </si>
  <si>
    <t>PRADO VERANIEGO</t>
  </si>
  <si>
    <t>PRADO VERANIEGO NORTE</t>
  </si>
  <si>
    <t>PRADO VERANIEGO SUR</t>
  </si>
  <si>
    <t>SAN JOSE DE SPRING</t>
  </si>
  <si>
    <t>SAN JOSE DEL PRADO</t>
  </si>
  <si>
    <t>SANTA HELENA</t>
  </si>
  <si>
    <t>TIERRA LINDA</t>
  </si>
  <si>
    <t>VICTORIA NORTE</t>
  </si>
  <si>
    <t>VILLA MORENA</t>
  </si>
  <si>
    <t>ALHAMBRA</t>
  </si>
  <si>
    <t>BATAN</t>
  </si>
  <si>
    <t>EL RECREO DE LOS FRAILES</t>
  </si>
  <si>
    <t>ESTORIL</t>
  </si>
  <si>
    <t>ILARCO</t>
  </si>
  <si>
    <t>MALIBU</t>
  </si>
  <si>
    <t>MONACO</t>
  </si>
  <si>
    <t>PASADENA</t>
  </si>
  <si>
    <t>PUENTE LARGO</t>
  </si>
  <si>
    <t>CALATAYUD</t>
  </si>
  <si>
    <t>CASA BLANCA I</t>
  </si>
  <si>
    <t>CASA BLANCA II</t>
  </si>
  <si>
    <t>CASA BLANCA SEC EL PLAN</t>
  </si>
  <si>
    <t>CASA BLANCA SEC LA GRUTA</t>
  </si>
  <si>
    <t>CASA BLANCA SUBA</t>
  </si>
  <si>
    <t>DEL MONTE</t>
  </si>
  <si>
    <t>EL VELERO</t>
  </si>
  <si>
    <t>ESCUELA DE CARABINEROS</t>
  </si>
  <si>
    <t>CALATRAVA</t>
  </si>
  <si>
    <t>CAMPANIA</t>
  </si>
  <si>
    <t>CIUDAD JARDIN NORTE</t>
  </si>
  <si>
    <t>LA COLINA CAMPESTRE</t>
  </si>
  <si>
    <t>COLINAS DE SUBA</t>
  </si>
  <si>
    <t>COVADONGA</t>
  </si>
  <si>
    <t>GRATAMIRA</t>
  </si>
  <si>
    <t>IBERIA</t>
  </si>
  <si>
    <t>LAGOS DE CORDOBA</t>
  </si>
  <si>
    <t>LAS VILLAS</t>
  </si>
  <si>
    <t>LINDARAJA</t>
  </si>
  <si>
    <t>NIZA</t>
  </si>
  <si>
    <t>NIZA NORTE</t>
  </si>
  <si>
    <t>NIZA SUBA</t>
  </si>
  <si>
    <t>NIZA VIII</t>
  </si>
  <si>
    <t>PRADO JARDIN</t>
  </si>
  <si>
    <t>PROVENZA</t>
  </si>
  <si>
    <t>RINCON DE IBERIA</t>
  </si>
  <si>
    <t>SOTILEZA</t>
  </si>
  <si>
    <t>ANDES NORTE</t>
  </si>
  <si>
    <t>CLUB DE LOS LAGARTOS</t>
  </si>
  <si>
    <t>COASMEDAS</t>
  </si>
  <si>
    <t>JULIO FLOREZ</t>
  </si>
  <si>
    <t>LA ALBORADA</t>
  </si>
  <si>
    <t>LA FLORESTA NORTE</t>
  </si>
  <si>
    <t>MORATO</t>
  </si>
  <si>
    <t>NUEVO MONTERREY</t>
  </si>
  <si>
    <t>PONTEVEDRA</t>
  </si>
  <si>
    <t>POTOSI</t>
  </si>
  <si>
    <t>SANTA ROSA</t>
  </si>
  <si>
    <t>SAN NICOLAS</t>
  </si>
  <si>
    <t>TEUSACA</t>
  </si>
  <si>
    <t>ALCAZAR DE SUBA</t>
  </si>
  <si>
    <t>ALMENDROS NORTE</t>
  </si>
  <si>
    <t>ALTO DE LA TOMA</t>
  </si>
  <si>
    <t>BOSQUES DE SAN JORGE</t>
  </si>
  <si>
    <t>CAMPANELA</t>
  </si>
  <si>
    <t>EL PENCIL BARRIO EL SALITRE</t>
  </si>
  <si>
    <t>EL PINAR</t>
  </si>
  <si>
    <t>EL PINO</t>
  </si>
  <si>
    <t>EL PORTICO</t>
  </si>
  <si>
    <t>EL SALITRE</t>
  </si>
  <si>
    <t>JAVA</t>
  </si>
  <si>
    <t>LONDRES</t>
  </si>
  <si>
    <t>MONARCAS</t>
  </si>
  <si>
    <t>NAVETAS</t>
  </si>
  <si>
    <t>PINAR DE SUBA</t>
  </si>
  <si>
    <t>PINOS DE LOMBARDIA</t>
  </si>
  <si>
    <t>PORTAL DE LAS MERCEDES</t>
  </si>
  <si>
    <t>PRADERA DE SUBA</t>
  </si>
  <si>
    <t>PRADOS DE SUBA</t>
  </si>
  <si>
    <t>PRADOS DEL SALITRE</t>
  </si>
  <si>
    <t>RINCON DE SANTA INES</t>
  </si>
  <si>
    <t>SAN FRANCISCO</t>
  </si>
  <si>
    <t>SUBA CENTRO</t>
  </si>
  <si>
    <t>TUNA ALTA</t>
  </si>
  <si>
    <t>TUNA BAJA</t>
  </si>
  <si>
    <t>TURINGIA</t>
  </si>
  <si>
    <t>VEREDA SUBA CERROS</t>
  </si>
  <si>
    <t>VILLA DEL CAMPO</t>
  </si>
  <si>
    <t>VILLA ESPERANZA</t>
  </si>
  <si>
    <t>VILLA SUSANA</t>
  </si>
  <si>
    <t>ALCAPARROS</t>
  </si>
  <si>
    <t>ALMIRANTE COLON</t>
  </si>
  <si>
    <t>ALMONACID</t>
  </si>
  <si>
    <t>ALTOS DE CHOZICA</t>
  </si>
  <si>
    <t>ALTOS DE LA ESPERANZA</t>
  </si>
  <si>
    <t>AMBERES</t>
  </si>
  <si>
    <t>ANTONIO GRANADOS</t>
  </si>
  <si>
    <t>AURES</t>
  </si>
  <si>
    <t>BOCHALEMA</t>
  </si>
  <si>
    <t>CIUDAD HUNZA</t>
  </si>
  <si>
    <t>COSTA AZUL</t>
  </si>
  <si>
    <t>EL AGUINALDO</t>
  </si>
  <si>
    <t>EL ARENAL</t>
  </si>
  <si>
    <t>EL CEREZO</t>
  </si>
  <si>
    <t>EL CONDOR</t>
  </si>
  <si>
    <t>EL JORDAN LA ESPERANZA</t>
  </si>
  <si>
    <t>EL POA</t>
  </si>
  <si>
    <t>EL NARANJAL</t>
  </si>
  <si>
    <t>EL OCAL</t>
  </si>
  <si>
    <t>EL REFUGIO DE SUBA</t>
  </si>
  <si>
    <t>CIUDADELA CAFAM</t>
  </si>
  <si>
    <t>EL TABOR</t>
  </si>
  <si>
    <t>GLORIA LARA DE ECHEVERRI</t>
  </si>
  <si>
    <t>GUILLERMO NUÑEZ</t>
  </si>
  <si>
    <t>JAIME BERMEO</t>
  </si>
  <si>
    <t>JAPON</t>
  </si>
  <si>
    <t>JAVA II SECTOR</t>
  </si>
  <si>
    <t>LA AGUADITA</t>
  </si>
  <si>
    <t>LA ESPERANZA (CALLE 131A)</t>
  </si>
  <si>
    <t>LA FLOR</t>
  </si>
  <si>
    <t>LA FLORA</t>
  </si>
  <si>
    <t>LA MANUELITA</t>
  </si>
  <si>
    <t>LA TRINITARIA</t>
  </si>
  <si>
    <t>LAGO DE SUBA</t>
  </si>
  <si>
    <t>LOMBARDIA</t>
  </si>
  <si>
    <t>LOS NOGALES</t>
  </si>
  <si>
    <t>NARANJOS ALTOS</t>
  </si>
  <si>
    <t>NUEVO CORINTO</t>
  </si>
  <si>
    <t>PALMA ALDEA</t>
  </si>
  <si>
    <t>POTRERILLO</t>
  </si>
  <si>
    <t>POTRERILLOS DE SUBA</t>
  </si>
  <si>
    <t>PRADOS DE SANTA BARBARA</t>
  </si>
  <si>
    <t>PUERTA DEL SOL</t>
  </si>
  <si>
    <t>RINCON DE SUBA</t>
  </si>
  <si>
    <t>RINCON EL CONDOR</t>
  </si>
  <si>
    <t>RINCON ESCUELA</t>
  </si>
  <si>
    <t>RIOBAMBA</t>
  </si>
  <si>
    <t>RODRIGO LARA BONILLA</t>
  </si>
  <si>
    <t>SAN CAYETANO</t>
  </si>
  <si>
    <t>SAN ISIDRO NORTE</t>
  </si>
  <si>
    <t>SAN MIGUEL TIBABUYES</t>
  </si>
  <si>
    <t>SANTA ANA DE SUBA</t>
  </si>
  <si>
    <t>SANTA BARBARA TIBABUYES</t>
  </si>
  <si>
    <t>SANTA INES - SANTA HELENA</t>
  </si>
  <si>
    <t>TABERIN</t>
  </si>
  <si>
    <t>TELECOM ARRAYANES</t>
  </si>
  <si>
    <t>TEUSAQUILLO DE SUBA</t>
  </si>
  <si>
    <t>TIBABUYES</t>
  </si>
  <si>
    <t>VILLA CATALINA</t>
  </si>
  <si>
    <t>VILLA ELISA</t>
  </si>
  <si>
    <t>VILLA MARIA</t>
  </si>
  <si>
    <t>VILLAS DEL RINCON</t>
  </si>
  <si>
    <t>BILBAO</t>
  </si>
  <si>
    <t>CAÑIZA I,II y III</t>
  </si>
  <si>
    <t>CAROLINA II y III</t>
  </si>
  <si>
    <t>LA ISABELA</t>
  </si>
  <si>
    <t>LOS NOGALES DE TIBABUYES</t>
  </si>
  <si>
    <t>MIRAMAR</t>
  </si>
  <si>
    <t>NUEVA TIBABUYES</t>
  </si>
  <si>
    <t>NUEVO CORINTO SECTOR E</t>
  </si>
  <si>
    <t>RINCON DE BOYACA</t>
  </si>
  <si>
    <t>SABANA DE TIBABUYES</t>
  </si>
  <si>
    <t>SAN CARLOS DE TIBABUYES</t>
  </si>
  <si>
    <t>SAN PEDRO DE TIBABUYES</t>
  </si>
  <si>
    <t>SANTA RITA</t>
  </si>
  <si>
    <t>TIBABUYES UNIVERSAL</t>
  </si>
  <si>
    <t>VEREDA SUBA RINCON</t>
  </si>
  <si>
    <t>VEREDA TIBABUYES</t>
  </si>
  <si>
    <t>VERONA</t>
  </si>
  <si>
    <t>VILLA CINDY</t>
  </si>
  <si>
    <t>VILLA DE LAS FLORES</t>
  </si>
  <si>
    <t>VILLA GLORIA</t>
  </si>
  <si>
    <t>VILLA GLORIA I</t>
  </si>
  <si>
    <t>VILLA CALAZANZ</t>
  </si>
  <si>
    <t>CONJUNTO RESIDENCIAL CALLA 100</t>
  </si>
  <si>
    <t>ENTRERRIOS</t>
  </si>
  <si>
    <t>ESCUELA MILITAR</t>
  </si>
  <si>
    <t>LA CASTELLANA</t>
  </si>
  <si>
    <t>LA PATRIA</t>
  </si>
  <si>
    <t>LOS ANDES</t>
  </si>
  <si>
    <t>RIONEGRO</t>
  </si>
  <si>
    <t>URBANIZACION SAN MARTIN</t>
  </si>
  <si>
    <t>VIZCAYA</t>
  </si>
  <si>
    <t>12 DE OCTUBRE</t>
  </si>
  <si>
    <t>JORGE ELIECER GAITAN</t>
  </si>
  <si>
    <t>JOSE JOAQUIN VARGAS</t>
  </si>
  <si>
    <t>ENTRE RIOS</t>
  </si>
  <si>
    <t>RINCON DEL SALITRE</t>
  </si>
  <si>
    <t>EL LABRADOR</t>
  </si>
  <si>
    <t>POPULAR MODELO</t>
  </si>
  <si>
    <t>SAN FERNANDO</t>
  </si>
  <si>
    <t>SAN FERNANDO OCCIDENTAL</t>
  </si>
  <si>
    <t>SIMON BOLIVAR</t>
  </si>
  <si>
    <t>11 DE NOVIEMBRE</t>
  </si>
  <si>
    <t>ALCAZARES NORTE</t>
  </si>
  <si>
    <t>BAQUERO</t>
  </si>
  <si>
    <t>BENJAMIN HERRERA</t>
  </si>
  <si>
    <t>CHAPINERO NOROCCIDENTAL</t>
  </si>
  <si>
    <t>COLOMBIA</t>
  </si>
  <si>
    <t>CONCEPCION NORTE</t>
  </si>
  <si>
    <t>LA MERCED NORTE</t>
  </si>
  <si>
    <t>LOS ALCAZARES</t>
  </si>
  <si>
    <t>MUEQUETA</t>
  </si>
  <si>
    <t>POLO CLUB</t>
  </si>
  <si>
    <t>QUINTA MUTIS</t>
  </si>
  <si>
    <t>SANTA SOFIA</t>
  </si>
  <si>
    <t>SIETE DE AGOSTO</t>
  </si>
  <si>
    <t>BANCO CENTRAL</t>
  </si>
  <si>
    <t>ALFONSO LOPEZ</t>
  </si>
  <si>
    <t>BELALCAZAR</t>
  </si>
  <si>
    <t>CAMPIN</t>
  </si>
  <si>
    <t>CHAPINERO OCCIDENTAL</t>
  </si>
  <si>
    <t>GALERIAS</t>
  </si>
  <si>
    <t>ARMENIA</t>
  </si>
  <si>
    <t>ESTRELLA</t>
  </si>
  <si>
    <t>LA MAGDALENA</t>
  </si>
  <si>
    <t>LA SOLEDAD</t>
  </si>
  <si>
    <t>PALERMO</t>
  </si>
  <si>
    <t>QUESADA</t>
  </si>
  <si>
    <t>SANTA TERESITA</t>
  </si>
  <si>
    <t>NICOLAS DE FEDERMAN</t>
  </si>
  <si>
    <t>NUEVO CAMPIN</t>
  </si>
  <si>
    <t>QUIRINAL</t>
  </si>
  <si>
    <t>RAFAEL NUÑEZ</t>
  </si>
  <si>
    <t>ACEVEDO TEJADA</t>
  </si>
  <si>
    <t>CAMA VIEJA</t>
  </si>
  <si>
    <t>CENTRO NARIÑO</t>
  </si>
  <si>
    <t>GRAN AMERICA</t>
  </si>
  <si>
    <t>QUINTA PAREDES</t>
  </si>
  <si>
    <t>CIUDAD SALITRE SUR-ORIENTAL</t>
  </si>
  <si>
    <t>CIUDAD SALITRE NOR-ORIENTAL</t>
  </si>
  <si>
    <t>EDUARDO SANTOS</t>
  </si>
  <si>
    <t>VERAGUAS</t>
  </si>
  <si>
    <t>COLSEGUROS</t>
  </si>
  <si>
    <t>EL LISTON</t>
  </si>
  <si>
    <t>FLORIDA</t>
  </si>
  <si>
    <t>LA FAVORITA</t>
  </si>
  <si>
    <t>LA PEPITA</t>
  </si>
  <si>
    <t>LA SABANA</t>
  </si>
  <si>
    <t>PALOQUEMAO</t>
  </si>
  <si>
    <t>PANAMERICANO</t>
  </si>
  <si>
    <t>RICAURTE</t>
  </si>
  <si>
    <t>SAMPER MENDOZA</t>
  </si>
  <si>
    <t>SAN FASON</t>
  </si>
  <si>
    <t>SAN VICTORINO</t>
  </si>
  <si>
    <t>USATAMA</t>
  </si>
  <si>
    <t>VOTO NACIONAL</t>
  </si>
  <si>
    <t>CARACAS</t>
  </si>
  <si>
    <t>CIUDAD BERNA</t>
  </si>
  <si>
    <t>CIUDAD JARDIN SUR</t>
  </si>
  <si>
    <t>LA HORTUA</t>
  </si>
  <si>
    <t>POLICARPA</t>
  </si>
  <si>
    <t>SEVILLA</t>
  </si>
  <si>
    <t>EDUARDO FREI</t>
  </si>
  <si>
    <t>LA FRAGUA</t>
  </si>
  <si>
    <t>LA FRAGUITA</t>
  </si>
  <si>
    <t>LUNA PARK</t>
  </si>
  <si>
    <t>RESTREPO</t>
  </si>
  <si>
    <t>RESTREPO OCCIDENTAL</t>
  </si>
  <si>
    <t>SAN JORGE CENTRAL II SECTOR</t>
  </si>
  <si>
    <t>SANTANDER</t>
  </si>
  <si>
    <t>SANTANDER SUR</t>
  </si>
  <si>
    <t>SENA</t>
  </si>
  <si>
    <t>VILLA MAYOR ORIENTAL</t>
  </si>
  <si>
    <t>LA GUACA</t>
  </si>
  <si>
    <t>CARABELAS</t>
  </si>
  <si>
    <t>CIUDAD MONTES</t>
  </si>
  <si>
    <t>EL SOL</t>
  </si>
  <si>
    <t>JAZMIN</t>
  </si>
  <si>
    <t>JORGE GAITAN CORTES</t>
  </si>
  <si>
    <t>LA ASUNCION</t>
  </si>
  <si>
    <t>LA CAMELIA</t>
  </si>
  <si>
    <t>LOS COMUNEROS</t>
  </si>
  <si>
    <t>PONDEROSA</t>
  </si>
  <si>
    <t>PRIMAVERA</t>
  </si>
  <si>
    <t>REMANSO</t>
  </si>
  <si>
    <t>SAN EUSEBIO</t>
  </si>
  <si>
    <t>SANTA MATILDE</t>
  </si>
  <si>
    <t>TIBANA</t>
  </si>
  <si>
    <t>TORREMOLINOS</t>
  </si>
  <si>
    <t>VILLA INES</t>
  </si>
  <si>
    <t>ALQUERIA</t>
  </si>
  <si>
    <t>AUTOPISTA MUZU</t>
  </si>
  <si>
    <t>LA CORUÑA</t>
  </si>
  <si>
    <t>MUZU</t>
  </si>
  <si>
    <t>OSPINA PEREZ</t>
  </si>
  <si>
    <t>TEJAR</t>
  </si>
  <si>
    <t>VILLA DEL ROSARIO</t>
  </si>
  <si>
    <t>VILLA SONIA</t>
  </si>
  <si>
    <t>BRISAS DEL GALAN</t>
  </si>
  <si>
    <t>CAMELIA SUR</t>
  </si>
  <si>
    <t>COLON</t>
  </si>
  <si>
    <t>LA PRADERA</t>
  </si>
  <si>
    <t>LA TRINIDAD</t>
  </si>
  <si>
    <t>EL ARPAY LA LIRA</t>
  </si>
  <si>
    <t>MILENTA</t>
  </si>
  <si>
    <t>SAN RAFAEL</t>
  </si>
  <si>
    <t>SAN RAFAEL INDUSTRIAL</t>
  </si>
  <si>
    <t>CUNDINAMARCA</t>
  </si>
  <si>
    <t>EL EJIDO</t>
  </si>
  <si>
    <t>GORGONZOLA</t>
  </si>
  <si>
    <t>INDUSTRIAL CENTENARIO</t>
  </si>
  <si>
    <t>LA FLORIDA OCCIDENTAL</t>
  </si>
  <si>
    <t>LOS EJIDOS</t>
  </si>
  <si>
    <t>PENSILVANIA</t>
  </si>
  <si>
    <t>BATALLON CALDAS</t>
  </si>
  <si>
    <t>CENTRO INDUSTRIAL</t>
  </si>
  <si>
    <t>ORTEZAL</t>
  </si>
  <si>
    <t>SALAZAR GOMEZ</t>
  </si>
  <si>
    <t>NUEVA SANTA FE DE BOGOTA</t>
  </si>
  <si>
    <t>CENTRO ADMINISTRATIVO</t>
  </si>
  <si>
    <t>LA CATEDRAL</t>
  </si>
  <si>
    <t>LAS AGUAS</t>
  </si>
  <si>
    <t>STA BARBARA</t>
  </si>
  <si>
    <t>GUSTAVO RESTREPO</t>
  </si>
  <si>
    <t>HOSPITAL SAN CARLOS</t>
  </si>
  <si>
    <t>SAN JOSE SUR</t>
  </si>
  <si>
    <t>SOCIEGO SUR</t>
  </si>
  <si>
    <t>BRAVO PAEZ</t>
  </si>
  <si>
    <t>CLARET</t>
  </si>
  <si>
    <t>INGLES</t>
  </si>
  <si>
    <t>LIBERTADOR</t>
  </si>
  <si>
    <t>MURILLO TORO</t>
  </si>
  <si>
    <t>OLAYA</t>
  </si>
  <si>
    <t>QUIROGA</t>
  </si>
  <si>
    <t>QUIROGA CENTRAL</t>
  </si>
  <si>
    <t>QUIROGA SUR</t>
  </si>
  <si>
    <t>SANTIAGO PEREZ</t>
  </si>
  <si>
    <t>VILLA MAYOR</t>
  </si>
  <si>
    <t>CARMEN DEL SOL</t>
  </si>
  <si>
    <t>CARMEN DEL SOL I SECTOR</t>
  </si>
  <si>
    <t>EL RECUERDO SAN JORGE ALTO</t>
  </si>
  <si>
    <t>EL TRIUNFO SUR</t>
  </si>
  <si>
    <t>GRANJAS SANTA SOFIA</t>
  </si>
  <si>
    <t>LA RESURRECCION</t>
  </si>
  <si>
    <t>LAS COLINAS</t>
  </si>
  <si>
    <t>LUIS LOPEZ DE MESA</t>
  </si>
  <si>
    <t>MARCO FIDEL SUAREZ</t>
  </si>
  <si>
    <t>MARCO FIDEL SUAREZ LA CAÑADA</t>
  </si>
  <si>
    <t>RESURRECCION</t>
  </si>
  <si>
    <t>RIO DE JANEIRO EL PESEBRE</t>
  </si>
  <si>
    <t>SAN JORGE SUR</t>
  </si>
  <si>
    <t>SAN JORGE-GLORIA GAITAN</t>
  </si>
  <si>
    <t>SAN JUSTINO</t>
  </si>
  <si>
    <t>SANTA LUICIA</t>
  </si>
  <si>
    <t>TERRAZAS DE SAN JORGE</t>
  </si>
  <si>
    <t>ANTONIO MORALES GALAVIS</t>
  </si>
  <si>
    <t>CALLEJON SANTA BARBARA</t>
  </si>
  <si>
    <t>CERROS DE ORIENTE</t>
  </si>
  <si>
    <t>DANUBIO DEL SUR</t>
  </si>
  <si>
    <t>EL MIRADOR SUR I Y II</t>
  </si>
  <si>
    <t>EL PENSIL</t>
  </si>
  <si>
    <t>EL PLAYON</t>
  </si>
  <si>
    <t>EL PUERTO LA LOMA DE SAN CARLOS</t>
  </si>
  <si>
    <t>EL ROSAL</t>
  </si>
  <si>
    <t>EL SOCORRO</t>
  </si>
  <si>
    <t>GOVAROBA</t>
  </si>
  <si>
    <t>GOVAROBA II</t>
  </si>
  <si>
    <t>GUIPARMA</t>
  </si>
  <si>
    <t>LA MERCED SUR SAN IGNACIO</t>
  </si>
  <si>
    <t>LA PICOTA</t>
  </si>
  <si>
    <t>LA PROVIDENCIA MEDIA</t>
  </si>
  <si>
    <t>LOS CHIRCALES</t>
  </si>
  <si>
    <t>LOS MOLINOS</t>
  </si>
  <si>
    <t>MARRUECOS</t>
  </si>
  <si>
    <t>MIRADOR DE MARROCOS</t>
  </si>
  <si>
    <t>MIRADOR LOS MOLINOS II SECTOR</t>
  </si>
  <si>
    <t>MOLINOS DEL SUR</t>
  </si>
  <si>
    <t>NUEVO PENSILVANIA SUR</t>
  </si>
  <si>
    <t>PLAYON LA PLAYITA III</t>
  </si>
  <si>
    <t>PRADERA SUR</t>
  </si>
  <si>
    <t>PRINCIPE DE BOCHICA</t>
  </si>
  <si>
    <t>PUENTE DE SAN BERNADO</t>
  </si>
  <si>
    <t>SOCORRO III SECTOR</t>
  </si>
  <si>
    <t>VILLA DEL SOL</t>
  </si>
  <si>
    <t>VILLA MORALES</t>
  </si>
  <si>
    <t>VILLAS  DEL RECUERDO</t>
  </si>
  <si>
    <t>ANTONIO MORALES II</t>
  </si>
  <si>
    <t>BUENOS.AIRES LA ESP.PARC. LA FISC</t>
  </si>
  <si>
    <t>EL BOSQUE DE LOS MOLINOS (SAN JUSTIN</t>
  </si>
  <si>
    <t>EL PORTAL II SECTOR</t>
  </si>
  <si>
    <t>LA ESPERANZA ALTA</t>
  </si>
  <si>
    <t>LA MARQUEZA</t>
  </si>
  <si>
    <t>LA PAZ  ( EL CEBADAL)</t>
  </si>
  <si>
    <t>LA PICOTA ORIENTAL</t>
  </si>
  <si>
    <t>LA RECONQUISTA</t>
  </si>
  <si>
    <t>LA RECONQUISTA  (VILLA ESTHER)</t>
  </si>
  <si>
    <t>LOS ARRAYANES II</t>
  </si>
  <si>
    <t>PALERMO SUR</t>
  </si>
  <si>
    <t>PALERMO SUR  - BRISAS</t>
  </si>
  <si>
    <t>PALERMO SUR ( EL TRIANGULO)</t>
  </si>
  <si>
    <t>PALERMO SUR LOS ARRAYANES</t>
  </si>
  <si>
    <t>PALERMO SUR OSWALDO GOMEZ</t>
  </si>
  <si>
    <t>PALERMO SUR SAN MARCOS</t>
  </si>
  <si>
    <t>PALERMO SUR SANA FONSECA</t>
  </si>
  <si>
    <t>SAN AGUSTIN</t>
  </si>
  <si>
    <t>SAN AGUSTIN II SECTOR</t>
  </si>
  <si>
    <t>SERRANIA - SECTOR CULTIVOS</t>
  </si>
  <si>
    <t>CENTRAL DE MEZCLAS</t>
  </si>
  <si>
    <t>LAS MANAS</t>
  </si>
  <si>
    <t>MOCHUELO ORIENTAL</t>
  </si>
  <si>
    <t>VEREDA EL PEDREGAL - LA LIRA</t>
  </si>
  <si>
    <t>VILLA JAQUI</t>
  </si>
  <si>
    <t>BARRANQUITOS</t>
  </si>
  <si>
    <t>BRAZUELOS SANTO DOMINGO</t>
  </si>
  <si>
    <t>ESMERALDA</t>
  </si>
  <si>
    <t>LAGUNITAS</t>
  </si>
  <si>
    <t>PATICOS</t>
  </si>
  <si>
    <t>EL MOCHUELO II</t>
  </si>
  <si>
    <t>URBANIZACION GUAITIQUIA</t>
  </si>
  <si>
    <t>ARBORIZADORA BAJA</t>
  </si>
  <si>
    <t>ATLANTA</t>
  </si>
  <si>
    <t>CORUÑA</t>
  </si>
  <si>
    <t>EL CHIRCAL SUR</t>
  </si>
  <si>
    <t>EL ESQUINERO</t>
  </si>
  <si>
    <t>LA PLAYA II</t>
  </si>
  <si>
    <t>MADELENA</t>
  </si>
  <si>
    <t>RAFEL ESCAMILLA</t>
  </si>
  <si>
    <t>SANTA ROSA SUR</t>
  </si>
  <si>
    <t>URBANIZACION PROTECHO BOGOTA</t>
  </si>
  <si>
    <t>URBANIZACION ATLANTA</t>
  </si>
  <si>
    <t>URBANIZACION CASA LARGA</t>
  </si>
  <si>
    <t>URBANIZACION LA CORUÑA</t>
  </si>
  <si>
    <t>VILLA HELENA</t>
  </si>
  <si>
    <t>ACACIA III PARTE BAJA</t>
  </si>
  <si>
    <t>ACACIAS SUR</t>
  </si>
  <si>
    <t>CANDELARIA LA NUEVA</t>
  </si>
  <si>
    <t>COLMENA</t>
  </si>
  <si>
    <t>COLMENA III</t>
  </si>
  <si>
    <t>GIBRALTAR I Y II</t>
  </si>
  <si>
    <t>JUAN J. RONDON - LA CASONA</t>
  </si>
  <si>
    <t>MILLAN LOS SAUCES</t>
  </si>
  <si>
    <t>SANTA INES LA ACACIA</t>
  </si>
  <si>
    <t>SAUCES - HORTALIZAS- RECUERDO</t>
  </si>
  <si>
    <t>VILLAS DE BOLIVAR</t>
  </si>
  <si>
    <t>ACACIA IV</t>
  </si>
  <si>
    <t>ALFA</t>
  </si>
  <si>
    <t>ALTOS DE JALISCO</t>
  </si>
  <si>
    <t>ALVARO BERNAL SEGURA</t>
  </si>
  <si>
    <t>BELLA FLOR</t>
  </si>
  <si>
    <t>BELLA FLOR SUR</t>
  </si>
  <si>
    <t>BELLA VISTA LUCERO ALTO</t>
  </si>
  <si>
    <t>BRISAS DEL VOLADOR</t>
  </si>
  <si>
    <t>BUENAVISTA SECTOR A</t>
  </si>
  <si>
    <t>CIUDAD MILAGROS</t>
  </si>
  <si>
    <t>CORDILLERA SUR</t>
  </si>
  <si>
    <t>DOMINGO LAIN I</t>
  </si>
  <si>
    <t>DOMINGO LAIN III</t>
  </si>
  <si>
    <t>EL SATELITE</t>
  </si>
  <si>
    <t>FLORIDA DEL SUR</t>
  </si>
  <si>
    <t>GIBRALTAR  SUR</t>
  </si>
  <si>
    <t>JUAN PABLO II</t>
  </si>
  <si>
    <t>LA ALAMEDA II SECTOR</t>
  </si>
  <si>
    <t>LA ESCALA III</t>
  </si>
  <si>
    <t>LA ESMERALDA SUR</t>
  </si>
  <si>
    <t>LA ESTRELLA SECTOR LAGOS</t>
  </si>
  <si>
    <t>LA TORRE</t>
  </si>
  <si>
    <t>LAS DELICIAS DEL SUR</t>
  </si>
  <si>
    <t>LAS MANITAS</t>
  </si>
  <si>
    <t>LAS MANITAS II SECTOR</t>
  </si>
  <si>
    <t>LOS ANDES SECTOR 5 NUTIBARA</t>
  </si>
  <si>
    <t>LUCERO BAJO CORPORACION SAN ISIDRO</t>
  </si>
  <si>
    <t>LUCERO BAJO SECT.  LA CONQUISTA</t>
  </si>
  <si>
    <t>LUCERO MEDIO</t>
  </si>
  <si>
    <t>LUCERO SUR BAJO</t>
  </si>
  <si>
    <t>MEISSEN</t>
  </si>
  <si>
    <t>MEXICO</t>
  </si>
  <si>
    <t>MIRADOR NUTIBARA</t>
  </si>
  <si>
    <t>NACIONES UNIDAS - CHAPARRO</t>
  </si>
  <si>
    <t>NACIONES UNIDAS - STA ROSA</t>
  </si>
  <si>
    <t>NUEVA COLOMBIA</t>
  </si>
  <si>
    <t>ROCIO ALTOS DEL SUR</t>
  </si>
  <si>
    <t>SAN LUIS ALTOS DE JALISCO</t>
  </si>
  <si>
    <t>TABOR-ALTALOMA</t>
  </si>
  <si>
    <t>URBANIZACION COMPARTIR</t>
  </si>
  <si>
    <t>URBANIZACION EL PRECISO</t>
  </si>
  <si>
    <t>URBANIZACION KALAMARY</t>
  </si>
  <si>
    <t>URBANIZACION LA ALAMEDA</t>
  </si>
  <si>
    <t>URBANIZACION LA ESCALA</t>
  </si>
  <si>
    <t>URBANIZACION LAS QUINTAS DEL SUR</t>
  </si>
  <si>
    <t>URBANIZCION LA SERRANIA DEL SUR</t>
  </si>
  <si>
    <t>VILLA GLORIA-LAS MANITAS</t>
  </si>
  <si>
    <t>VILLAS DEL DIAMANTE</t>
  </si>
  <si>
    <t>VISTA HERMOSA</t>
  </si>
  <si>
    <t>VISTA HERMOSA MZ.77A,79A,81A,82,82A,84A</t>
  </si>
  <si>
    <t>VISTA HERMOSA SECTOR CAPRI</t>
  </si>
  <si>
    <t>VISTA HERMOSA SECTOR SAN CARLOS Y EL TRIANGULO</t>
  </si>
  <si>
    <t>ACAPULCO I</t>
  </si>
  <si>
    <t>BOGOTA SECTOR TEQUENDAMA</t>
  </si>
  <si>
    <t>BOGOTA SUR- LA ESPERANZA</t>
  </si>
  <si>
    <t>BUENOS AIRES II</t>
  </si>
  <si>
    <t>BUENOS AIRES III SECTOR</t>
  </si>
  <si>
    <t>CASA DE TEJA</t>
  </si>
  <si>
    <t>EL MOCHUELO</t>
  </si>
  <si>
    <t>EL REFLEJO II</t>
  </si>
  <si>
    <t>EL TESORITO</t>
  </si>
  <si>
    <t>EL TESORO</t>
  </si>
  <si>
    <t>ELTRIGAL</t>
  </si>
  <si>
    <t>FLORIDA SUR ALTO</t>
  </si>
  <si>
    <t>INES ELVIRA</t>
  </si>
  <si>
    <t>LA CUMBRE (Antes El Recuerdo Sur)</t>
  </si>
  <si>
    <t>LOS DUQUES</t>
  </si>
  <si>
    <t>MINUTO DE MARIA</t>
  </si>
  <si>
    <t>OCHO DE DICIEMBRE</t>
  </si>
  <si>
    <t>PARCELACION BOGOTA</t>
  </si>
  <si>
    <t>QUIBA</t>
  </si>
  <si>
    <t>QUIBA URBANO</t>
  </si>
  <si>
    <t>REPUBLICA DE VENEZUELA</t>
  </si>
  <si>
    <t>RINCON DEL DIAMANTE</t>
  </si>
  <si>
    <t>SAN JOAQUIN EL VATICANO</t>
  </si>
  <si>
    <t>SAN JOAQUIN VATICANO-GALPON</t>
  </si>
  <si>
    <t>SAN JOAQUIN VATICANO-VERGEL</t>
  </si>
  <si>
    <t>SAN RAFAEL SUR</t>
  </si>
  <si>
    <t>SOTAVENTO</t>
  </si>
  <si>
    <t>URBANIZACION BUENA VISTA</t>
  </si>
  <si>
    <t>URBANIZACION CERROS DEL SUR</t>
  </si>
  <si>
    <t>URBANIZACION CHICALA</t>
  </si>
  <si>
    <t>URBANIZACION EL LIMONAR</t>
  </si>
  <si>
    <t>URBANIZACION MIRADOR DE SAN CARLOS</t>
  </si>
  <si>
    <t>URBANIZACION URAPANES DEL SUR</t>
  </si>
  <si>
    <t>VILLA DIANA LOPEZ</t>
  </si>
  <si>
    <t>VILLAS DE SAN JOAQUIN</t>
  </si>
  <si>
    <t>BELLA ESTANCIA</t>
  </si>
  <si>
    <t>BARLOVENTO</t>
  </si>
  <si>
    <t>BONANZA SUR</t>
  </si>
  <si>
    <t>CARACOLI</t>
  </si>
  <si>
    <t>CASAGRANDE</t>
  </si>
  <si>
    <t>CASAVIANCA</t>
  </si>
  <si>
    <t>CONJUNTO RESIDENCIAL LA VALVANERA</t>
  </si>
  <si>
    <t>COOPERATIVA ISMAEL PERDOMO</t>
  </si>
  <si>
    <t>EL CERRO DEL DIAMANTE</t>
  </si>
  <si>
    <t>EL ENSUEÑO</t>
  </si>
  <si>
    <t>EL PEÑON DEL CORTIJO</t>
  </si>
  <si>
    <t>EL PORVENIR DE LA ESTANCIA</t>
  </si>
  <si>
    <t>EL PORVENIR II ETAPA</t>
  </si>
  <si>
    <t>EL PORVENIR ZONA C</t>
  </si>
  <si>
    <t>EL RINCON DEL PORVENIR</t>
  </si>
  <si>
    <t>ESPINOS I</t>
  </si>
  <si>
    <t>ESPINOS III SECTOR</t>
  </si>
  <si>
    <t>GALICIA</t>
  </si>
  <si>
    <t>ISMAEL PERDOMO</t>
  </si>
  <si>
    <t>LA CARBONERA</t>
  </si>
  <si>
    <t>LA CARBONERA II</t>
  </si>
  <si>
    <t>LA ESTANCIA</t>
  </si>
  <si>
    <t>LA UNION - DIVINO NIÑO</t>
  </si>
  <si>
    <t>LOS TRES REYES - I ETAPA</t>
  </si>
  <si>
    <t>MARIA CANO</t>
  </si>
  <si>
    <t>MIRADOR DE LA ESTANCIA</t>
  </si>
  <si>
    <t>MIRADOR DE LA PRIMAVERA</t>
  </si>
  <si>
    <t>PEÑON DEL CORTIJO III SECTOR</t>
  </si>
  <si>
    <t>PERDOMO ALTO</t>
  </si>
  <si>
    <t>PRIMAVERA SUR-OCC.</t>
  </si>
  <si>
    <t>PROYECTO RAFAEL ESCAMILLA</t>
  </si>
  <si>
    <t>RINCON DE GALICIA</t>
  </si>
  <si>
    <t>RINCON DE LA ESTANCIA</t>
  </si>
  <si>
    <t>RINCON DE LA VALVANERA</t>
  </si>
  <si>
    <t>SAN ANTONIO DEL MIRADOR</t>
  </si>
  <si>
    <t>SAN ISIDRO II</t>
  </si>
  <si>
    <t>SAN ISIDRO SECTOR CARBONERAS</t>
  </si>
  <si>
    <t>SAN ISIDRO SECTOR CERRITO I</t>
  </si>
  <si>
    <t>SAN ISIDRO SECTOR CERRITO II</t>
  </si>
  <si>
    <t>SAN ISIDRO SECTOR CERRITO III</t>
  </si>
  <si>
    <t>SAN RAFAEL  DEL ALTO DE LA ESTANCIA</t>
  </si>
  <si>
    <t>SANTA VIVIANA</t>
  </si>
  <si>
    <t>SANTA VIVIANA - SECT.VISTA HERMOSA</t>
  </si>
  <si>
    <t>TRES REYES II SECTOR</t>
  </si>
  <si>
    <t>URB. BALMORAL RINCON DE LA VALVANERA</t>
  </si>
  <si>
    <t>URB. EL ARROYUELO-PREDIO EL ALMACEN</t>
  </si>
  <si>
    <t>URB. EL ENSUEÑO</t>
  </si>
  <si>
    <t>URB. RINCON DE LA VALVANERA MZ.7</t>
  </si>
  <si>
    <t>URBANIZACION BALMORAL II</t>
  </si>
  <si>
    <t>URBANIZACION BARLOVENTO</t>
  </si>
  <si>
    <t>URBANIZACION CALABRIA</t>
  </si>
  <si>
    <t>URBANIZACION GALICIA</t>
  </si>
  <si>
    <t>URBANIZACION INDIA CATALINA</t>
  </si>
  <si>
    <t>URBANIZACION LA ESTANCIA</t>
  </si>
  <si>
    <t>URBANIZACION LA LLANADA</t>
  </si>
  <si>
    <t>URBANIZACION LA RIVIERA DEL SUR</t>
  </si>
  <si>
    <t>URBANIZACION LAS HUERTAS</t>
  </si>
  <si>
    <t>URBANIZACION PEÑON DEL CORTIJO</t>
  </si>
  <si>
    <t>EMPRESA COMUNITARIA MANUELA BELTRAN</t>
  </si>
  <si>
    <t>JERUSALEN</t>
  </si>
  <si>
    <t>JERUSALEN SECTOR BELLAVISTA - LA Y</t>
  </si>
  <si>
    <t>JERUSALEN SECTOR EL PLAN</t>
  </si>
  <si>
    <t>JERUSALEN SECTOR LA ISLA</t>
  </si>
  <si>
    <t>JERUSALEN SECTOR LAS BRISAS</t>
  </si>
  <si>
    <t>JERUSALEN SECTOR MEDIA LOMA</t>
  </si>
  <si>
    <t>JERUSALEN SECTOR NUEVA ARGENTINA</t>
  </si>
  <si>
    <t>JERUSALEN SECTOR PARAISO</t>
  </si>
  <si>
    <t>JERUSALEN SECTOR PLAN CANTERAS</t>
  </si>
  <si>
    <t>JERUSALEN SECTOR POTOSI</t>
  </si>
  <si>
    <t>JERUSALEN SECTOR PRADERA - LA ESPERANZA</t>
  </si>
  <si>
    <t>JERUSALEN SECTOR SANTA ROSITA - LAS VEGAS</t>
  </si>
  <si>
    <t>JERUSALEN SECTOR TANQUE LAGUNA</t>
  </si>
  <si>
    <t>LAS VEGAS DE POTOSI</t>
  </si>
  <si>
    <t>URB. BOSQUES DE CANDELARIA</t>
  </si>
  <si>
    <t>URB. CANDELARIA LA NUEVA II SECTOR</t>
  </si>
  <si>
    <t>URBANIZACION LA MILAGROSA</t>
  </si>
  <si>
    <t>VILLA CANDELARIA ANTES SAN SIMON I, II ETAPA</t>
  </si>
  <si>
    <t>LA ISLA DE FONTIBON (Sin legalizar)</t>
  </si>
  <si>
    <t>ATAHUALPA EL CHARQUITO (Sin legalizar)</t>
  </si>
  <si>
    <t>LA LAGUNA I (Sin legalizar)</t>
  </si>
  <si>
    <t>EL RINCON DE LA IGUALDAD (Sin legalizar)</t>
  </si>
  <si>
    <t>BELEN II (Sin legalizar)</t>
  </si>
  <si>
    <t>VILLA CARMENZA II SECTOR (Sin legalizar)</t>
  </si>
  <si>
    <t>TESORO SAN MARCOS ALTO (Sin legalizar)</t>
  </si>
  <si>
    <t>CORREDOR COMERCIAL SAN ANDRES (Sin legalizar)</t>
  </si>
  <si>
    <t>GRANJAS DE SAN PEDRO II SECTOR (Sin legalizar)</t>
  </si>
  <si>
    <t>PUENTE COLORADO I (Sin legalizar)</t>
  </si>
  <si>
    <t>ALTAMIRA 2010 (Sin legalizar)</t>
  </si>
  <si>
    <t>ATENAS SURORIENTAL IV SECTOR (Sin legalizar)</t>
  </si>
  <si>
    <t>GRANADA NORTE VILLA SARMIENTO (Sin legalizar)</t>
  </si>
  <si>
    <t>PRADO PINZON IV (Sin legalizar)</t>
  </si>
  <si>
    <t>RINCON SECTOR LA ESCUELA I (Sin legalizar)</t>
  </si>
  <si>
    <t>SENDEROS DEL PORVENIR</t>
  </si>
  <si>
    <t>CAMINOS DEL PORVENIR</t>
  </si>
  <si>
    <t>PROYECTO PARQUES DEL PORVENIR</t>
  </si>
  <si>
    <t>SENDEROS DEL PORVENIR IV SECTOR 3</t>
  </si>
  <si>
    <t>CAMINOS DEL PORVENIR III</t>
  </si>
  <si>
    <t>COORDILLERA DEL SUR</t>
  </si>
  <si>
    <t>URBANIZACION GAVIOTAS</t>
  </si>
  <si>
    <t>SAN GERARDO</t>
  </si>
  <si>
    <t>CASABLANCA</t>
  </si>
  <si>
    <t>DOMINGO LAIN IV ETAPA</t>
  </si>
  <si>
    <t>NUEVO PORTAL</t>
  </si>
  <si>
    <t>CIUDAD LONDRES</t>
  </si>
  <si>
    <t>MIRADOR DEL RECREO</t>
  </si>
  <si>
    <t>VILLAS DEL RECREO</t>
  </si>
  <si>
    <t>JUAN JOSE RENDON</t>
  </si>
  <si>
    <t>ESTRELLA TURQUIA 2 SECTOR</t>
  </si>
  <si>
    <t>RINCON SECTOR LA ESCUELA I</t>
  </si>
  <si>
    <t>CENTRO SUBA EL ORAL</t>
  </si>
  <si>
    <t>ALTAMIRA 2010</t>
  </si>
  <si>
    <t>MIRADOR PARADERO</t>
  </si>
  <si>
    <t>BOGOTA SUR LA ESPERANZA 1</t>
  </si>
  <si>
    <t>VILLA ELISA II</t>
  </si>
  <si>
    <t>SAN BERNARDO II SECTOR</t>
  </si>
  <si>
    <t>PORTALES DEL NORTE IMPERIAL</t>
  </si>
  <si>
    <t>RINCON SECTOR EL CONDOR EL MORTIÑO</t>
  </si>
  <si>
    <t>VILLA ELISA PARTE ALTA</t>
  </si>
  <si>
    <t>SANTA BARBARA TIBABUYES I</t>
  </si>
  <si>
    <t>JAPON FRONTERA</t>
  </si>
  <si>
    <t>SAN MIGUEL EL CEDRO</t>
  </si>
  <si>
    <t>EL BALCONCITO</t>
  </si>
  <si>
    <t>ESPERANZA  III</t>
  </si>
  <si>
    <t>LAS FLORES II</t>
  </si>
  <si>
    <t>RECUERDO SUR I</t>
  </si>
  <si>
    <t>SANTA LIBRADA III</t>
  </si>
  <si>
    <t>FISCALA BUENAVISTA</t>
  </si>
  <si>
    <t>BUENOS AIRES IV</t>
  </si>
  <si>
    <t>SAN BLAS II SECTOR I</t>
  </si>
  <si>
    <t>ARGELIA RENACIMIENTO</t>
  </si>
  <si>
    <t>SECTOR SAN JOSE I</t>
  </si>
  <si>
    <t>VISTA HERMOSA LUCERO ALTO</t>
  </si>
  <si>
    <t>TESORO TESORITO</t>
  </si>
  <si>
    <t>PRIMAVERA 2  (Antes SAN ISIDRO CERRITOS)</t>
  </si>
  <si>
    <t>EL LLANO SECTOR FANDIÑO I</t>
  </si>
  <si>
    <t>LA ESTACION - ANDALUCIA II</t>
  </si>
  <si>
    <t>GUADUAL II</t>
  </si>
  <si>
    <t>SATURNO I</t>
  </si>
  <si>
    <t>VERSALLES INTERNACIONAL</t>
  </si>
  <si>
    <t>VILLA ESTHER</t>
  </si>
  <si>
    <t>Ciudadela El Recreo</t>
  </si>
  <si>
    <t>Dintalito</t>
  </si>
  <si>
    <t>Patio Bonito III</t>
  </si>
  <si>
    <t>Charala</t>
  </si>
  <si>
    <t>Cerrito II</t>
  </si>
  <si>
    <t>Las Huertas</t>
  </si>
  <si>
    <t>Bosque de Molinos</t>
  </si>
  <si>
    <t>Mochuelo Alto Rural</t>
  </si>
  <si>
    <t>Mochuelo Alto Urbano</t>
  </si>
  <si>
    <t>Pasquila</t>
  </si>
  <si>
    <t>Pasquilla Urbana</t>
  </si>
  <si>
    <t>Pasquillita</t>
  </si>
  <si>
    <t>El tabaco</t>
  </si>
  <si>
    <t>Las Animas</t>
  </si>
  <si>
    <t>Las Auras</t>
  </si>
  <si>
    <t>Chisaca</t>
  </si>
  <si>
    <t>El Hato</t>
  </si>
  <si>
    <t>Gloria Lara</t>
  </si>
  <si>
    <t>La Fiscala</t>
  </si>
  <si>
    <t>Sin definir</t>
  </si>
  <si>
    <t>|</t>
  </si>
  <si>
    <t>ANUALIZACIÓN DE LA META</t>
  </si>
  <si>
    <t>BOSA</t>
  </si>
  <si>
    <t>SANTA FE</t>
  </si>
  <si>
    <t>USAQUEN</t>
  </si>
  <si>
    <t>RAFAEL URIBE</t>
  </si>
  <si>
    <t>TUNJUELITO</t>
  </si>
  <si>
    <t>SUMAPAZ</t>
  </si>
  <si>
    <t>Meta</t>
  </si>
  <si>
    <t>CANDELARIA</t>
  </si>
  <si>
    <t>PUENTE ARANDA</t>
  </si>
  <si>
    <t>ANTONIO NARIÑO</t>
  </si>
  <si>
    <t>TEUSAQUILLO</t>
  </si>
  <si>
    <t>LOS ALMENDROS</t>
  </si>
  <si>
    <t>DIANA TURBAY</t>
  </si>
  <si>
    <t>ALTAMIRA</t>
  </si>
  <si>
    <t>DIANA TURBAY CULTIVOS</t>
  </si>
  <si>
    <t>LISBOA</t>
  </si>
  <si>
    <t>ANTONIO JOSE DE SUCRE</t>
  </si>
  <si>
    <t>PROVIVIENDA OCCIDENTAL</t>
  </si>
  <si>
    <t>DIANA TURBAY ARRAYANES</t>
  </si>
  <si>
    <t>GRANJAS SAN PABLO</t>
  </si>
  <si>
    <t>LA COMUNA</t>
  </si>
  <si>
    <t>COMUNEROS</t>
  </si>
  <si>
    <t>EL PARAISO</t>
  </si>
  <si>
    <t>PUERTO RICO</t>
  </si>
  <si>
    <t>EL NUEVO PORTAL</t>
  </si>
  <si>
    <t>EL PROGRESO USME</t>
  </si>
  <si>
    <t>LA REFORMA</t>
  </si>
  <si>
    <t>LAS MARGARITAS</t>
  </si>
  <si>
    <t>LOS LACHES</t>
  </si>
  <si>
    <t>ARBORIZADORA ALTA</t>
  </si>
  <si>
    <t>COMPARTIR</t>
  </si>
  <si>
    <t>BERLIN</t>
  </si>
  <si>
    <t>BOLONIA</t>
  </si>
  <si>
    <t>ISLANDIA</t>
  </si>
  <si>
    <t>SANTA CECILIA</t>
  </si>
  <si>
    <t>LUCERO ALTO</t>
  </si>
  <si>
    <t>LA GAITANA</t>
  </si>
  <si>
    <t>SAN CARLOS DE SUBA</t>
  </si>
  <si>
    <t>OLARTE</t>
  </si>
  <si>
    <t>DANUBIO</t>
  </si>
  <si>
    <t>LOS LIBERTADORES</t>
  </si>
  <si>
    <t>SAN MARTIN SUR</t>
  </si>
  <si>
    <t>BRASILIA</t>
  </si>
  <si>
    <t>EL MIRADOR</t>
  </si>
  <si>
    <t>LA CABAÑA</t>
  </si>
  <si>
    <t>DOMINGO LAIN II - EL BOSQUE</t>
  </si>
  <si>
    <t>ESTRELLA DEL SUR</t>
  </si>
  <si>
    <t>LAS LOMAS</t>
  </si>
  <si>
    <t>SAN JORGE</t>
  </si>
  <si>
    <t>LA MERCED SUR</t>
  </si>
  <si>
    <t>SAN JOSE SUR ORIENTAL</t>
  </si>
  <si>
    <t>DANUBIO II</t>
  </si>
  <si>
    <t>EL NUEVO PORTAL II</t>
  </si>
  <si>
    <t>EL PORTAL DEL DIVINO</t>
  </si>
  <si>
    <t>GALAN</t>
  </si>
  <si>
    <t>LAS ACACIAS</t>
  </si>
  <si>
    <t>SAN PEDRO</t>
  </si>
  <si>
    <t>VILLA HERMOSA</t>
  </si>
  <si>
    <t>CEDRITOS DEL SUR</t>
  </si>
  <si>
    <t>EL MINUTO DE MARIA</t>
  </si>
  <si>
    <t>ARBOLEDA SUR</t>
  </si>
  <si>
    <t>LOS ARRAYANES</t>
  </si>
  <si>
    <t>JUAN REY SUR</t>
  </si>
  <si>
    <t>GUALOCHE</t>
  </si>
  <si>
    <t>VILLA ISRAEL</t>
  </si>
  <si>
    <t>LAS GUACAMAYAS</t>
  </si>
  <si>
    <t>EL JARDIN</t>
  </si>
  <si>
    <t>LA PORTADA</t>
  </si>
  <si>
    <t>LA FONTANA</t>
  </si>
  <si>
    <t>LA SULTANA</t>
  </si>
  <si>
    <t>SAN PABLO</t>
  </si>
  <si>
    <t>HUMBERTO VALENCIA</t>
  </si>
  <si>
    <t>id_localidad</t>
  </si>
  <si>
    <t>Chapinero</t>
  </si>
  <si>
    <t>Tunjuelito</t>
  </si>
  <si>
    <t>Suba</t>
  </si>
  <si>
    <t>Teusaquillo</t>
  </si>
  <si>
    <t>Puente Aranda</t>
  </si>
  <si>
    <t>Candelaria</t>
  </si>
  <si>
    <t>id_upz</t>
  </si>
  <si>
    <t>nom_upz</t>
  </si>
  <si>
    <t>Paseo de los Libertadores</t>
  </si>
  <si>
    <t>La Academia</t>
  </si>
  <si>
    <t>Guaymaral</t>
  </si>
  <si>
    <t>Verbenal</t>
  </si>
  <si>
    <t>La Uribe</t>
  </si>
  <si>
    <t>San Cristóbal Norte</t>
  </si>
  <si>
    <t>Toberín</t>
  </si>
  <si>
    <t>Los Cedros</t>
  </si>
  <si>
    <t>Usaquén</t>
  </si>
  <si>
    <t>Country Club</t>
  </si>
  <si>
    <t>Santa Bárbara</t>
  </si>
  <si>
    <t>San José de Bavaria</t>
  </si>
  <si>
    <t>Britalia</t>
  </si>
  <si>
    <t>El Prado</t>
  </si>
  <si>
    <t>La Alhambra</t>
  </si>
  <si>
    <t>Los Andes</t>
  </si>
  <si>
    <t>Doce de Octubre</t>
  </si>
  <si>
    <t>Casa Blanca Suba</t>
  </si>
  <si>
    <t>Niza</t>
  </si>
  <si>
    <t>La Floresta</t>
  </si>
  <si>
    <t>La Ferias</t>
  </si>
  <si>
    <t>El Rincón</t>
  </si>
  <si>
    <t>Minuto de Dios</t>
  </si>
  <si>
    <t>Boyacá Real</t>
  </si>
  <si>
    <t>Santa Cecilia</t>
  </si>
  <si>
    <t>San Blas</t>
  </si>
  <si>
    <t>Sosiego</t>
  </si>
  <si>
    <t>20 de Julio</t>
  </si>
  <si>
    <t>Ciudad Jardín</t>
  </si>
  <si>
    <t>San José</t>
  </si>
  <si>
    <t>Santa Isabel</t>
  </si>
  <si>
    <t>Restrepo</t>
  </si>
  <si>
    <t>Quiroga</t>
  </si>
  <si>
    <t>Ciudad Montes</t>
  </si>
  <si>
    <t>Muzú</t>
  </si>
  <si>
    <t>Venecia</t>
  </si>
  <si>
    <t>San Rafael</t>
  </si>
  <si>
    <t>Américas</t>
  </si>
  <si>
    <t>Carvajal</t>
  </si>
  <si>
    <t>Castilla</t>
  </si>
  <si>
    <t>Kennedy Central</t>
  </si>
  <si>
    <t>Timiza</t>
  </si>
  <si>
    <t>Apogeo</t>
  </si>
  <si>
    <t>La Gloria</t>
  </si>
  <si>
    <t>Los Libertadores</t>
  </si>
  <si>
    <t>La Flora</t>
  </si>
  <si>
    <t>Marco Fidel Suárez</t>
  </si>
  <si>
    <t>Marruecos</t>
  </si>
  <si>
    <t>Diana Turbay</t>
  </si>
  <si>
    <t>Danubio</t>
  </si>
  <si>
    <t>Gran Yomasa</t>
  </si>
  <si>
    <t>Comuneros</t>
  </si>
  <si>
    <t>Alfonso López</t>
  </si>
  <si>
    <t>Parque Entrenubes</t>
  </si>
  <si>
    <t>Ciudad de Usme</t>
  </si>
  <si>
    <t>El Mochuelo</t>
  </si>
  <si>
    <t>Monteblanco</t>
  </si>
  <si>
    <t>Arborizadora</t>
  </si>
  <si>
    <t>San Francisco</t>
  </si>
  <si>
    <t>Lucero</t>
  </si>
  <si>
    <t>El Tesoro</t>
  </si>
  <si>
    <t>Ismael Perdomo</t>
  </si>
  <si>
    <t>Jerusalén</t>
  </si>
  <si>
    <t>Tibabuyes</t>
  </si>
  <si>
    <t>Bolivia</t>
  </si>
  <si>
    <t>Garcés Navas</t>
  </si>
  <si>
    <t>Engativá</t>
  </si>
  <si>
    <t>Fontibón</t>
  </si>
  <si>
    <t>Fontibón San Pablo</t>
  </si>
  <si>
    <t>Zona Franca</t>
  </si>
  <si>
    <t>Tintal Norte</t>
  </si>
  <si>
    <t>Calandaima</t>
  </si>
  <si>
    <t>Corabastos</t>
  </si>
  <si>
    <t>Gran Britalia</t>
  </si>
  <si>
    <t>Patio Bonito</t>
  </si>
  <si>
    <t>Las Margaritas</t>
  </si>
  <si>
    <t>Bosa Occidental</t>
  </si>
  <si>
    <t>Bosa Central</t>
  </si>
  <si>
    <t>El Porvenir</t>
  </si>
  <si>
    <t>Tintal Sur</t>
  </si>
  <si>
    <t>El Refugio</t>
  </si>
  <si>
    <t>San Isidro Patios</t>
  </si>
  <si>
    <t>Pardo Rubio</t>
  </si>
  <si>
    <t>Sagrado Corazon</t>
  </si>
  <si>
    <t>La Macarena</t>
  </si>
  <si>
    <t>Las Nieves</t>
  </si>
  <si>
    <t>Las Cruces</t>
  </si>
  <si>
    <t>Lourdes</t>
  </si>
  <si>
    <t>Chicó Lago</t>
  </si>
  <si>
    <t>Los Alcázares</t>
  </si>
  <si>
    <t>Galerías</t>
  </si>
  <si>
    <t>La Sabana</t>
  </si>
  <si>
    <t>Parque Salitre</t>
  </si>
  <si>
    <t>P. Simon Bolivar CAN</t>
  </si>
  <si>
    <t>Jardín Botánico</t>
  </si>
  <si>
    <t>La Esmeralda</t>
  </si>
  <si>
    <t>Quinta Paredes</t>
  </si>
  <si>
    <t>Zona Industrial</t>
  </si>
  <si>
    <t>Ciudad Salitre Oriental</t>
  </si>
  <si>
    <t>Ciudad Salitre Occidente</t>
  </si>
  <si>
    <t>Granjas de Techo</t>
  </si>
  <si>
    <t>Bavaria</t>
  </si>
  <si>
    <t>Modelia</t>
  </si>
  <si>
    <t>Capellania</t>
  </si>
  <si>
    <t>Álamos</t>
  </si>
  <si>
    <t>Aeropuerto El Dorado</t>
  </si>
  <si>
    <t>Tesoro</t>
  </si>
  <si>
    <t>id_barrio</t>
  </si>
  <si>
    <t>nom_barrio</t>
  </si>
  <si>
    <t>CANAIMA</t>
  </si>
  <si>
    <t>LA FLORESTA DE LA SABANA</t>
  </si>
  <si>
    <t>TORCA</t>
  </si>
  <si>
    <t>ALTO DE SERREZUELA</t>
  </si>
  <si>
    <t>BALCONES DE VISTA HERMOSA</t>
  </si>
  <si>
    <t>BALMORAL NORTE</t>
  </si>
  <si>
    <t>BUENAVISTA</t>
  </si>
  <si>
    <t>CHAPARRAL</t>
  </si>
  <si>
    <t>EL CODITO</t>
  </si>
  <si>
    <t>EL REFUGIO DE SAN ANTONIO</t>
  </si>
  <si>
    <t>EL VERBENAL</t>
  </si>
  <si>
    <t>HORIZONTES</t>
  </si>
  <si>
    <t>LA ESTRELLITA</t>
  </si>
  <si>
    <t>LA FRONTERA</t>
  </si>
  <si>
    <t>LA LLANURITA</t>
  </si>
  <si>
    <t>LOS CONSUELOS</t>
  </si>
  <si>
    <t>MARANTA</t>
  </si>
  <si>
    <t>MATURIN</t>
  </si>
  <si>
    <t>MEDELLIN</t>
  </si>
  <si>
    <t>MIRADOR DEL NORTE</t>
  </si>
  <si>
    <t>NUEVO HORIZONTE</t>
  </si>
  <si>
    <t>SAN ANTONIO NORTE</t>
  </si>
  <si>
    <t>SANTA FELISA</t>
  </si>
  <si>
    <t>SANTANDERSITO</t>
  </si>
  <si>
    <t>TIBABITA</t>
  </si>
  <si>
    <t>VIÑA DEL MAR</t>
  </si>
  <si>
    <t>BOSQUE DE SAN ANTONIO</t>
  </si>
  <si>
    <t>CONJUNTO CAMINO DEL PALMAR</t>
  </si>
  <si>
    <t>EL PITE</t>
  </si>
  <si>
    <t>EL REDIL</t>
  </si>
  <si>
    <t>LA CITA</t>
  </si>
  <si>
    <t>LA GRANJA NORTE</t>
  </si>
  <si>
    <t>LA URIBE</t>
  </si>
  <si>
    <t>LOS NARANJOS</t>
  </si>
  <si>
    <t>SAN JUAN BOSCO</t>
  </si>
  <si>
    <t>URBANIZACION LOS LAURELES</t>
  </si>
  <si>
    <t>AINSUCA</t>
  </si>
  <si>
    <t>ALTABLANCA</t>
  </si>
  <si>
    <t>BARRANCAS</t>
  </si>
  <si>
    <t>CALIFORNIA</t>
  </si>
  <si>
    <t>CERRO NORTE</t>
  </si>
  <si>
    <t>DON BOSCO</t>
  </si>
  <si>
    <t>LA PERLA ORIENTAL</t>
  </si>
  <si>
    <t>LAS ARENERAS</t>
  </si>
  <si>
    <t>MILAN (BARRANCAS)</t>
  </si>
  <si>
    <t>SAN CRISTOBAL NORTE</t>
  </si>
  <si>
    <t>SANTA CECILIA NORTE PARTE ALTA</t>
  </si>
  <si>
    <t>SANTA CECILIA PARTE BAJA</t>
  </si>
  <si>
    <t>SANTA TERESA</t>
  </si>
  <si>
    <t>SORATAMA</t>
  </si>
  <si>
    <t>TORCOROMA</t>
  </si>
  <si>
    <t>VILLA NYDIA</t>
  </si>
  <si>
    <t>VILLA OLIVA</t>
  </si>
  <si>
    <t>EL TOBERIN</t>
  </si>
  <si>
    <t>BABILONIA</t>
  </si>
  <si>
    <t>DARDANELOS</t>
  </si>
  <si>
    <t>ESTRELLA DEL NORTE</t>
  </si>
  <si>
    <t>GUANOA</t>
  </si>
  <si>
    <t>JARDIN NORTE</t>
  </si>
  <si>
    <t>LA LIBERIA</t>
  </si>
  <si>
    <t>LA PRADERA NORTE</t>
  </si>
  <si>
    <t>LAS ORQUIDEAS</t>
  </si>
  <si>
    <t>PANTANITO</t>
  </si>
  <si>
    <t>SANTA MONICA</t>
  </si>
  <si>
    <t>VILLA MAGDALA</t>
  </si>
  <si>
    <t>VILLAS DE ARANJUEZ</t>
  </si>
  <si>
    <t>VILLAS DEL MEDITERRANEO</t>
  </si>
  <si>
    <t>ZARAGOZA</t>
  </si>
  <si>
    <t>ACACIAS</t>
  </si>
  <si>
    <t>ANTIGUA</t>
  </si>
  <si>
    <t>BELMIRA</t>
  </si>
  <si>
    <t>BOSQUE DE PINOS</t>
  </si>
  <si>
    <t>CAOBOS SALAZAR</t>
  </si>
  <si>
    <t>CAPRI</t>
  </si>
  <si>
    <t>CEDRITOS</t>
  </si>
  <si>
    <t>CEDRO BOLIVAR</t>
  </si>
  <si>
    <t>CEDRO GOLF</t>
  </si>
  <si>
    <t>CEDRO MADEIRA</t>
  </si>
  <si>
    <t>CEDRO NARVAEZ</t>
  </si>
  <si>
    <t>CEDRO SALAZAR</t>
  </si>
  <si>
    <t>EL CONTADOR</t>
  </si>
  <si>
    <t>EL RINCON DE LAS MARGARITAS</t>
  </si>
  <si>
    <t>LA SONORA</t>
  </si>
  <si>
    <t>LOS CEDROS</t>
  </si>
  <si>
    <t>LOS CEDROS ORIENTAL</t>
  </si>
  <si>
    <t>MONTEARROYO</t>
  </si>
  <si>
    <t>NUEVA AUTOPISTA</t>
  </si>
  <si>
    <t>NUEVO COUNTRY</t>
  </si>
  <si>
    <t>SIERRAS DEL MORAL</t>
  </si>
  <si>
    <t>BELLA SUIZA</t>
  </si>
  <si>
    <t>BELLAVISTA</t>
  </si>
  <si>
    <t>BOSQUE MEDINA</t>
  </si>
  <si>
    <t>EL PAÑUELITO</t>
  </si>
  <si>
    <t>EL PEDREGAL</t>
  </si>
  <si>
    <t>ESCUELA DE CABALLERIA I</t>
  </si>
  <si>
    <t>ESCUELA DE INFANTERIA</t>
  </si>
  <si>
    <t>FRANCISCO MIRANDA</t>
  </si>
  <si>
    <t>GINEBRA</t>
  </si>
  <si>
    <t>LA ESPERANZA</t>
  </si>
  <si>
    <t>LA GLORIETA</t>
  </si>
  <si>
    <t>LAS DELICIAS DEL CARMEN</t>
  </si>
  <si>
    <t>SAGRADO CORAZON</t>
  </si>
  <si>
    <t>SAN GABRIEL</t>
  </si>
  <si>
    <t>SANTA ANA</t>
  </si>
  <si>
    <t>SANTA ANA OCCIDENTAL</t>
  </si>
  <si>
    <t>SANTA BARBARA ALTA</t>
  </si>
  <si>
    <t>SANTA BARBARA ORIENTAL</t>
  </si>
  <si>
    <t>UNICERROS</t>
  </si>
  <si>
    <t>COUNTRY CLUB</t>
  </si>
  <si>
    <t>LA CALLEJA</t>
  </si>
  <si>
    <t>LA CAROLINA</t>
  </si>
  <si>
    <t>LA CRISTALINA</t>
  </si>
  <si>
    <t>PRADOS DEL COUNTRY</t>
  </si>
  <si>
    <t>RECODO DEL COUNTRY</t>
  </si>
  <si>
    <t>SANTA COLOMA</t>
  </si>
  <si>
    <t>SOATAMA</t>
  </si>
  <si>
    <t>TOLEDO</t>
  </si>
  <si>
    <t>TORRES DEL COUNTRY</t>
  </si>
  <si>
    <t>VERGEL DEL COUNTRY</t>
  </si>
  <si>
    <t>SANTA BARBARA OCCIDENTAL</t>
  </si>
  <si>
    <t>CAMPO ALEGRE</t>
  </si>
  <si>
    <t>MOLINOS DEL NORTE</t>
  </si>
  <si>
    <t>MULTICENTRO</t>
  </si>
  <si>
    <t>NAVARRA</t>
  </si>
  <si>
    <t>RINCON DEL CHICO</t>
  </si>
  <si>
    <t>SAN PATRICIO</t>
  </si>
  <si>
    <t>SANTA BARBARA</t>
  </si>
  <si>
    <t>SANTA BARBARA CENTRAL</t>
  </si>
  <si>
    <t>SANTA BIBIANA</t>
  </si>
  <si>
    <t>SANTA PAULA</t>
  </si>
  <si>
    <t>CHICO RESERVADO</t>
  </si>
  <si>
    <t>CHICO ALTO</t>
  </si>
  <si>
    <t>EL NOGAL</t>
  </si>
  <si>
    <t>EL REFUGIO</t>
  </si>
  <si>
    <t>LA CABRERA</t>
  </si>
  <si>
    <t>LOS ROSALES</t>
  </si>
  <si>
    <t>SEMINARIO</t>
  </si>
  <si>
    <t>TOSCANA</t>
  </si>
  <si>
    <t>LA ESPERANZA NORORIENTAL</t>
  </si>
  <si>
    <t>LA SUREÑA</t>
  </si>
  <si>
    <t>SAN ISIDRO</t>
  </si>
  <si>
    <t>SAN LUIS ALTOS DEL CABO</t>
  </si>
  <si>
    <t>BOSQUE CALDERON</t>
  </si>
  <si>
    <t>BOSQUE CALDERON TEJADA</t>
  </si>
  <si>
    <t>CHAPINERO ALTO</t>
  </si>
  <si>
    <t>EL CASTILLO</t>
  </si>
  <si>
    <t>EMAUS</t>
  </si>
  <si>
    <t>GRANADA</t>
  </si>
  <si>
    <t>INGEMAR</t>
  </si>
  <si>
    <t>JUAN XXIII</t>
  </si>
  <si>
    <t>LA SALLE</t>
  </si>
  <si>
    <t>LOS OLIVOS</t>
  </si>
  <si>
    <t>MARIA CRISTINA</t>
  </si>
  <si>
    <t>MARISCAL SUCRE</t>
  </si>
  <si>
    <t>NUEVA GRANADA</t>
  </si>
  <si>
    <t>PALOMAR</t>
  </si>
  <si>
    <t>PARDO RUBIO</t>
  </si>
  <si>
    <t>SAN MARTIN DE PORRES</t>
  </si>
  <si>
    <t>VILLA ANITA</t>
  </si>
  <si>
    <t>VILLA DEL CERRO</t>
  </si>
  <si>
    <t>ANTIGUO COUNTRY</t>
  </si>
  <si>
    <t>CHICO NORTE</t>
  </si>
  <si>
    <t>CHICO NORTE II</t>
  </si>
  <si>
    <t>CHICO NORTE III</t>
  </si>
  <si>
    <t>CHICO OCCIDENTAL</t>
  </si>
  <si>
    <t>EL CHICO</t>
  </si>
  <si>
    <t>EL RETIRO</t>
  </si>
  <si>
    <t>ESPARTILLAL</t>
  </si>
  <si>
    <t>LAGO GAITAN</t>
  </si>
  <si>
    <t>PORCIUNCULA</t>
  </si>
  <si>
    <t>QUINTA CAMACHO</t>
  </si>
  <si>
    <t>CATALUÑA</t>
  </si>
  <si>
    <t>CHAPINERO CENTRAL</t>
  </si>
  <si>
    <t>CHAPINERO NORTE</t>
  </si>
  <si>
    <t>MARLY</t>
  </si>
  <si>
    <t>SUCRE</t>
  </si>
  <si>
    <t>LA MERCED</t>
  </si>
  <si>
    <t>PARQUE CENTRAL BAVARIA</t>
  </si>
  <si>
    <t>SAN DIEGO</t>
  </si>
  <si>
    <t>SAN MARTIN</t>
  </si>
  <si>
    <t>TORRES DEL PARQUE</t>
  </si>
  <si>
    <t>BOSQUE IZQUIERDO</t>
  </si>
  <si>
    <t>GERMANIA</t>
  </si>
  <si>
    <t>LA MACARENA</t>
  </si>
  <si>
    <t>LA PAZ CENTRO</t>
  </si>
  <si>
    <t>LA PERSEVERANCIA</t>
  </si>
  <si>
    <t>LA ALAMEDA</t>
  </si>
  <si>
    <t>LA CAPUCHINA</t>
  </si>
  <si>
    <t>LA VERACRUZ</t>
  </si>
  <si>
    <t>LAS NIEVES</t>
  </si>
  <si>
    <t>SANTA INES</t>
  </si>
  <si>
    <t>LAS CRUCES</t>
  </si>
  <si>
    <t>SAN BERNARDO</t>
  </si>
  <si>
    <t>ATANASIO GIRADOT</t>
  </si>
  <si>
    <t>CARTAGENA</t>
  </si>
  <si>
    <t>EGIPTO</t>
  </si>
  <si>
    <t>EGIPTO ALTO (J.C. TURBAY)</t>
  </si>
  <si>
    <t>EL BALCON</t>
  </si>
  <si>
    <t>EL CONSUELO</t>
  </si>
  <si>
    <t>EL DORADO</t>
  </si>
  <si>
    <t>EL GUAVIO</t>
  </si>
  <si>
    <t>EL ROCIO</t>
  </si>
  <si>
    <t>EL TRIUNFO</t>
  </si>
  <si>
    <t>FABRICA DE LOZA</t>
  </si>
  <si>
    <t>GRAN COLOMBIA</t>
  </si>
  <si>
    <t>LA PEÑA</t>
  </si>
  <si>
    <t>LOURDES</t>
  </si>
  <si>
    <t>RAMIREZ</t>
  </si>
  <si>
    <t>SAN DIONISIO</t>
  </si>
  <si>
    <t>SANTA ROSA DE LIMA</t>
  </si>
  <si>
    <t>VITELMA</t>
  </si>
  <si>
    <t>AGUAS CLARAS</t>
  </si>
  <si>
    <t>ALTOS DEL ZIPA</t>
  </si>
  <si>
    <t>AMAPOLAS</t>
  </si>
  <si>
    <t>AMAPOLAS II</t>
  </si>
  <si>
    <t>BALCON DE LA CASTAÑA</t>
  </si>
  <si>
    <t>BELLA VISTA SECTOR LUCERO</t>
  </si>
  <si>
    <t>BELLAVISTA PARTE BAJA</t>
  </si>
  <si>
    <t>BELLAVISTA SUR</t>
  </si>
  <si>
    <t>BOSQUE DE LOS ALPES</t>
  </si>
  <si>
    <t>BUENAVISTA SURORIENTAL</t>
  </si>
  <si>
    <t>CAMINO VIEJO SAN CRISTOBAL</t>
  </si>
  <si>
    <t>CERROS DE SAN VICENTE</t>
  </si>
  <si>
    <t>CIUDAD DE LONDRES</t>
  </si>
  <si>
    <t>CORINTO</t>
  </si>
  <si>
    <t>EL BALCON DE LA CASTAÑA</t>
  </si>
  <si>
    <t>EL FUTURO</t>
  </si>
  <si>
    <t>EL RAMAJAL</t>
  </si>
  <si>
    <t>EL RAMAJAL (SAN PEDRO)</t>
  </si>
  <si>
    <t>GRAN COLOMBIA (MOLINOS DE ORIENTE)</t>
  </si>
  <si>
    <t>HORACIO ORJUELA</t>
  </si>
  <si>
    <t>LA CASTAÑA</t>
  </si>
  <si>
    <t>LA CECILIA</t>
  </si>
  <si>
    <t>LA GRAN COLOMBIA</t>
  </si>
  <si>
    <t>LA HERRADURA</t>
  </si>
  <si>
    <t>LA JOYITA CENTRO ( BELLO HORIZONTE)</t>
  </si>
  <si>
    <t>LA PLAYA</t>
  </si>
  <si>
    <t>LA ROCA</t>
  </si>
  <si>
    <t>LA SAGRADA FAMILIA</t>
  </si>
  <si>
    <t>LAS MERCEDES</t>
  </si>
  <si>
    <t>LAURELES SUR ORIENTAL II SECTOR</t>
  </si>
  <si>
    <t>LOS ALPES</t>
  </si>
  <si>
    <t>LOS ALPES FUTURO</t>
  </si>
  <si>
    <t>LOS ARRAYANES SECTOR SANTA INES</t>
  </si>
  <si>
    <t>LOS LAURELES SUR ORIENTAL I SEC.</t>
  </si>
  <si>
    <t>MACARENA LOS ALPES</t>
  </si>
  <si>
    <t>MANANTIAL</t>
  </si>
  <si>
    <t>MANILA</t>
  </si>
  <si>
    <t>MIRAFLORES</t>
  </si>
  <si>
    <t>MOLINOS DE ORIENTE</t>
  </si>
  <si>
    <t>MONTECARLO</t>
  </si>
  <si>
    <t>NUEVA ESPAÑA</t>
  </si>
  <si>
    <t>NUEVA ESPAÑA PARTE ALTA</t>
  </si>
  <si>
    <t>RAMAJAL</t>
  </si>
  <si>
    <t>RINCON DE LA VICTRIA-B/VISTA</t>
  </si>
  <si>
    <t>SAGRADA FAMILIA</t>
  </si>
  <si>
    <t>SAN BLAS</t>
  </si>
  <si>
    <t>SAN BLAS (PARCELAS)</t>
  </si>
  <si>
    <t>SAN BLAS II SECTOR</t>
  </si>
  <si>
    <t>SAN CRISTOBAL ALTO</t>
  </si>
  <si>
    <t>SAN CRISTOBAL VIEJO</t>
  </si>
  <si>
    <t>SAN VICENTE</t>
  </si>
  <si>
    <t>SAN VICENTE ALTO</t>
  </si>
  <si>
    <t>SAN VICENTE BAJO</t>
  </si>
  <si>
    <t>SAN VICENTE SUR ORIENTE</t>
  </si>
  <si>
    <t>SANTA INES SUR</t>
  </si>
  <si>
    <t>TERRAZAS DE ORIENTE</t>
  </si>
  <si>
    <t>TRIANGULO</t>
  </si>
  <si>
    <t>TRIANGULO ALTO</t>
  </si>
  <si>
    <t>TRIANGULO BAJO</t>
  </si>
  <si>
    <t>VEREDA ALTOS DE SAN BLAS</t>
  </si>
  <si>
    <t>GOLCONDA</t>
  </si>
  <si>
    <t>PRIMERO DE MAYO</t>
  </si>
  <si>
    <t>BUENOS AIRES</t>
  </si>
  <si>
    <t>CALVO SUR</t>
  </si>
  <si>
    <t>CAMINO VIEJO DE SAN CRISTOBAL</t>
  </si>
  <si>
    <t>LA MARIA</t>
  </si>
  <si>
    <t>LAS BRISAS</t>
  </si>
  <si>
    <t>LOS DOS LEONES</t>
  </si>
  <si>
    <t>MODELO SUR</t>
  </si>
  <si>
    <t>NARIÑO SUR</t>
  </si>
  <si>
    <t>QUINTA RAMOS</t>
  </si>
  <si>
    <t>REP. DE VENEZUELA</t>
  </si>
  <si>
    <t>SAN CRISTOBAL SUR</t>
  </si>
  <si>
    <t>SAN JAVIER</t>
  </si>
  <si>
    <t>SANTA ANA SUR</t>
  </si>
  <si>
    <t>SOCIEGO</t>
  </si>
  <si>
    <t>VELODROMO</t>
  </si>
  <si>
    <t>VILLA ALBANIA</t>
  </si>
  <si>
    <t>VILLA JAVIER</t>
  </si>
  <si>
    <t>ATENAS</t>
  </si>
  <si>
    <t>20 DE JULIO</t>
  </si>
  <si>
    <t>ATENAS I</t>
  </si>
  <si>
    <t>AYACUCHO</t>
  </si>
  <si>
    <t>BARCELONA</t>
  </si>
  <si>
    <t>BARCELONA SUR</t>
  </si>
  <si>
    <t>BARCELONA SUR ORIENTAL</t>
  </si>
  <si>
    <t>BELLO HORIZONTE</t>
  </si>
  <si>
    <t>BELLO HORIZONTE III SECTOR</t>
  </si>
  <si>
    <t>CORDOBA</t>
  </si>
  <si>
    <t>EL ANGULO</t>
  </si>
  <si>
    <t>EL ENCANTO</t>
  </si>
  <si>
    <t>GRANADA SUR</t>
  </si>
  <si>
    <t>GRANADA SUR III SECTOR</t>
  </si>
  <si>
    <t>LA JOYITA</t>
  </si>
  <si>
    <t>LA SERAFINA</t>
  </si>
  <si>
    <t>MANAGUA</t>
  </si>
  <si>
    <t>MONTEBELLO</t>
  </si>
  <si>
    <t>SAN ISIDRO I Y II</t>
  </si>
  <si>
    <t>SAN ISIDRO SUR</t>
  </si>
  <si>
    <t>SAN LUIS</t>
  </si>
  <si>
    <t>SUR AMERICA</t>
  </si>
  <si>
    <t>VILLA DE LOS ALPES</t>
  </si>
  <si>
    <t>VILLA DE LOS ALPES I</t>
  </si>
  <si>
    <t>VILLA NATALY 20 DE JULIO</t>
  </si>
  <si>
    <t>ALTAMIRA CHIQUITA</t>
  </si>
  <si>
    <t>ALTOS DEL POBLADO</t>
  </si>
  <si>
    <t>ALTOS DEL VIRREY</t>
  </si>
  <si>
    <t>ALTOS DEL ZUQUE</t>
  </si>
  <si>
    <t>BELLAVISTA PARTE ALTA</t>
  </si>
  <si>
    <t>BELLAVISTA SUR ORIENTAL</t>
  </si>
  <si>
    <t>CIUDADELA SANTA ROSA</t>
  </si>
  <si>
    <t>EL QUINDIO</t>
  </si>
  <si>
    <t>EL RECODO-REPUBLICA DE CANADA</t>
  </si>
  <si>
    <t>EL RODEO</t>
  </si>
  <si>
    <t>LA COLMENA</t>
  </si>
  <si>
    <t>LA GLORIA</t>
  </si>
  <si>
    <t>LA GLORIA BAJA</t>
  </si>
  <si>
    <t>LA GLORIA MZ 11</t>
  </si>
  <si>
    <t>LA GLORIA OCCIDENTAL</t>
  </si>
  <si>
    <t>LA GLORIA ORIENTAL</t>
  </si>
  <si>
    <t>LA GLORIA SAN MIGUEL</t>
  </si>
  <si>
    <t>LA GROVANA</t>
  </si>
  <si>
    <t>LA VICTORIA</t>
  </si>
  <si>
    <t>LA VICTORIA II SECTOR</t>
  </si>
  <si>
    <t>LA VICTORIA III SECTOR</t>
  </si>
  <si>
    <t>LAS GAVIOTAS</t>
  </si>
  <si>
    <t>LAS GUACAMAYAS I, II Y III</t>
  </si>
  <si>
    <t>LOS PUENTES</t>
  </si>
  <si>
    <t>MALVINAS</t>
  </si>
  <si>
    <t>MORALVA</t>
  </si>
  <si>
    <t>PANORAMA (ANTES ALTAMIRA)</t>
  </si>
  <si>
    <t>PASEITO III</t>
  </si>
  <si>
    <t>PUENTE COLORADO</t>
  </si>
  <si>
    <t>QUINDIO</t>
  </si>
  <si>
    <t>QUINDIO I Y II</t>
  </si>
  <si>
    <t>QUINDIO II</t>
  </si>
  <si>
    <t>SAN JOSE</t>
  </si>
  <si>
    <t>SAN JOSE ORIENTAL</t>
  </si>
  <si>
    <t>SAN MARTIN DE LOBA I Y II</t>
  </si>
  <si>
    <t>ANTIOQUIA</t>
  </si>
  <si>
    <t>CANADA LA GUIRA</t>
  </si>
  <si>
    <t>CANADA LA GUIRA II SECTOR</t>
  </si>
  <si>
    <t>CANADA-SAN LUIS</t>
  </si>
  <si>
    <t>CHIGUAZA</t>
  </si>
  <si>
    <t>EL PINAR O REP. DEL CANADA II S.</t>
  </si>
  <si>
    <t>JUAN REY (LA PAZ)</t>
  </si>
  <si>
    <t>LA BELLEZA</t>
  </si>
  <si>
    <t>LA NUEVA GLORIA</t>
  </si>
  <si>
    <t>LA NUEVA GLORIA II SECTOR</t>
  </si>
  <si>
    <t>LA PENINSULA</t>
  </si>
  <si>
    <t>LA SIERRA</t>
  </si>
  <si>
    <t>LAS GAVIOTAS*</t>
  </si>
  <si>
    <t>LOS LIBERTADORES S. EL TESORO</t>
  </si>
  <si>
    <t>LOS LIBERTADORES S. LA COLINA</t>
  </si>
  <si>
    <t>LOS LIBERTADORES S.SAN IGNACIO</t>
  </si>
  <si>
    <t>LOS LIBERTADORES S.SAN ISIDRO</t>
  </si>
  <si>
    <t>LOS LIBERTADORES S.SAN JOSE</t>
  </si>
  <si>
    <t>LOS LIBERTADORES S.SAN LUIS</t>
  </si>
  <si>
    <t>LOS LIBERTADORES S.SAN MIGUEL</t>
  </si>
  <si>
    <t>LOS LIBERTADORES, BQUE DIAMANT, TRIANGULO</t>
  </si>
  <si>
    <t>LOS PINARES</t>
  </si>
  <si>
    <t>LOS PINOS</t>
  </si>
  <si>
    <t>NUEVA DELLY</t>
  </si>
  <si>
    <t>NUEVA GLORIA</t>
  </si>
  <si>
    <t>NUEVA ROMA</t>
  </si>
  <si>
    <t>NUEVAS MALVINAS O EL TRIUNFO</t>
  </si>
  <si>
    <t>REPUBLICA DEL CANADA</t>
  </si>
  <si>
    <t>REPUBLICA DEL CANADA-EL PINAR</t>
  </si>
  <si>
    <t>SAN JACINTO</t>
  </si>
  <si>
    <t>SAN MANUEL</t>
  </si>
  <si>
    <t>SAN RAFAEL SUR ORIENTAL</t>
  </si>
  <si>
    <t>SAN RAFAEL USME</t>
  </si>
  <si>
    <t>SANTA RITA I, II Y III</t>
  </si>
  <si>
    <t>SANTA RITA SUR ORIENTAL</t>
  </si>
  <si>
    <t>VALPARAISO</t>
  </si>
  <si>
    <t>VILLA ANGELICA CANADA LA GUIRA</t>
  </si>
  <si>
    <t>VILLA AURORA</t>
  </si>
  <si>
    <t>VILLABELL</t>
  </si>
  <si>
    <t>YOMASA</t>
  </si>
  <si>
    <t>VILLA ANGELICA</t>
  </si>
  <si>
    <t>EL PARAISO SUR ORIENTAL I SEC.</t>
  </si>
  <si>
    <t>JUAN REY I Y II</t>
  </si>
  <si>
    <t>VILLA BEGONIA</t>
  </si>
  <si>
    <t>COSTA RICA</t>
  </si>
  <si>
    <t>DOÑA LILIANA</t>
  </si>
  <si>
    <t>EL BOSQUE KM. 11</t>
  </si>
  <si>
    <t>JUAN JOSE RONDON</t>
  </si>
  <si>
    <t>JUAN JOSE RONDON II SECTOR</t>
  </si>
  <si>
    <t>LA FLORA PARCELACION SAN PEDRO</t>
  </si>
  <si>
    <t>LAS VIOLETAS</t>
  </si>
  <si>
    <t>LOS SOCHES</t>
  </si>
  <si>
    <t>PARCELACION SAN PEDRO</t>
  </si>
  <si>
    <t>TIHUAQUE</t>
  </si>
  <si>
    <t>UNION</t>
  </si>
  <si>
    <t>VILLA DIANA</t>
  </si>
  <si>
    <t>VILLA ROSITA</t>
  </si>
  <si>
    <t>ALASKA</t>
  </si>
  <si>
    <t>ARRAYANES</t>
  </si>
  <si>
    <t>DANUBIO AZUL</t>
  </si>
  <si>
    <t>DAZA SECTOR II</t>
  </si>
  <si>
    <t>DUITAMA</t>
  </si>
  <si>
    <t>EL PORVENIR</t>
  </si>
  <si>
    <t>EL PORVENIR II SECTOR</t>
  </si>
  <si>
    <t>FISCALA II LA FORTUNA</t>
  </si>
  <si>
    <t>FISCALA SECTOR CENTRO</t>
  </si>
  <si>
    <t>LA FISCALA LOS TRES LAURELES</t>
  </si>
  <si>
    <t>LA FISCALA LOTE 16</t>
  </si>
  <si>
    <t>LA FISCALA LOTE 16A</t>
  </si>
  <si>
    <t>LA FISCALA SECTOR CENTRO</t>
  </si>
  <si>
    <t>LA FISCALA SECTOR DAZA</t>
  </si>
  <si>
    <t>LA FISCALA SECTOR NORTE</t>
  </si>
  <si>
    <t>LA FISCALA SECTOR RODRIGUEZ</t>
  </si>
  <si>
    <t>LA MORENA I</t>
  </si>
  <si>
    <t>LA MORENA II</t>
  </si>
  <si>
    <t>LA MORENA II (SECTOR VILLA SANDRA)</t>
  </si>
  <si>
    <t>MORENA II SECTOR VILLA SANDRA</t>
  </si>
  <si>
    <t>NUEVA ESPERANZA</t>
  </si>
  <si>
    <t>VILLA NEIZA</t>
  </si>
  <si>
    <t>PICOTA SUR</t>
  </si>
  <si>
    <t>PORVENIR</t>
  </si>
  <si>
    <t>ALMIRANTE PADILLA</t>
  </si>
  <si>
    <t>ALTOS DEL PINO</t>
  </si>
  <si>
    <t>ARIZONA</t>
  </si>
  <si>
    <t>BARRANQUILLITA</t>
  </si>
  <si>
    <t>BENJAMIN URIBE</t>
  </si>
  <si>
    <t>BETANIA</t>
  </si>
  <si>
    <t>BETANIA II</t>
  </si>
  <si>
    <t>BOLONIA*</t>
  </si>
  <si>
    <t>BULEVAR DEL SUR</t>
  </si>
  <si>
    <t>CASA LOMA II</t>
  </si>
  <si>
    <t>CASA REY</t>
  </si>
  <si>
    <t>CASALOMA</t>
  </si>
  <si>
    <t>COMPOSTELA I</t>
  </si>
  <si>
    <t>COMPOSTELA II</t>
  </si>
  <si>
    <t>COMPOSTELA III</t>
  </si>
  <si>
    <t>EL BOSQUE</t>
  </si>
  <si>
    <t>EL CORTIJO</t>
  </si>
  <si>
    <t>EL CURUBO</t>
  </si>
  <si>
    <t>EL JORDAN</t>
  </si>
  <si>
    <t>EL NEVADO</t>
  </si>
  <si>
    <t>EL RECUERDO SUR</t>
  </si>
  <si>
    <t>EL REFUGIO SECTOR SANTA LIBRADA</t>
  </si>
  <si>
    <t>EL ROSAL-MIRADOR</t>
  </si>
  <si>
    <t>EL RUBI II SECTOR</t>
  </si>
  <si>
    <t>GRAN YOMASA I</t>
  </si>
  <si>
    <t>GRAN YOMASA II SECTOR</t>
  </si>
  <si>
    <t>LA ANDREA</t>
  </si>
  <si>
    <t>LA AURORA</t>
  </si>
  <si>
    <t>LA FORTALEZA</t>
  </si>
  <si>
    <t>LA REGADERA KM. 11</t>
  </si>
  <si>
    <t>LA REGADERA SUR</t>
  </si>
  <si>
    <t>LAS GRANJAS DE SAN PEDRO (SANTA LIBRADA)</t>
  </si>
  <si>
    <t>LAS VIVIENDAS</t>
  </si>
  <si>
    <t>LOS TEJARES SUR II SECTOR</t>
  </si>
  <si>
    <t>NUEVO SAN ANDRES DE LOS ALTOS</t>
  </si>
  <si>
    <t>OLIVARES</t>
  </si>
  <si>
    <t>SALAZAR SALAZAR</t>
  </si>
  <si>
    <t>SAN ANDRES ALTO</t>
  </si>
  <si>
    <t>SAN FELIPE</t>
  </si>
  <si>
    <t>SAN JUAN BAUTISTA</t>
  </si>
  <si>
    <t>SAN JUAN I SECTOR</t>
  </si>
  <si>
    <t>SAN JUAN II SECTOR</t>
  </si>
  <si>
    <t>SAN JUAN II Y III SECTOR</t>
  </si>
  <si>
    <t>SAN LIBRADA LOS TEJARES</t>
  </si>
  <si>
    <t>SANTA LIBRADA</t>
  </si>
  <si>
    <t>SANTA LIBRADA LA ESPERANZA</t>
  </si>
  <si>
    <t>SANTA LIBRADA LA SUREÑA</t>
  </si>
  <si>
    <t>SANTA LIBRADA LOS TEJARES (GRAN YOMASA)</t>
  </si>
  <si>
    <t>SANTA LIBRADA NORTE</t>
  </si>
  <si>
    <t>SANTA LIBRADA S. SAN BERNARDINO</t>
  </si>
  <si>
    <t>SANTA LIBRADA S. SAN FRANCISCO</t>
  </si>
  <si>
    <t>SANTA LIBRADA SALAZAR SALAZAR</t>
  </si>
  <si>
    <t>SANTA LIBRADA SECTOR LA PEÑA</t>
  </si>
  <si>
    <t>SANTA MARTA II SECTOR</t>
  </si>
  <si>
    <t>SANTA MARTHA</t>
  </si>
  <si>
    <t>SANTA MARTHA II</t>
  </si>
  <si>
    <t>SIERRA MORENA</t>
  </si>
  <si>
    <t>TENERIFE II SECTOR</t>
  </si>
  <si>
    <t>URB. COSTA RICA BARRIO SAN ANDRES DE LOS ALTOS</t>
  </si>
  <si>
    <t>URBANIZACION BRASILIA II SECTOR</t>
  </si>
  <si>
    <t>URBANIZACION BRASILIA SUR</t>
  </si>
  <si>
    <t>URBANIZACION CARTAGENA</t>
  </si>
  <si>
    <t>URBANIZACION LA ANDREA</t>
  </si>
  <si>
    <t>URBANIZACION LA AURORA II ETAPA</t>
  </si>
  <si>
    <t>URBANIZACION MIRAVALLE</t>
  </si>
  <si>
    <t>URBANIZACION TEQUENDAMA</t>
  </si>
  <si>
    <t>VIANEY</t>
  </si>
  <si>
    <t>VILLA ALEJANDRIA</t>
  </si>
  <si>
    <t>VILLA NELLY</t>
  </si>
  <si>
    <t>VILLAS DE SANTA ISABEL-P.ENTRE NUBES</t>
  </si>
  <si>
    <t>VILLAS DEL EDEN</t>
  </si>
  <si>
    <t>YOMASITA</t>
  </si>
  <si>
    <t>ALFONSO LOPEZ SECTOR CHARALA</t>
  </si>
  <si>
    <t>ANTONIO JOSE DE SUCRE I</t>
  </si>
  <si>
    <t>ANTONIO JOSE DE SUCRE II</t>
  </si>
  <si>
    <t>ANTONIO JOSE DE SUCRE III</t>
  </si>
  <si>
    <t>BELLAVISTA ALTA</t>
  </si>
  <si>
    <t>BELLAVISTA II SECTOR</t>
  </si>
  <si>
    <t>BOSQUE EL LIMONAR</t>
  </si>
  <si>
    <t>BOSQUE EL LIMONAR II SECTOR</t>
  </si>
  <si>
    <t>BRAZUELOS</t>
  </si>
  <si>
    <t>BRAZUELOS OCCIDENTAL*</t>
  </si>
  <si>
    <t>BRAZUELOS SECTOR EL PARAISO</t>
  </si>
  <si>
    <t>BRAZUELOS SECTOR LA ESMERALDA</t>
  </si>
  <si>
    <t>CENTRO EDUCATIVO SAN JOSE</t>
  </si>
  <si>
    <t>CHAPINERITO</t>
  </si>
  <si>
    <t>CHICO SUR</t>
  </si>
  <si>
    <t>CHICO SUR II SECTOR</t>
  </si>
  <si>
    <t>CIUDADELA CANTA RANA I, II, III SECTOR</t>
  </si>
  <si>
    <t>EL BRILLANTE</t>
  </si>
  <si>
    <t>EL ESPINO</t>
  </si>
  <si>
    <t>EL MORTIÑO</t>
  </si>
  <si>
    <t>EL RUBI</t>
  </si>
  <si>
    <t>EL TUNO</t>
  </si>
  <si>
    <t>EL UVAL</t>
  </si>
  <si>
    <t>EL VIRREY ULTIMA ETAPA</t>
  </si>
  <si>
    <t>FINCA LA ESPERANZA</t>
  </si>
  <si>
    <t>LA ESMERALDA EL RECUERDO</t>
  </si>
  <si>
    <t>LA ESPERANZA KM. 10</t>
  </si>
  <si>
    <t>LAS FLORES</t>
  </si>
  <si>
    <t>LORENZO ALCANTUZ I SECTOR</t>
  </si>
  <si>
    <t>LORENZO ALCANTUZ II SECTOR</t>
  </si>
  <si>
    <t>LOS ALTOS DEL BRAZUELO</t>
  </si>
  <si>
    <t>MARICHUELA III SECTOR (CAFAM II S.)</t>
  </si>
  <si>
    <t>MONTEBLANCO</t>
  </si>
  <si>
    <t>MONTEVIDEO</t>
  </si>
  <si>
    <t>NUEVO SAN LUIS</t>
  </si>
  <si>
    <t>SAN JOAQUIN EL UVAL</t>
  </si>
  <si>
    <t>SECTOR GRANJAS DE SAN PEDRO</t>
  </si>
  <si>
    <t>TENERIFE</t>
  </si>
  <si>
    <t>URBANIZACION CHUNIZA I</t>
  </si>
  <si>
    <t>URBANIZACION JARON MONTE RUBIO</t>
  </si>
  <si>
    <t>URBANIZACION LIBANO</t>
  </si>
  <si>
    <t>URBANIZACION MARICHUELA</t>
  </si>
  <si>
    <t>USMINIA</t>
  </si>
  <si>
    <t>VILLA ALEMANIA</t>
  </si>
  <si>
    <t>VILLA ALEMANIA II SECTOR</t>
  </si>
  <si>
    <t>VILLA ANITA SUR</t>
  </si>
  <si>
    <t>VILLA ISRAEL II</t>
  </si>
  <si>
    <t>ALFONSO LOPEZ SECTOR BUENOS AIRES</t>
  </si>
  <si>
    <t>ALFONSO LOPEZ SECTOR EL PROGRESO</t>
  </si>
  <si>
    <t>BRISAS DEL LLANO</t>
  </si>
  <si>
    <t>EL PORTAL II ETAPA</t>
  </si>
  <si>
    <t>EL REFUGIO I Y II</t>
  </si>
  <si>
    <t>EL TRIANGULO</t>
  </si>
  <si>
    <t>EL UVAL II SECTOR</t>
  </si>
  <si>
    <t>LA HUERTA</t>
  </si>
  <si>
    <t>LA ORQUIDEA USME</t>
  </si>
  <si>
    <t>NUEVO PORVENIR (59)</t>
  </si>
  <si>
    <t>NUEVO PROGRESO-EL PROGRESO II SECTOR</t>
  </si>
  <si>
    <t>PORTAL DE LA VEGA</t>
  </si>
  <si>
    <t>PORTAL DE ORIENTE</t>
  </si>
  <si>
    <t>PORTAL DEL DIVINO</t>
  </si>
  <si>
    <t>PUERTA AL LLANO</t>
  </si>
  <si>
    <t>PUERTA AL LLANO II</t>
  </si>
  <si>
    <t>REFUGIO I</t>
  </si>
  <si>
    <t>EL BOSQUE CENTRAL</t>
  </si>
  <si>
    <t>EL REFUGIO I</t>
  </si>
  <si>
    <t>LA ESPERANZA SUR</t>
  </si>
  <si>
    <t>LOS OLIVARES</t>
  </si>
  <si>
    <t>PEPINITOS</t>
  </si>
  <si>
    <t>TOCAIMITA ORIENTAL</t>
  </si>
  <si>
    <t>TOCAIMITA SUR</t>
  </si>
  <si>
    <t>CIUDADELA EL OASIS</t>
  </si>
  <si>
    <t>CENTRO USME</t>
  </si>
  <si>
    <t>EL BOSQUE KM 11</t>
  </si>
  <si>
    <t>EL OASIS</t>
  </si>
  <si>
    <t>EL PEDREGAL LA LIRA</t>
  </si>
  <si>
    <t>EL SALTEADOR</t>
  </si>
  <si>
    <t>CONDADO DE SANTA LUCIA</t>
  </si>
  <si>
    <t>CONJUNTO RESIDENCIAL NUEVO MUZU</t>
  </si>
  <si>
    <t>EL CARMEN</t>
  </si>
  <si>
    <t>ESCUELA DE POLICIA GENERAL SANTANDER</t>
  </si>
  <si>
    <t>FATIMA</t>
  </si>
  <si>
    <t>ISLA DEL SOL</t>
  </si>
  <si>
    <t>LAGUNETA</t>
  </si>
  <si>
    <t>NUEVO MUZU</t>
  </si>
  <si>
    <t>ONTARIO</t>
  </si>
  <si>
    <t>PARQUE METROPOLITANO EL TUNAL</t>
  </si>
  <si>
    <t>PARQUE REAL I,II</t>
  </si>
  <si>
    <t>RINCON DE MUZU</t>
  </si>
  <si>
    <t>RINCON DE NUEVO MUZU</t>
  </si>
  <si>
    <t>RINCON DE VENECIA</t>
  </si>
  <si>
    <t>SAMORE</t>
  </si>
  <si>
    <t>SAN VICENTE DE FERRER</t>
  </si>
  <si>
    <t>SANTA LUCIA</t>
  </si>
  <si>
    <t>TEJAR DE ONTARIO</t>
  </si>
  <si>
    <t>CIUDAD TUNAL</t>
  </si>
  <si>
    <t>VENECIA</t>
  </si>
  <si>
    <t>VENECIA OCCIDENTAL</t>
  </si>
  <si>
    <t>VILLA XIMENA</t>
  </si>
  <si>
    <t>ABRAHAM LINCON</t>
  </si>
  <si>
    <t>SAN BENITO</t>
  </si>
  <si>
    <t>SAN CARLOS</t>
  </si>
  <si>
    <t>TUNALITO</t>
  </si>
  <si>
    <t>JARDINES DEL APOGEO</t>
  </si>
  <si>
    <t>EL MOTORISTA</t>
  </si>
  <si>
    <t>INDUSTRIAL</t>
  </si>
  <si>
    <t>LA ILUSION</t>
  </si>
  <si>
    <t>NUEVO CHILE</t>
  </si>
  <si>
    <t>VILLAS DEL RIO</t>
  </si>
  <si>
    <t>AMARUC</t>
  </si>
  <si>
    <t>BERLIN DE BOSA LA LIBERTAD III</t>
  </si>
  <si>
    <t>BOSA NOVA</t>
  </si>
  <si>
    <t>BOSA NOVA II SECTOR</t>
  </si>
  <si>
    <t>BOSALINDA (HILDEBRANDO OLARTE)</t>
  </si>
  <si>
    <t>BRASIL II SECTOR</t>
  </si>
  <si>
    <t>BRASIL II SEGUNDA ETAPA</t>
  </si>
  <si>
    <t>BRASIL LOPEZ Y PIÑEROS</t>
  </si>
  <si>
    <t>BRASIL MATERAS ACACIAS S.JORGE</t>
  </si>
  <si>
    <t>BRASIL SECTOR BARRETO</t>
  </si>
  <si>
    <t>BRASIL SECTOR PORTAL Y CASTILLO</t>
  </si>
  <si>
    <t>BRASILIA  2° SECTOR</t>
  </si>
  <si>
    <t>BRASILIA  3° SECTOR</t>
  </si>
  <si>
    <t>BRASILIA I SECTOR</t>
  </si>
  <si>
    <t>CAMPO HERMOSO</t>
  </si>
  <si>
    <t>CASA NUEVA</t>
  </si>
  <si>
    <t>CHIICALA</t>
  </si>
  <si>
    <t>CIUDADELA LA LIBERTAD II</t>
  </si>
  <si>
    <t>DANUBIO AZUL I</t>
  </si>
  <si>
    <t>DANUBIO III</t>
  </si>
  <si>
    <t>DIAMANTE SUR</t>
  </si>
  <si>
    <t>DIVINO NIÑO</t>
  </si>
  <si>
    <t>EL BOSQUE DE BOSA</t>
  </si>
  <si>
    <t>EL CAUCE</t>
  </si>
  <si>
    <t>EL DIAMANTE</t>
  </si>
  <si>
    <t>EL JAZMIN SECTOR EL TRIANGULO</t>
  </si>
  <si>
    <t>EL LIBERTADOR</t>
  </si>
  <si>
    <t>EL LIBERTADOR II</t>
  </si>
  <si>
    <t>EL PARADERO</t>
  </si>
  <si>
    <t>EL PORTAL DE LA LIBERTAD</t>
  </si>
  <si>
    <t>EL PORTAL I y II SECTOR</t>
  </si>
  <si>
    <t>EL PORVENIR III</t>
  </si>
  <si>
    <t>EL PORVENIR SECTOR BRASIL</t>
  </si>
  <si>
    <t>EL PROGRESO II SECTOR</t>
  </si>
  <si>
    <t>EL RECUERDO 4 A , 5, 6, 7</t>
  </si>
  <si>
    <t>EL RECUERDO II</t>
  </si>
  <si>
    <t>EL RECUERDO SAN BERNARDINO</t>
  </si>
  <si>
    <t>EL RINCON DE BOSA</t>
  </si>
  <si>
    <t>EL SAUCE</t>
  </si>
  <si>
    <t>ESCOCIA IX</t>
  </si>
  <si>
    <t>ESCOCIA V</t>
  </si>
  <si>
    <t>ESCOCIA VI SECTORES I, II, III</t>
  </si>
  <si>
    <t>ESCOCIA VII</t>
  </si>
  <si>
    <t>HOLANDA</t>
  </si>
  <si>
    <t>HOLANDA I SECTOR</t>
  </si>
  <si>
    <t>HOLANDA II SECTOR</t>
  </si>
  <si>
    <t>HOLANDA III SECTOR</t>
  </si>
  <si>
    <t>HOLANDA SECTOR CAMINITO</t>
  </si>
  <si>
    <t>HORTELANOS DE ESCOCIA</t>
  </si>
  <si>
    <t>JORGE URIBE BOTERO</t>
  </si>
  <si>
    <t>LA CONCEPCION</t>
  </si>
  <si>
    <t>LA CONCEPCION II SECTOR</t>
  </si>
  <si>
    <t>LA DULCINEA</t>
  </si>
  <si>
    <t>LA ESMERALDA</t>
  </si>
  <si>
    <t>LA ESPERANZA I</t>
  </si>
  <si>
    <t>LA ESPERANZA II SECTOR</t>
  </si>
  <si>
    <t>LA ESTANZUELA</t>
  </si>
  <si>
    <t>LA ESTANZUELA II</t>
  </si>
  <si>
    <t>LA FLORIDA IV SECTOR</t>
  </si>
  <si>
    <t>LA FONTANA DE BOSA LA LIBERTAD</t>
  </si>
  <si>
    <t>LA FONTANA I  Y II</t>
  </si>
  <si>
    <t>LA INDEPENDENCIA</t>
  </si>
  <si>
    <t>LA INDEPENDENCIA II SECTOR</t>
  </si>
  <si>
    <t>LA LIBERTAD</t>
  </si>
  <si>
    <t>LA LIBERTAD II</t>
  </si>
  <si>
    <t>LA LIBERTAD III</t>
  </si>
  <si>
    <t>LA LIBERTAD IV</t>
  </si>
  <si>
    <t>LA LIBERTAD SECTOR MAGNOLIA</t>
  </si>
  <si>
    <t>LA MAGNOLIA II</t>
  </si>
  <si>
    <t>LA PALMA</t>
  </si>
  <si>
    <t>LA PAZ</t>
  </si>
  <si>
    <t>LA PAZ II SECTOR</t>
  </si>
  <si>
    <t>LA PAZ III</t>
  </si>
  <si>
    <t>LA PAZ SAN IGNACIO LAS VEGAS</t>
  </si>
  <si>
    <t>LA PAZ SAN IGNACIO SEC LA ESPERANZA</t>
  </si>
  <si>
    <t>LA PORTADA II</t>
  </si>
  <si>
    <t>LA PORTADA III SECTOR</t>
  </si>
  <si>
    <t>LA PORTADITA</t>
  </si>
  <si>
    <t>LA VEGUITA</t>
  </si>
  <si>
    <t>LA VEGUITA II</t>
  </si>
  <si>
    <t>LA VEGUITA IV SECTOR</t>
  </si>
  <si>
    <t>LAS MARGARITAS III</t>
  </si>
  <si>
    <t>LAS MARGARITAS SECT I y II</t>
  </si>
  <si>
    <t>LAS VEGAS</t>
  </si>
  <si>
    <t>LOS HEROES</t>
  </si>
  <si>
    <t>LOS OCALES</t>
  </si>
  <si>
    <t>LOS SAUCES</t>
  </si>
  <si>
    <t>LOS SAUCES SECTOR CEDRO</t>
  </si>
  <si>
    <t>MIAMI</t>
  </si>
  <si>
    <t>NEW JERSEY</t>
  </si>
  <si>
    <t>NTA SRA DE LA PAZ - LA ESPERANZA</t>
  </si>
  <si>
    <t>NTRA. SEÑORA DE LA PAZ IV SEC.</t>
  </si>
  <si>
    <t>NTRA.SRA. DE LA PAZA VILLA ESMERALDA</t>
  </si>
  <si>
    <t>NUESTRA SEÑORA DE LA PAZ y OTROS</t>
  </si>
  <si>
    <t>NUEVA ESCOCIA</t>
  </si>
  <si>
    <t>PORVENIR LA CONCEPCION</t>
  </si>
  <si>
    <t>PORVENIR PAR.33</t>
  </si>
  <si>
    <t>PORVENIR PARC.17A Y 17B</t>
  </si>
  <si>
    <t>POTRERITOS</t>
  </si>
  <si>
    <t>SAN ANTONIO</t>
  </si>
  <si>
    <t>SAN ANTONIO DE BOSA</t>
  </si>
  <si>
    <t>SAN ANTONIO DE ESCOCIA</t>
  </si>
  <si>
    <t>SAN ANTONIO DE ESCOCIA II</t>
  </si>
  <si>
    <t>SAN BERNARDINO</t>
  </si>
  <si>
    <t>SAN BERNARDINO SECTOR II</t>
  </si>
  <si>
    <t>SAN BERNARDINO SECTOR PROTRERITO</t>
  </si>
  <si>
    <t>SAN BERNARDINO SECTOR VILLA EMMA</t>
  </si>
  <si>
    <t>SAN DIEGO LA PAZ IV SECTOR</t>
  </si>
  <si>
    <t>SAN FERNANDO N.S. DE LA PAZ</t>
  </si>
  <si>
    <t>SAN JOAQUIN</t>
  </si>
  <si>
    <t>SAN JORGE II</t>
  </si>
  <si>
    <t>SAN JUANITO</t>
  </si>
  <si>
    <t>SAN LUIS II</t>
  </si>
  <si>
    <t>SAN PEDRO II</t>
  </si>
  <si>
    <t>SAN PEDRO II SECTOR A</t>
  </si>
  <si>
    <t>SAN PEDRO SECTOR "C"</t>
  </si>
  <si>
    <t>SAUCES II</t>
  </si>
  <si>
    <t>SIRACUZA</t>
  </si>
  <si>
    <t>SIRACUZA II</t>
  </si>
  <si>
    <t>TOKIO</t>
  </si>
  <si>
    <t>VEGAS DE SANTANA</t>
  </si>
  <si>
    <t>VEREDA EL PORVENIR SECTOR BRASIL</t>
  </si>
  <si>
    <t>VILLA CAROLINA</t>
  </si>
  <si>
    <t>VILLA CLEMENCIA</t>
  </si>
  <si>
    <t>VILLA CLEMENCIA SECTOR TIERRA GRATA</t>
  </si>
  <si>
    <t>VILLA COLOMBIA</t>
  </si>
  <si>
    <t>VILLA COLOMBIA II</t>
  </si>
  <si>
    <t>VILLA DE LOS COMUNEROS</t>
  </si>
  <si>
    <t>VILLA DE SUAITA</t>
  </si>
  <si>
    <t>VILLA MAGDA</t>
  </si>
  <si>
    <t>VILLA MAGNOLIA</t>
  </si>
  <si>
    <t>VILLA NATALIA</t>
  </si>
  <si>
    <t>VILLA NOHORA</t>
  </si>
  <si>
    <t>VILLA NOHORA II</t>
  </si>
  <si>
    <t>VILLA NOHORA III</t>
  </si>
  <si>
    <t>VILLA SONIA I</t>
  </si>
  <si>
    <t>VILLA SONIA II</t>
  </si>
  <si>
    <t>VILLAS DEL PROGRESO</t>
  </si>
  <si>
    <t>VILLAS DEL VELERO</t>
  </si>
  <si>
    <t>ANDALUCIA</t>
  </si>
  <si>
    <t>ANDALUCIA II</t>
  </si>
  <si>
    <t>ANTONIA SANTOS</t>
  </si>
  <si>
    <t>ARGELIA</t>
  </si>
  <si>
    <t>ARGELIA II</t>
  </si>
  <si>
    <t>BOSQUES DE MERYLAND</t>
  </si>
  <si>
    <t>BRASILIA LA ESTACION</t>
  </si>
  <si>
    <t>CARLOS ALBAN HOLGUIN NUEVA GRANADA</t>
  </si>
  <si>
    <t>CARLOS ALBAN SECTOR ISRAELITA</t>
  </si>
  <si>
    <t>CARLOS ALBAN SECTOR MIRAFLORES</t>
  </si>
  <si>
    <t>CARLOS GALBÁN</t>
  </si>
  <si>
    <t>CHARLES DE GAULLE</t>
  </si>
  <si>
    <t>CHARLES DE GAULLE II</t>
  </si>
  <si>
    <t>CLARETIANO</t>
  </si>
  <si>
    <t>EL JARDÍN SAN EUGENIO</t>
  </si>
  <si>
    <t>EL LLANITO</t>
  </si>
  <si>
    <t>EL LLANO (SECTOR GUZMAN)</t>
  </si>
  <si>
    <t>EL LLANO MZ A</t>
  </si>
  <si>
    <t>EL LLANO SECTOR FANDINO</t>
  </si>
  <si>
    <t>EL PALMAR</t>
  </si>
  <si>
    <t>EL PORTAL DE BOSA</t>
  </si>
  <si>
    <t>EL PROGRESO</t>
  </si>
  <si>
    <t>EL RETAZO</t>
  </si>
  <si>
    <t>EL TOCHE</t>
  </si>
  <si>
    <t>EL TRIANGULO SECTOR MATERAS</t>
  </si>
  <si>
    <t>GETSEMANI</t>
  </si>
  <si>
    <t>GRANCOLOMBIANO I</t>
  </si>
  <si>
    <t>GRANCOLOMBIANO II LAURES MZ L3,M,N,P,Q</t>
  </si>
  <si>
    <t>GRANCOLOMBIANO II SECTOR</t>
  </si>
  <si>
    <t>HERMANOS BARRAGAN</t>
  </si>
  <si>
    <t>HUMBERTO VALENCIA II</t>
  </si>
  <si>
    <t>ISLANDIA II</t>
  </si>
  <si>
    <t>ISLANDIA III</t>
  </si>
  <si>
    <t>ISLANDIA IV</t>
  </si>
  <si>
    <t>ISRAELITA</t>
  </si>
  <si>
    <t>JIMENEZ DE QUESADA</t>
  </si>
  <si>
    <t>JIMENEZ DE QUESADA II SECTOR</t>
  </si>
  <si>
    <t>JOSE ANTONIO GALAN</t>
  </si>
  <si>
    <t>JOSE MARIA CARBONEL I Y II SECTOR</t>
  </si>
  <si>
    <t>LA AMISTAD</t>
  </si>
  <si>
    <t>LA AZUCENA</t>
  </si>
  <si>
    <t>LA AZUCENA MZ.A</t>
  </si>
  <si>
    <t>LA AZUCENA MZ.B</t>
  </si>
  <si>
    <t>LA AZUCENA SECTOR EL TRIANGULO</t>
  </si>
  <si>
    <t>LA CRUZ DE TERREROS</t>
  </si>
  <si>
    <t>LA ELE II SECTOR LOS LAURELES</t>
  </si>
  <si>
    <t>LA ESPERANZA DE TIBANICA</t>
  </si>
  <si>
    <t>LA ESTACION</t>
  </si>
  <si>
    <t>LA ESTACION ARENERAS</t>
  </si>
  <si>
    <t>LA ESTACION DISTRITAL FCA RAIZ</t>
  </si>
  <si>
    <t>LA PALESTINA I</t>
  </si>
  <si>
    <t>LA PRIMAVERA</t>
  </si>
  <si>
    <t>LA RIVIERA II</t>
  </si>
  <si>
    <t>LAS SOLTANAS</t>
  </si>
  <si>
    <t>LAURELES III</t>
  </si>
  <si>
    <t>LAURELES LA ESTACION</t>
  </si>
  <si>
    <t>LLANO ORIENTAL</t>
  </si>
  <si>
    <t>LLANOS DE BOSA</t>
  </si>
  <si>
    <t>MANZANARES</t>
  </si>
  <si>
    <t>MIRAFLORES II SECTOR</t>
  </si>
  <si>
    <t>MITRANI</t>
  </si>
  <si>
    <t>NARANJOS EL RETAZO</t>
  </si>
  <si>
    <t>NICOLAS ESCOBAR</t>
  </si>
  <si>
    <t>NUEVA GRANADA II SEC.(Tiboli)</t>
  </si>
  <si>
    <t>NUEVA GRANADA II SECTOR</t>
  </si>
  <si>
    <t>NUEVA GRANADA V SECTOR</t>
  </si>
  <si>
    <t>PABLO VI</t>
  </si>
  <si>
    <t>PALESTINA</t>
  </si>
  <si>
    <t>PASO ANCHO</t>
  </si>
  <si>
    <t>PIAMONTE I ETAPA</t>
  </si>
  <si>
    <t>PRIMAVERA SUR</t>
  </si>
  <si>
    <t>PROVIDENCIA</t>
  </si>
  <si>
    <t>SAN EUGENIO</t>
  </si>
  <si>
    <t>SAN EUGENIO II</t>
  </si>
  <si>
    <t>SAN JOSÉ LOS NARANJOS</t>
  </si>
  <si>
    <t>SAN JUDAS (B.LA ESTACION)</t>
  </si>
  <si>
    <t>SAN PABLO I SECTOR</t>
  </si>
  <si>
    <t>SAN PABLO II SECTOR</t>
  </si>
  <si>
    <t>SUB STA LUCIA</t>
  </si>
  <si>
    <t>SUB TRIANGULO LAS MATERAS</t>
  </si>
  <si>
    <t>SUB URB. CLARETIANA</t>
  </si>
  <si>
    <t>TIERRA GRATIS</t>
  </si>
  <si>
    <t>URB ACUARELA I Y II</t>
  </si>
  <si>
    <t>URB. TANQUE DE BOSA</t>
  </si>
  <si>
    <t>VERD. SECTOR SAN JOSÉ</t>
  </si>
  <si>
    <t>VILLA ANAY</t>
  </si>
  <si>
    <t>VILLA ANNI (BOSA NARANJOS)</t>
  </si>
  <si>
    <t>VILLA BOSA</t>
  </si>
  <si>
    <t>XOCHIMILCO</t>
  </si>
  <si>
    <t>CALDAS</t>
  </si>
  <si>
    <t>CAÑAVERALEJO</t>
  </si>
  <si>
    <t>EL ANHELO</t>
  </si>
  <si>
    <t>EL CORZO</t>
  </si>
  <si>
    <t>EL PORVENIR PARCELA 23</t>
  </si>
  <si>
    <t>EL PORVENIR SAN LUIS</t>
  </si>
  <si>
    <t>EL PORVENIR SECTOR INDUCAS</t>
  </si>
  <si>
    <t>EL RECUERDO</t>
  </si>
  <si>
    <t>EL RECUERDO DE SANTA FE</t>
  </si>
  <si>
    <t>EL REGALO</t>
  </si>
  <si>
    <t>EL REGALO II</t>
  </si>
  <si>
    <t>LA ARBOLEDA</t>
  </si>
  <si>
    <t>LA GRANJITA</t>
  </si>
  <si>
    <t>LA SUERTE</t>
  </si>
  <si>
    <t>LA UNION</t>
  </si>
  <si>
    <t>LOS CENTAUROS</t>
  </si>
  <si>
    <t>OSORIO X</t>
  </si>
  <si>
    <t>OSORIO XIII</t>
  </si>
  <si>
    <t>PARCELA EL PORVENIR</t>
  </si>
  <si>
    <t>SAN BERNARDINO II</t>
  </si>
  <si>
    <t>SAN MIGUEL</t>
  </si>
  <si>
    <t>SANTA FE I y II</t>
  </si>
  <si>
    <t>SANTA FE III SECTOR</t>
  </si>
  <si>
    <t>SANTA ISABEL</t>
  </si>
  <si>
    <t>SANTAFE DE BOSA</t>
  </si>
  <si>
    <t>URBANIZACION CALDAS</t>
  </si>
  <si>
    <t>VILLA ALEGRE</t>
  </si>
  <si>
    <t>VILLA ALEGRIA</t>
  </si>
  <si>
    <t>VILLA ESMERALDA</t>
  </si>
  <si>
    <t>VILLA KAREN</t>
  </si>
  <si>
    <t>EL MATORRAL</t>
  </si>
  <si>
    <t>EL MATORRAL DE SAN BERNARDINO</t>
  </si>
  <si>
    <t>EL TRIUNFO DE SAN BERNARDINO</t>
  </si>
  <si>
    <t>LA VEGA DE SAN BERNARDINO BAJO</t>
  </si>
  <si>
    <t>SAN BERNARDINO SECTOR POTRERITO</t>
  </si>
  <si>
    <t>SAN BERNARDINO XIX</t>
  </si>
  <si>
    <t>SAN BERNARDINO XVI</t>
  </si>
  <si>
    <t>SAN BERNARDINO XVII</t>
  </si>
  <si>
    <t>SAN BERNARDINO XVIII</t>
  </si>
  <si>
    <t>SAN BERNARDINO XXII</t>
  </si>
  <si>
    <t>SAN BERNARDINO XXV</t>
  </si>
  <si>
    <t>AGRUPACION PIO X</t>
  </si>
  <si>
    <t>AGRUPACION MULTIFAMILIAR VILLA EMILIA</t>
  </si>
  <si>
    <t>ALFEREZ REAL</t>
  </si>
  <si>
    <t>AMERICAS CENTRAL</t>
  </si>
  <si>
    <t>AMERICAS OCCIDENTAL I, II Y III ETAPA</t>
  </si>
  <si>
    <t>ANTIGUO HIPODROMO DE TECHO II ETAPA</t>
  </si>
  <si>
    <t>CARVAJAL II SECTOR</t>
  </si>
  <si>
    <t>CENTROAMERICAS</t>
  </si>
  <si>
    <t>CIUDAD KENNEDY</t>
  </si>
  <si>
    <t>CONJUNTO RES. EL RINCON DE MANDALAY</t>
  </si>
  <si>
    <t>FLORESTA SUR</t>
  </si>
  <si>
    <t>FUNDADORES</t>
  </si>
  <si>
    <t>GLORIETA DE LAS AMERICAS</t>
  </si>
  <si>
    <t>HIPOTECHO</t>
  </si>
  <si>
    <t>IGUALDAD I SECTOR</t>
  </si>
  <si>
    <t>IGUALDAD II SECTOR</t>
  </si>
  <si>
    <t>LA FLORESTA</t>
  </si>
  <si>
    <t>LA IGUALDAD</t>
  </si>
  <si>
    <t>LA LLANURA</t>
  </si>
  <si>
    <t>LA LLANURA MANZANA P</t>
  </si>
  <si>
    <t>LAS AMERICAS</t>
  </si>
  <si>
    <t>LAS AMERICAS SECTOR GALAN</t>
  </si>
  <si>
    <t>MANDALAY ETAPA A SECTOR II</t>
  </si>
  <si>
    <t>MANDALAY I SECTOR</t>
  </si>
  <si>
    <t>MARSELLA III SECTOR</t>
  </si>
  <si>
    <t>MULTIFAMILIARES VILLA ADRIANA MZ. H</t>
  </si>
  <si>
    <t>NUEVA MARSELLA I, II Y III SECTOR</t>
  </si>
  <si>
    <t>PROVIVIENDA ORIENTAL</t>
  </si>
  <si>
    <t>SANTA ROSA DE CARVAJAL</t>
  </si>
  <si>
    <t>URB. LOS LAURELES (SAUCES-ROBLES)</t>
  </si>
  <si>
    <t>VILLA ADRIANA</t>
  </si>
  <si>
    <t>VILLA CLAUDIA</t>
  </si>
  <si>
    <t>AGRUPACION DE VIVIENDA TALAVERA (TALAVERA DE LA REINA)</t>
  </si>
  <si>
    <t>ALQ. DE LA FRAGUA SECT. EL PARAISO</t>
  </si>
  <si>
    <t>ALQUERIAS DE LA FRAGUA</t>
  </si>
  <si>
    <t>ALQUERIAS DE LA FRAGUA VILLA NUEVA</t>
  </si>
  <si>
    <t>ALQUERIAS de la FRAGUA, SEC. SANTA YOLANDA</t>
  </si>
  <si>
    <t>BOMBAY</t>
  </si>
  <si>
    <t>CARIMAGUA I SECTOR</t>
  </si>
  <si>
    <t>CARVAJAL</t>
  </si>
  <si>
    <t>CARVAJAL OSORIO</t>
  </si>
  <si>
    <t>CARVAJAL TECHO I SECTOR</t>
  </si>
  <si>
    <t>CONDADO EL REY</t>
  </si>
  <si>
    <t>DELICIAS</t>
  </si>
  <si>
    <t>DESARROLLO NUEVA YORK</t>
  </si>
  <si>
    <t>EL PENCIL</t>
  </si>
  <si>
    <t>EL PROGRESO I Y II SECTOR</t>
  </si>
  <si>
    <t>FLORALIA I Y II SECTOR</t>
  </si>
  <si>
    <t>GERONA</t>
  </si>
  <si>
    <t>GUADALUPE</t>
  </si>
  <si>
    <t>LA CAMPIÑA</t>
  </si>
  <si>
    <t>LA CHUCUA</t>
  </si>
  <si>
    <t>LAS TORRES</t>
  </si>
  <si>
    <t>LOS CRISTALES</t>
  </si>
  <si>
    <t>LUCERNA</t>
  </si>
  <si>
    <t>MILENTA II Y III SECTOR</t>
  </si>
  <si>
    <t>MULTIFAMILIAR CARIMAGUA</t>
  </si>
  <si>
    <t>NUEVA YORK</t>
  </si>
  <si>
    <t>PROVIVIENDA</t>
  </si>
  <si>
    <t>SALVADOR ALLENDE</t>
  </si>
  <si>
    <t>SAN ANDRES</t>
  </si>
  <si>
    <t>SAN ANDRES II SECTOR</t>
  </si>
  <si>
    <t>SUPER MANZANA 6A</t>
  </si>
  <si>
    <t>TAYRONA COMERCIAL</t>
  </si>
  <si>
    <t>URB. NUEVA DELICIAS</t>
  </si>
  <si>
    <t>URB. RENANIA (ANTES LA CHUCUA)</t>
  </si>
  <si>
    <t>URBANIZACION CARVAJAL</t>
  </si>
  <si>
    <t>URBANIZACION LAS DELICIAS</t>
  </si>
  <si>
    <t>VALENCIA LA CHUCUA</t>
  </si>
  <si>
    <t>VILLA NUEVA</t>
  </si>
  <si>
    <t>ALOHA SECTOR NORTE</t>
  </si>
  <si>
    <t>AGRUPACION DE VIVIENDA PIO XII</t>
  </si>
  <si>
    <t>ANDALUCIA II SECTOR</t>
  </si>
  <si>
    <t>BAVARIA TECHO II SECTOR ,I Y II ETAPA</t>
  </si>
  <si>
    <t>BOSQUES DE CASTILLA</t>
  </si>
  <si>
    <t>CIUDAD DON BOSCO</t>
  </si>
  <si>
    <t>CIUDAD FAVIDI</t>
  </si>
  <si>
    <t>CIUDAD TECHO 1</t>
  </si>
  <si>
    <t>EL CONDADO DE LA PAZ</t>
  </si>
  <si>
    <t>EL PORTAL DE LAS AMERICAS</t>
  </si>
  <si>
    <t>EL RINCON DE CASTILLA</t>
  </si>
  <si>
    <t>EL RINCON DE LOS ANGELES</t>
  </si>
  <si>
    <t>EL TINTAL</t>
  </si>
  <si>
    <t>EL VERGEL</t>
  </si>
  <si>
    <t>EL VERGEL LOTE 4</t>
  </si>
  <si>
    <t>EL VERGEL OCCIDENTAL</t>
  </si>
  <si>
    <t>LAGOS DE CASTILLA</t>
  </si>
  <si>
    <t>LAS DOS AVENIDAS I ETAPA</t>
  </si>
  <si>
    <t>LAS DOS AVENIDAS II ETAPA</t>
  </si>
  <si>
    <t>MONTERREY</t>
  </si>
  <si>
    <t>MULTIFAMILIARES EL FERROL</t>
  </si>
  <si>
    <t>NUESTRA SEÑORA DE LA PAZ</t>
  </si>
  <si>
    <t>OSORIO</t>
  </si>
  <si>
    <t>OVIEDO</t>
  </si>
  <si>
    <t>PIO XII</t>
  </si>
  <si>
    <t>SAN JOSE OCCIDENTAL</t>
  </si>
  <si>
    <t>SAN JUAN DEL CASTILLO</t>
  </si>
  <si>
    <t>SANTA CATALINA SECTOR I Y II</t>
  </si>
  <si>
    <t>URB. CASTILLA</t>
  </si>
  <si>
    <t>URB. CASTILLA LOS MADRILES</t>
  </si>
  <si>
    <t>URBANIZACION BAVARIA</t>
  </si>
  <si>
    <t>URBANIZACION CASTILLA LA NUEVA</t>
  </si>
  <si>
    <t>URBANIZACION CASTILLA LOS MANDRILES</t>
  </si>
  <si>
    <t>URBANIZACION CASTILLA REAL</t>
  </si>
  <si>
    <t>URBANIZACION CASTILLA RESERVADO</t>
  </si>
  <si>
    <t>URBANIZACION CATANIA</t>
  </si>
  <si>
    <t>URBANIZACION CATANIA CASTILLA</t>
  </si>
  <si>
    <t>URBANIZACION PIO XII</t>
  </si>
  <si>
    <t>VALLADOLID</t>
  </si>
  <si>
    <t>VILLA ALSACIA</t>
  </si>
  <si>
    <t>VILLA CASTILLA</t>
  </si>
  <si>
    <t>VILLA GALANTE</t>
  </si>
  <si>
    <t>VILLA LILIANA</t>
  </si>
  <si>
    <t>VILLA MARIANA</t>
  </si>
  <si>
    <t>VISION DE COLOMBIA</t>
  </si>
  <si>
    <t>ABRAHAM LINCOLN</t>
  </si>
  <si>
    <t>AGRUP. FRANCISCO JOSE DE CALDAS.</t>
  </si>
  <si>
    <t>AGRUPACION DE VIVIENDA EL PARAISO</t>
  </si>
  <si>
    <t>CASA BLANCA I ETAPA</t>
  </si>
  <si>
    <t>CASA BLANCA II ETAPA</t>
  </si>
  <si>
    <t>CENTRO CIVICO CIUDAD KENNEDY</t>
  </si>
  <si>
    <t>CIUDAD KENNEDY CENTRAL</t>
  </si>
  <si>
    <t>CIUDAD KENNEDY NORTE</t>
  </si>
  <si>
    <t>CIUDAD KENNEDY OCCIDENTAL</t>
  </si>
  <si>
    <t>CIUDAD KENNEDY ORIENTAL</t>
  </si>
  <si>
    <t>CIUDAD KENNEDY SUPER MZ. 10</t>
  </si>
  <si>
    <t>CIUDAD KENNEDY SUPER MZ. 13</t>
  </si>
  <si>
    <t>CIUDAD KENNEDY SUR</t>
  </si>
  <si>
    <t>CONJUNTO RESIDENCIA MANUEL MEJIA</t>
  </si>
  <si>
    <t>EL DESCANSO</t>
  </si>
  <si>
    <t>KENNEDY NORTE SUPER MZ.11</t>
  </si>
  <si>
    <t>KENNEDY OCCIDENTAL MZ. 14</t>
  </si>
  <si>
    <t>KENNEDY OCCIDENTAL MZ.15</t>
  </si>
  <si>
    <t>KENNEDY ORIENTAL SUPER  MZ.7</t>
  </si>
  <si>
    <t>KENNEDY ORIENTAL SUPER MZ. 3</t>
  </si>
  <si>
    <t>KENNEDY ORIENTAL SUPER MZ. 6</t>
  </si>
  <si>
    <t>KENNEDY ORIENTAL SUPER MZ.2</t>
  </si>
  <si>
    <t>KENNEDY ORIENTAL SUPER MZ.5</t>
  </si>
  <si>
    <t>KENNEDY SUPERMANZANA I</t>
  </si>
  <si>
    <t>LA GIRALDILLA</t>
  </si>
  <si>
    <t>LA GIRALDILLA II</t>
  </si>
  <si>
    <t>MIRAFLORES KENNEDY</t>
  </si>
  <si>
    <t>MULTIFAMILIAR TECHO</t>
  </si>
  <si>
    <t>NUEVO KENNEDY</t>
  </si>
  <si>
    <t>NVO. KENNEDY EL DESCANSO</t>
  </si>
  <si>
    <t>ONASIS</t>
  </si>
  <si>
    <t>PASTRANA</t>
  </si>
  <si>
    <t>SUPERMANZANA 16</t>
  </si>
  <si>
    <t>SUPERMANZANA 9B</t>
  </si>
  <si>
    <t>TECHO</t>
  </si>
  <si>
    <t>UNIDAD RESIDENCIAL AYACUCHO 2 S.MZ</t>
  </si>
  <si>
    <t>URB. KENNEDY SUPER MZ.8</t>
  </si>
  <si>
    <t>URB. MANDALAY ETAPA C ZONA 73</t>
  </si>
  <si>
    <t>URBANIZACION ARBOLETE CASABLANCA</t>
  </si>
  <si>
    <t>URBANIZACION BANDERAS</t>
  </si>
  <si>
    <t>URBANIZACION EXPERIMENTAL KENNEDY</t>
  </si>
  <si>
    <t>URBANIZACION SINAI</t>
  </si>
  <si>
    <t>ACIP</t>
  </si>
  <si>
    <t>ALAMEDA DE TIMIZA</t>
  </si>
  <si>
    <t>ALFONSO MONTAÑA</t>
  </si>
  <si>
    <t>BOITA</t>
  </si>
  <si>
    <t>BOITA I SECTOR</t>
  </si>
  <si>
    <t>BOITA II SECTOR</t>
  </si>
  <si>
    <t>CASA LOMA</t>
  </si>
  <si>
    <t>CATALINA</t>
  </si>
  <si>
    <t>CATALINA II</t>
  </si>
  <si>
    <t>EL COMITÉ</t>
  </si>
  <si>
    <t>EL JORDAN II Y III</t>
  </si>
  <si>
    <t>EL PALENQUE</t>
  </si>
  <si>
    <t>EL PORVENIR MZ. A</t>
  </si>
  <si>
    <t>JACQUELINE</t>
  </si>
  <si>
    <t>JUAN PABLO I</t>
  </si>
  <si>
    <t>LA UNIDAD</t>
  </si>
  <si>
    <t>LAGO TIMIZA I Y II ETAPA</t>
  </si>
  <si>
    <t>LAS LUCES</t>
  </si>
  <si>
    <t>MORABIA II</t>
  </si>
  <si>
    <t>NUEVA TIMIZA</t>
  </si>
  <si>
    <t>NUEVO TIMIZA</t>
  </si>
  <si>
    <t>ONASSIS</t>
  </si>
  <si>
    <t>PASTRANITA II SECTOR</t>
  </si>
  <si>
    <t>PERPETUO SOCORRO</t>
  </si>
  <si>
    <t>PERPETUO SOCORRO II</t>
  </si>
  <si>
    <t>PRADOS DE KENNEDY</t>
  </si>
  <si>
    <t>RENANIA URAPANES</t>
  </si>
  <si>
    <t>ROMA</t>
  </si>
  <si>
    <t>ROMA II (URB. BERTHA HERNANDEZ DE OSPINA)</t>
  </si>
  <si>
    <t>SANTA CATALINA</t>
  </si>
  <si>
    <t>TIMIZA</t>
  </si>
  <si>
    <t>TONOLI</t>
  </si>
  <si>
    <t>TOCAREMA</t>
  </si>
  <si>
    <t>TUNDAMA</t>
  </si>
  <si>
    <t>URB. BERTHA HERNANDEZ DE OSPINA</t>
  </si>
  <si>
    <t>URB. CATALINA</t>
  </si>
  <si>
    <t>URBANIZACION EL PARQUE</t>
  </si>
  <si>
    <t>URBANIZACION SANTA LUISA</t>
  </si>
  <si>
    <t>VASCONIA II</t>
  </si>
  <si>
    <t>VILLA DE LOS SAUCES</t>
  </si>
  <si>
    <t>VILLA RICA</t>
  </si>
  <si>
    <t>SANTA PAZ-SANTA ELVIRA</t>
  </si>
  <si>
    <t>VEREDA EL TINTAL</t>
  </si>
  <si>
    <t>URBANIZACION UNIR UNO (PREDIO CALANDAIMA)</t>
  </si>
  <si>
    <t>CALANDAIMA</t>
  </si>
  <si>
    <t>CONJUNTO RESIDENCIAL PRADOS DE CASTILLA I, II Y III</t>
  </si>
  <si>
    <t>SANTA FE DEL TINTAL</t>
  </si>
  <si>
    <t>TINTALA</t>
  </si>
  <si>
    <t>AMPARO CAÑIZARES</t>
  </si>
  <si>
    <t>CHUCUA DE LA VACA</t>
  </si>
  <si>
    <t>EL AMPARO</t>
  </si>
  <si>
    <t>EL OLIVO</t>
  </si>
  <si>
    <t>EL PORTAL DE PATIO BONITO</t>
  </si>
  <si>
    <t>EL SAUCEDAL</t>
  </si>
  <si>
    <t>LA CONCORDIA</t>
  </si>
  <si>
    <t>LLANO GRANDE</t>
  </si>
  <si>
    <t>MARIA PAZ</t>
  </si>
  <si>
    <t>PINAR DEL RIO</t>
  </si>
  <si>
    <t>PINAR DEL RIO II</t>
  </si>
  <si>
    <t>VILLA DE LA LOMA</t>
  </si>
  <si>
    <t>VILLA DE LA LOMA II SECTOR MZ.31 y 32</t>
  </si>
  <si>
    <t>VILLA DE LA TORRE</t>
  </si>
  <si>
    <t>VILLA EMILIA, AMPARO II SECTOR</t>
  </si>
  <si>
    <t>VILLA NELLY - LOS ALISOS</t>
  </si>
  <si>
    <t>VISTA HERMOSA (PORTAL PATIO BONITO)</t>
  </si>
  <si>
    <t>ALFONSO LOPEZ MICHELSEN</t>
  </si>
  <si>
    <t>BRITALITA</t>
  </si>
  <si>
    <t>CALARCA</t>
  </si>
  <si>
    <t>CALARCA II</t>
  </si>
  <si>
    <t>CASA BLANCA SUR</t>
  </si>
  <si>
    <t>CLASS</t>
  </si>
  <si>
    <t>EL ALMENAR</t>
  </si>
  <si>
    <t>EL CARMELO</t>
  </si>
  <si>
    <t>GRAN BRITALIA</t>
  </si>
  <si>
    <t>PASTRANITA I SECTOR</t>
  </si>
  <si>
    <t>SANTA MARIA DE KENNEDY</t>
  </si>
  <si>
    <t>VEGAS DE SANTA ANA</t>
  </si>
  <si>
    <t>VILLA ANDREA</t>
  </si>
  <si>
    <t>VILLA CLEMENCIA SECTOR VILLA GRATA</t>
  </si>
  <si>
    <t>VILLA ZARZAMORA</t>
  </si>
  <si>
    <t>VILLAS DE KENNEDY</t>
  </si>
  <si>
    <t>ALTAMAR</t>
  </si>
  <si>
    <t>AVENIDA CUNDINAMARCA</t>
  </si>
  <si>
    <t>CIUDAD DE CALI</t>
  </si>
  <si>
    <t>CIUDAD GALAN</t>
  </si>
  <si>
    <t>CIUDAD GRANADA</t>
  </si>
  <si>
    <t>DINDALITO</t>
  </si>
  <si>
    <t>EL PATIO III SECTOR</t>
  </si>
  <si>
    <t>EL ROSARIO</t>
  </si>
  <si>
    <t>EL ROSARIO III</t>
  </si>
  <si>
    <t>HORIZONTE OCCIDENTE</t>
  </si>
  <si>
    <t>JAZMIN OCCIDENTAL</t>
  </si>
  <si>
    <t>LA RIVERA</t>
  </si>
  <si>
    <t>LA RIVERA II SECTOR</t>
  </si>
  <si>
    <t>LAS PALMERAS</t>
  </si>
  <si>
    <t>LAS PALMITAS</t>
  </si>
  <si>
    <t>PARQUES DEL TINTAL (CAMPO ALEGRE LONDOÑO)</t>
  </si>
  <si>
    <t>PATIO BONITO I</t>
  </si>
  <si>
    <t>PATIO BONITO II SECTOR</t>
  </si>
  <si>
    <t>PUENTE LA VEGA</t>
  </si>
  <si>
    <t>SAN MARINO</t>
  </si>
  <si>
    <t>SECTOR II ALTAMAR</t>
  </si>
  <si>
    <t>TAYRONA</t>
  </si>
  <si>
    <t>TINTALITO</t>
  </si>
  <si>
    <t>TINTALITO II</t>
  </si>
  <si>
    <t>URBANIZACION DINDALITO I ETAPA</t>
  </si>
  <si>
    <t>VILLA ALEXANDRA</t>
  </si>
  <si>
    <t>VILLA ANDRES</t>
  </si>
  <si>
    <t>VILLA MENDOZA</t>
  </si>
  <si>
    <t>OSORIO XI</t>
  </si>
  <si>
    <t>OSORIO XII</t>
  </si>
  <si>
    <t>ALOHA</t>
  </si>
  <si>
    <t>ALSACIA</t>
  </si>
  <si>
    <t>ATICOS DE LAS AMERICAS</t>
  </si>
  <si>
    <t>COOPERATIVA DE SUBOFICIALES</t>
  </si>
  <si>
    <t>LOS PINOS DE MARSELLA</t>
  </si>
  <si>
    <t>LUCITANIA</t>
  </si>
  <si>
    <t>MARSELLA</t>
  </si>
  <si>
    <t>MARSELLA SECTOR NORTE I Y II ETAPA</t>
  </si>
  <si>
    <t>MULTIFAMILIARES LA PAZ EL FERROL</t>
  </si>
  <si>
    <t>UNIDAD OVIEDO</t>
  </si>
  <si>
    <t>ARABIA</t>
  </si>
  <si>
    <t>ATAHUALPA</t>
  </si>
  <si>
    <t>BAHIA SOLANO</t>
  </si>
  <si>
    <t>BATAVIA</t>
  </si>
  <si>
    <t>BELEN</t>
  </si>
  <si>
    <t>CENTENARIO</t>
  </si>
  <si>
    <t>COFRADIA</t>
  </si>
  <si>
    <t>EL CUCO</t>
  </si>
  <si>
    <t>EL CUCO (LA ESTANCIA)</t>
  </si>
  <si>
    <t>EL GUADUAL</t>
  </si>
  <si>
    <t>EL TAPETE</t>
  </si>
  <si>
    <t>FERROCAJA</t>
  </si>
  <si>
    <t>FLANDES</t>
  </si>
  <si>
    <t>FONTIBON CENTRO</t>
  </si>
  <si>
    <t>LA CABANA</t>
  </si>
  <si>
    <t>LA GIRALDA</t>
  </si>
  <si>
    <t>LA LAGUNA</t>
  </si>
  <si>
    <t>RINCON SANTO</t>
  </si>
  <si>
    <t>SALAMANCA</t>
  </si>
  <si>
    <t>SAN PEDRO LOS ROBLES</t>
  </si>
  <si>
    <t>UNIDAD RESIDENCIAL MONTECARLO</t>
  </si>
  <si>
    <t>VALLE VERDE</t>
  </si>
  <si>
    <t>VERACRUZ</t>
  </si>
  <si>
    <t>VERSALLES</t>
  </si>
  <si>
    <t>VILLA BEATRIZ</t>
  </si>
  <si>
    <t>VILLA CARMENZA</t>
  </si>
  <si>
    <t>VILLEMAR</t>
  </si>
  <si>
    <t>AMBALEMA</t>
  </si>
  <si>
    <t>BOHIOS</t>
  </si>
  <si>
    <t>EL PORTAL</t>
  </si>
  <si>
    <t>FLORENCIA</t>
  </si>
  <si>
    <t>JERICO</t>
  </si>
  <si>
    <t>LA ALDEA</t>
  </si>
  <si>
    <t>LA PERLA</t>
  </si>
  <si>
    <t>LA ZELFITA</t>
  </si>
  <si>
    <t>PRADOS DE LA ALAMEDA</t>
  </si>
  <si>
    <t>PUENTE GRANDE</t>
  </si>
  <si>
    <t>SELVA DORADA</t>
  </si>
  <si>
    <t>MORAVIA</t>
  </si>
  <si>
    <t>KAZANDRA</t>
  </si>
  <si>
    <t>CARLOS LLERAS</t>
  </si>
  <si>
    <t>LA ESPERANZA NORTE</t>
  </si>
  <si>
    <t>SALITRE NOR - OCCIDENTAL</t>
  </si>
  <si>
    <t>SAUSALITO</t>
  </si>
  <si>
    <t>EL FRANCO</t>
  </si>
  <si>
    <t>GRANJAS DE TECHO</t>
  </si>
  <si>
    <t>PARAISO BAVARIA</t>
  </si>
  <si>
    <t>VISION SEMINDUSTRIAL</t>
  </si>
  <si>
    <t>BOSQUE DE MODELIA</t>
  </si>
  <si>
    <t>BALEARES</t>
  </si>
  <si>
    <t>CAPELLANIA</t>
  </si>
  <si>
    <t>EL RINCON DE MODELIA</t>
  </si>
  <si>
    <t>FUENTES DEL DORADO</t>
  </si>
  <si>
    <t>MALLORCA</t>
  </si>
  <si>
    <t>MODELIA</t>
  </si>
  <si>
    <t>MODELIA OCCIDENTAL</t>
  </si>
  <si>
    <t>TARRAGONA</t>
  </si>
  <si>
    <t>LA ROSITA</t>
  </si>
  <si>
    <t>PUERTA DE TEJA</t>
  </si>
  <si>
    <t>EL BOGOTANO</t>
  </si>
  <si>
    <t>ACAPULCO</t>
  </si>
  <si>
    <t>BELLAVISTA OCCIDENTAL</t>
  </si>
  <si>
    <t>BONANZA</t>
  </si>
  <si>
    <t>BOSQUE POPULAR</t>
  </si>
  <si>
    <t>CIUDAD DE HONDA</t>
  </si>
  <si>
    <t>EL DORADO SAN JOAQUIN</t>
  </si>
  <si>
    <t>EL GUALI</t>
  </si>
  <si>
    <t>EL LAUREL</t>
  </si>
  <si>
    <t>EL PASEO</t>
  </si>
  <si>
    <t>ESTRADA</t>
  </si>
  <si>
    <t>LA ESTRADITA</t>
  </si>
  <si>
    <t>LA EUROPA</t>
  </si>
  <si>
    <t>LA MARCELA</t>
  </si>
  <si>
    <t>LA RELIQUIA</t>
  </si>
  <si>
    <t>LAS FERIAS</t>
  </si>
  <si>
    <t>METROPOLIS</t>
  </si>
  <si>
    <t>PALO BLANCO</t>
  </si>
  <si>
    <t>SAN JOAQUÍN</t>
  </si>
  <si>
    <t>SANTO DOMINGO</t>
  </si>
  <si>
    <t>BOCHICA</t>
  </si>
  <si>
    <t>CIUDAD BACHUE</t>
  </si>
  <si>
    <t>COPETROCO LA TROPICAL</t>
  </si>
  <si>
    <t>EL PORTAL DEL RIO</t>
  </si>
  <si>
    <t>LA ESPAÑOLA</t>
  </si>
  <si>
    <t>LA PALESTINA</t>
  </si>
  <si>
    <t>LA SERENA</t>
  </si>
  <si>
    <t>LOS CERECITOS</t>
  </si>
  <si>
    <t>LOS CEREZOS</t>
  </si>
  <si>
    <t>LUIS CARLOS GALAN</t>
  </si>
  <si>
    <t>MEISSEN - SIDAUTO</t>
  </si>
  <si>
    <t>MINUTO DE DIOS</t>
  </si>
  <si>
    <t>MORISCO</t>
  </si>
  <si>
    <t>PARIS GAITAN</t>
  </si>
  <si>
    <t>PRIMAVERA NORTE</t>
  </si>
  <si>
    <t>QUIRIGUA</t>
  </si>
  <si>
    <t>BOYACA</t>
  </si>
  <si>
    <t>FLORIDA BLANCA</t>
  </si>
  <si>
    <t>LA ALMERIA</t>
  </si>
  <si>
    <t>LA GRANJA</t>
  </si>
  <si>
    <t>LA SOLEDAD NORTE</t>
  </si>
  <si>
    <t>LOS PINOS FLORENCIA</t>
  </si>
  <si>
    <t>MARATU</t>
  </si>
  <si>
    <t>PARIS</t>
  </si>
  <si>
    <t>SANTA HELENITA</t>
  </si>
  <si>
    <t>SANTA MARIA DEL LAGO</t>
  </si>
  <si>
    <t>SANTA ROSITA</t>
  </si>
  <si>
    <t>TABORA</t>
  </si>
  <si>
    <t>ZARZAMORA</t>
  </si>
  <si>
    <t>EL LUJAN</t>
  </si>
  <si>
    <t>EL REAL</t>
  </si>
  <si>
    <t>LOS MONJES</t>
  </si>
  <si>
    <t>NORMANDIA</t>
  </si>
  <si>
    <t>NORMANDIA OCCIDENTAL</t>
  </si>
  <si>
    <t>SAN IGNACIO</t>
  </si>
  <si>
    <t>SAN MARCOS</t>
  </si>
  <si>
    <t>VILLA LUZ</t>
  </si>
  <si>
    <t>BOCHICA II</t>
  </si>
  <si>
    <t>BOLIVIA</t>
  </si>
  <si>
    <t>CIUDADELA COLSUBSIDIO</t>
  </si>
  <si>
    <t>BOSQUES DE MARIANA</t>
  </si>
  <si>
    <t>ALAMOS</t>
  </si>
  <si>
    <t>ALAMOS NORTE</t>
  </si>
  <si>
    <t>EL CEDRO</t>
  </si>
  <si>
    <t>GARCES NAVAS</t>
  </si>
  <si>
    <t>LOS ANGELES</t>
  </si>
  <si>
    <t>MOLINOS DE VIENTO</t>
  </si>
  <si>
    <t>PLAZUELAS DEL VIRREY</t>
  </si>
  <si>
    <t>SAN BASILIO</t>
  </si>
  <si>
    <t>VILLA AMALIA</t>
  </si>
  <si>
    <t>VILLA SAGRARIO</t>
  </si>
  <si>
    <t>VILLAS DE GRANADA</t>
  </si>
  <si>
    <t>VILLAS DE MADRIGAL</t>
  </si>
  <si>
    <t>VILLAS EL DORADO SAN ANTONIO</t>
  </si>
  <si>
    <t>ALAMEDA</t>
  </si>
  <si>
    <t>DANUBIO CENTAUROS</t>
  </si>
  <si>
    <t>EL MUELLE</t>
  </si>
  <si>
    <t>EL VERDUN</t>
  </si>
  <si>
    <t>ENGATIVA CENTRO</t>
  </si>
  <si>
    <t>GRANJAS EL DORADO</t>
  </si>
  <si>
    <t>LA FAENA</t>
  </si>
  <si>
    <t>LA RIVIERA</t>
  </si>
  <si>
    <t>LA TORTIGUA</t>
  </si>
  <si>
    <t>LAS PALMAS</t>
  </si>
  <si>
    <t>LINTERAMA</t>
  </si>
  <si>
    <t>LOS LAURELES</t>
  </si>
  <si>
    <t>LOS LAURELES SABANAS EL DORADO</t>
  </si>
  <si>
    <t>MARANDU</t>
  </si>
  <si>
    <t>PUERTO AMOR PLAYAS DEL JABOQUE</t>
  </si>
  <si>
    <t>SAN JOSE OBRERO</t>
  </si>
  <si>
    <t>VILLA CLAVER I y II</t>
  </si>
  <si>
    <t>VILLA CONSTANZA</t>
  </si>
  <si>
    <t>VILLA EL DORADO NORTE</t>
  </si>
  <si>
    <t>VILLA GLADYS</t>
  </si>
  <si>
    <t>VILLA MARY</t>
  </si>
  <si>
    <t>VILLA SANDRA</t>
  </si>
  <si>
    <t>VILLA TERESITA</t>
  </si>
  <si>
    <t>VILLAS EL DORADO SAN ANTONIO II SECTOR</t>
  </si>
  <si>
    <t>EL SALITRE LUIS MARIA FERNANDEZ</t>
  </si>
  <si>
    <t>LOS ALAMOS</t>
  </si>
  <si>
    <t>LA ACADEMIA</t>
  </si>
  <si>
    <t>GUAYMARAL</t>
  </si>
  <si>
    <t>CONEJERA</t>
  </si>
  <si>
    <t>GIBRALTAR</t>
  </si>
  <si>
    <t>GUICANI</t>
  </si>
  <si>
    <t>MIRANDELA</t>
  </si>
  <si>
    <t>NUEVA ZELANDIA</t>
  </si>
  <si>
    <t>OIKOS</t>
  </si>
  <si>
    <t>SAN JOSE DE BAVARIA</t>
  </si>
  <si>
    <t>TEJARES DEL NORTE</t>
  </si>
  <si>
    <t>VILLA NOVA</t>
  </si>
  <si>
    <t>VILLA DEL PRADO</t>
  </si>
  <si>
    <t>VILLA LUCY</t>
  </si>
  <si>
    <t>BRITALIA</t>
  </si>
  <si>
    <t>BRITALIA SAN DIEGO</t>
  </si>
  <si>
    <t>CALIMA NORTE</t>
  </si>
  <si>
    <t>CANTAGALLO</t>
  </si>
  <si>
    <t>CANTALEJO</t>
  </si>
  <si>
    <t>EL PARAISO DE LOS 12 APOSTOLES</t>
  </si>
  <si>
    <t>GILMAR</t>
  </si>
  <si>
    <t>GRANADA NORTE</t>
  </si>
  <si>
    <t>GRANJAS DE NAMUR</t>
  </si>
  <si>
    <t>LA CHOCITA</t>
  </si>
  <si>
    <t>LOS ELISEOS</t>
  </si>
  <si>
    <t>PIJAO DE ORO</t>
  </si>
  <si>
    <t>PORTALES DEL NORTE</t>
  </si>
  <si>
    <t>SAN CIPRANO</t>
  </si>
  <si>
    <t>VILLA DELIA</t>
  </si>
  <si>
    <t>VILLA DELIA-BRITALIA NORTE</t>
  </si>
  <si>
    <t>VISTA BELLA</t>
  </si>
  <si>
    <t>ALCALA</t>
  </si>
  <si>
    <t>ATABANZA</t>
  </si>
  <si>
    <t>BERNAL Y FORERO</t>
  </si>
  <si>
    <t>CACIGUA</t>
  </si>
  <si>
    <t>CANODROMO</t>
  </si>
  <si>
    <t>LIBERTADORES</t>
  </si>
  <si>
    <t>LOS PRADOS DE LA SULTANA</t>
  </si>
  <si>
    <t>MADEIRA</t>
  </si>
  <si>
    <t>MANUELA ARLUZ</t>
  </si>
  <si>
    <t>MAZUREN</t>
  </si>
  <si>
    <t>Avance</t>
  </si>
  <si>
    <t>PLAN MAESTRO DE MOVILIDAD</t>
  </si>
  <si>
    <t>SDM</t>
  </si>
  <si>
    <t>TMSA</t>
  </si>
  <si>
    <t>TMSA - SDM</t>
  </si>
  <si>
    <t>Indicador</t>
  </si>
  <si>
    <t>Entidad Responsable</t>
  </si>
  <si>
    <t>Total Plan de Desarrollo</t>
  </si>
  <si>
    <t>Ene</t>
  </si>
  <si>
    <t>Feb</t>
  </si>
  <si>
    <t xml:space="preserve">Mar </t>
  </si>
  <si>
    <t>Abr</t>
  </si>
  <si>
    <t>May</t>
  </si>
  <si>
    <t>Jun</t>
  </si>
  <si>
    <t>Jul</t>
  </si>
  <si>
    <t>Ago</t>
  </si>
  <si>
    <t>Sep</t>
  </si>
  <si>
    <t>Oct</t>
  </si>
  <si>
    <t>Nov</t>
  </si>
  <si>
    <t>Dic</t>
  </si>
  <si>
    <t>% Cumplimiento</t>
  </si>
  <si>
    <t>AVANCE MENSUAL (Magnitud)</t>
  </si>
  <si>
    <t>Formato de seguimiento a la Política Pública de Movilidad</t>
  </si>
  <si>
    <t>% Cumplimiento Plan de Desarrollo</t>
  </si>
  <si>
    <t>Meta Cuatrienio</t>
  </si>
  <si>
    <t>Tipo de Anualización</t>
  </si>
  <si>
    <t>Constante</t>
  </si>
  <si>
    <t>Creciente</t>
  </si>
  <si>
    <t>Decreciente</t>
  </si>
  <si>
    <t>Suma</t>
  </si>
  <si>
    <t>POLÍTICA PÚBLICA DE MOVILIDAD</t>
  </si>
  <si>
    <t>Pilar / Eje Transversal</t>
  </si>
  <si>
    <t>Programa</t>
  </si>
  <si>
    <t>Proyecto Estratégico</t>
  </si>
  <si>
    <t>Meta de Producto</t>
  </si>
  <si>
    <t>2016 - 2020</t>
  </si>
  <si>
    <t>Avances y Logros</t>
  </si>
  <si>
    <t>Beneficios</t>
  </si>
  <si>
    <t>PRESUPUESTO (Millones de pesos corrientes)</t>
  </si>
  <si>
    <t>Total Vigencia</t>
  </si>
  <si>
    <t>Retrasos y soluciones</t>
  </si>
  <si>
    <t>Fecha de seguimiento</t>
  </si>
  <si>
    <t>02 - Democracia Urbana</t>
  </si>
  <si>
    <t>18 - Mejor Movilidad para  Todos</t>
  </si>
  <si>
    <t>Número de señales verticales instaladas</t>
  </si>
  <si>
    <t>Número de km demarcados</t>
  </si>
  <si>
    <t>Km de malla vial construida</t>
  </si>
  <si>
    <t>Km-carril de malla vial arterial, troncal e intermedia local conservados</t>
  </si>
  <si>
    <t>Km/carril vial rural rehabilitados</t>
  </si>
  <si>
    <t>Km/carril vial rural mantenidas</t>
  </si>
  <si>
    <t>Malla vial local conservada y rehabilitada</t>
  </si>
  <si>
    <t>Porcentaje de Política diseñada y puesta en marcha</t>
  </si>
  <si>
    <t>Porcentaje de implementación de la segunda fase del Sistema Inteligente de Transporte</t>
  </si>
  <si>
    <t>Porcentaje de implementación de la segunda fase de semáforos inteligentes</t>
  </si>
  <si>
    <t>Porcentaje de diseño e implementación de la primera fase de Detección Electrónica de Infracciones (DEI)</t>
  </si>
  <si>
    <t>Porcentaje de la estrategia integral para fomentar el uso de la bicicleta a nivel local y distrital implementada</t>
  </si>
  <si>
    <t>M2 Espacio habilitado para peatones y bicicletas (alamedas, andenes, puentes peatonales, plazoletas)</t>
  </si>
  <si>
    <t>Km de ciclorrutas construido en calzada y/o a nivel de andén</t>
  </si>
  <si>
    <t>M2 Espacio conservado para peatones y bicicletas (alamedas, andenes, puentes peatonales, plazoletas)</t>
  </si>
  <si>
    <t>Km de ciclorrutas conservados</t>
  </si>
  <si>
    <t>Número de ciclo parqueaderos construidos asociados a TM</t>
  </si>
  <si>
    <t>Número de estrategias integrales de seguridad vial implementadas</t>
  </si>
  <si>
    <t>Actualización del Plan Distrital de Seguridad Vial</t>
  </si>
  <si>
    <t>Plan de seguridad vial para motocicletas con componente de cultura ciudadana implementado</t>
  </si>
  <si>
    <t>Número de estrategias integrales implementadas</t>
  </si>
  <si>
    <t>Porcentaje de revisión de implementación de los servicios troncales y rutas zonales</t>
  </si>
  <si>
    <t>Porcentaje de Plan Anti evasión en el Sistema de Transporte Público diseñado e implementado</t>
  </si>
  <si>
    <t>Porcentaje de la percepción de inseguridad en el Sistema de Transporte Masivo</t>
  </si>
  <si>
    <t>Porcentaje de viajes en transporte público</t>
  </si>
  <si>
    <t>Km de troncales construidos</t>
  </si>
  <si>
    <t>Km reconfigurados de troncales</t>
  </si>
  <si>
    <t>225-Construir 30 km de nueva malla vial</t>
  </si>
  <si>
    <t>IDU</t>
  </si>
  <si>
    <t>UAERMV</t>
  </si>
  <si>
    <t>TMSA - IDU</t>
  </si>
  <si>
    <t>EMB</t>
  </si>
  <si>
    <t>143 Construcción y conservación de vías y calles completas para la
ciudad</t>
  </si>
  <si>
    <t>144 Gestión y control de la demanda de transporte</t>
  </si>
  <si>
    <t>223 Señalizar verticalmente el total de malla vial construida y conservada</t>
  </si>
  <si>
    <t>224 Demarcar el total de malla vial construida y conservada</t>
  </si>
  <si>
    <t>226 Conservar 750 km carril de malla vial arterial, troncal e intermedia y local (por donde circulan las rutas de Transmilenio troncal y zonal)</t>
  </si>
  <si>
    <t>227 Rehabilitar 20 km carril de malla vial rural</t>
  </si>
  <si>
    <t>228 Mantener periódicamente de 50 km carril de malla vial rural</t>
  </si>
  <si>
    <t>229 Conservar y rehabilitar 1,083 km carril de la infraestructura vial local (por donde no circulan rutas de Transmilenio zonal)</t>
  </si>
  <si>
    <t>230 Diseñar y poner en marcha el 100% de la política de
estacionamientos</t>
  </si>
  <si>
    <t>231 Implementar el 100% de la segunda fase - Sistema
Inteligente de Transporte</t>
  </si>
  <si>
    <t>233 Diseñar e implementar el 100% de la primera fase de
Detección Electrónica de Infracciones (DEI)</t>
  </si>
  <si>
    <t>145 Peatones y bicicletas</t>
  </si>
  <si>
    <t>235 Habilitar 3,5 millones de m2 de espacio público</t>
  </si>
  <si>
    <t>236 Construir 120 km de ciclorrutas en calzada y/o a nivel de andén</t>
  </si>
  <si>
    <t>237 Conservar 1,2 millones de m2 de espacio público</t>
  </si>
  <si>
    <t>238 Conservar 100 km de ciclorrutas</t>
  </si>
  <si>
    <t>239 Implementar 1500 ciclo parqueaderos en la ciudad
asociados al Transmilenio</t>
  </si>
  <si>
    <t>146 Seguridad y comportamientos para la movilidad</t>
  </si>
  <si>
    <t>147 Transporte público integrado y de calidad</t>
  </si>
  <si>
    <t>241 Actualización del Plan Distrital de Seguridad Vial</t>
  </si>
  <si>
    <t>243 Diseño e implementación de una (1) estrategia integral de cultura ciudadana para el Sistema de Transporte Masivo de Bogotá</t>
  </si>
  <si>
    <t>244 Revisión e implementación del 100% de los servicios troncales y rutas zonales</t>
  </si>
  <si>
    <t>248 Alcanzar 170 km de troncales (construir 57 km nuevos de troncal)</t>
  </si>
  <si>
    <t>Transporte Público</t>
  </si>
  <si>
    <t xml:space="preserve">Infraestructura Vial </t>
  </si>
  <si>
    <t>Plan de Seguridad Vial</t>
  </si>
  <si>
    <t>Transporte No Motorizado</t>
  </si>
  <si>
    <t>Logística de Movilidad</t>
  </si>
  <si>
    <t>Plan de Ordenamiento de Estacionamientos</t>
  </si>
  <si>
    <t xml:space="preserve">Componente </t>
  </si>
  <si>
    <t>PLAN DE DESARROLLO BOGOTA MEJOR PARA TODOS 
PROGRAMA 18. MEJOR MOVILIDAD PARA TODOS</t>
  </si>
  <si>
    <t>N.A.</t>
  </si>
  <si>
    <t>Con la rehabilitacion de la malla vial se beneficiara a la poblacion que requiere de una movilidad mas fluida y segura</t>
  </si>
  <si>
    <t>Con el mantenimiento perodico de la malla vial rural se beneficiara a la poblacion que requiere de una movilidad mas fluida y segura.</t>
  </si>
  <si>
    <t>232 Diseñar e implementar de la segunda fase de semáforos inteligentes</t>
  </si>
  <si>
    <t>234 Diseñar e implementar en un 100% una estrategia integral para fomentar el uso de la bicicleta a nivel local y distrital</t>
  </si>
  <si>
    <t>La habilitacion del espacio publico permite a la ciudadania el disfrute de escenarios amplios y seguros para actores viales como peatones y biciusiarios, buscando incrementar la satisfaccion de los ciudadanos en la ciudad.</t>
  </si>
  <si>
    <t>240 52 estrategias integrales de seguridad vial que incluyan Cultura Ciudadana implementadas en un
punto, tramo o zona</t>
  </si>
  <si>
    <t>242 Implementación del Plan de Seguridad vial para motocicletas que incluya el componente de cultura
ciudadana</t>
  </si>
  <si>
    <t>245 Diseño y puesta en marcha del 100% del Plan Antievasión en el Sistema de Transporte Público</t>
  </si>
  <si>
    <t>250 Reconfiguración de 8 km de troncales (Etapa II, Av. Caracas)</t>
  </si>
  <si>
    <t>247 Aumentar en 5% el número total de viajes en Transporte Público (LB= 43%)</t>
  </si>
  <si>
    <t>INDICADORES DE GESTIÓN PLAN MAESTRO DE MOVILIDAD</t>
  </si>
  <si>
    <t>Código</t>
  </si>
  <si>
    <t>Descripción</t>
  </si>
  <si>
    <t>Entidad responsable</t>
  </si>
  <si>
    <t>ἱ1</t>
  </si>
  <si>
    <t>Indice de pasajeros por kilómetro (IPK)</t>
  </si>
  <si>
    <t>ἱ2</t>
  </si>
  <si>
    <t>Edad promedio de los vehículos de transporte público</t>
  </si>
  <si>
    <t>ἱ3</t>
  </si>
  <si>
    <t>Porcentaje de taxis ocupados</t>
  </si>
  <si>
    <t>ἱ4</t>
  </si>
  <si>
    <t>Estado de la malla vial</t>
  </si>
  <si>
    <t>IDU - UMMV</t>
  </si>
  <si>
    <t>ἱ5</t>
  </si>
  <si>
    <t>Índice de accidentalidad</t>
  </si>
  <si>
    <t>ἱ6</t>
  </si>
  <si>
    <t>Distancia promedio de viajes</t>
  </si>
  <si>
    <t>ἱ7</t>
  </si>
  <si>
    <t>Velocidad promedio para modos motorizados</t>
  </si>
  <si>
    <t>ἱ8</t>
  </si>
  <si>
    <t>Porcentaje de ejecución de las estrategias de ordenamiento logístico que incluye los corredores y centros logísticos</t>
  </si>
  <si>
    <t>ἱ9</t>
  </si>
  <si>
    <t>Participación del GNV y otros combustibles amigables con el medio ambiente, en el total de energía consumida para el sector transporte</t>
  </si>
  <si>
    <t>ND</t>
  </si>
  <si>
    <t>ἱ10</t>
  </si>
  <si>
    <t>Distancia promedio recorrida a pie</t>
  </si>
  <si>
    <t>ἱ11</t>
  </si>
  <si>
    <t>Distancia promedio recorrida en bicicleta</t>
  </si>
  <si>
    <t>ἱ12</t>
  </si>
  <si>
    <t>Sostenibilidad financiera</t>
  </si>
  <si>
    <t>SDM - IDU - TMSA - UMMV - TT</t>
  </si>
  <si>
    <t>ἱ13</t>
  </si>
  <si>
    <t>Porcentaje de implementación del SIMUR y ejecutorias de la Agenda de Movilidad</t>
  </si>
  <si>
    <t>ἱ14</t>
  </si>
  <si>
    <t>Porcentaje de la población de los municipios con viajes rutinarios a Bogotá</t>
  </si>
  <si>
    <t>SDM - TT</t>
  </si>
  <si>
    <t>El desarrollo de obras beneficiara la ampliacion de la malla vial y por ende la movilidad.</t>
  </si>
  <si>
    <t xml:space="preserve">A través de situaciones Imprevistas y Apoyo Interinstitucional, en el marco del Decreto 064 de 2015, se han intervenido 244 segmentos correspondientes a tapar 7.032 huecos, con una ejecución de 7,14 Km carril de Intervención, y 116,26 Km-Carril de Impacto.
En el desarrollo de las estrategias en cada una de las localidades se han beneficiado 1.055.335 ciudadanos.
</t>
  </si>
  <si>
    <t>La UAERMV está trabajando de manera permanente con un promedio de 363 personas, incluido personal técnico y mano de obra no calificada, entre otros, que representan 36 cuadrillas, con quienes se lleva a cabo la intervención de la malla vial.
El resultado de intervención por tipo de malla local corresponde a 162,57 Km. Durante lo corrido del 2017, la UAERMV ha intervenido 41.797 huecos en toda la malla vial local, que corresponde a 836 segmentos de la malla vial.</t>
  </si>
  <si>
    <t>Se contará con un nuevo esquema tarifario para el estacionamiento en vía y con la estructuración técnica, legal y financiera de lo que será el sistema de estacionamiento en vía en Bogotá. Esto resultará en una política gestión de la demanda de estacionamientos para Bogotá, un control efectivo del estacionamiento en vía irregular, menores tiempos de desplazamiento para la ciudadanía, y nuevos fondos para la financiación de mejoras en la movilidad.</t>
  </si>
  <si>
    <t xml:space="preserve">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
</t>
  </si>
  <si>
    <t>En conjunto las acciones realizadas en las metas relaionadas con el (SIT) Sistema inteligente de Transporte, Sistema de Semáforos Inteligentes (SSI) y Detección Electrónica de Infractores (DEI), pretenden proveer al centro de gestión de tránsito con herramientas que faciliten la toma de decisiones respectoa al control en beneficio de los ciudadanos - comunidad. El Sistema Inteligente de Tráfico es el sistema que recoge, almacena y provee información del tráfico en tiempo real para maximizar el
uso eficiente de los sistemas; busca suministrar información para gestionar y planificar integralmente la movilidad de Bogotá y su área de influencia.</t>
  </si>
  <si>
    <t xml:space="preserve">Busca mejorar las condiciones de visibilidad a partir de la entrega de material reflectivo y luminoso por parte de la SDM (luces, tobilleras, pecheras, tulas reflectivas), una charla informativa que ofrece el Grupo Guía de la Secretaría, y otra charla con el apoyo de la Policía Metropolitana de Bogotá quien hace énfasis en la importancia del respeto de las normas de tránsito, todo con el propósito de generar un cambio en la cultura vial por parte del ciclista para generar mayor autoprotección a través de
hacerse visible en horas de la noche.
</t>
  </si>
  <si>
    <t>La construccion de ciclorrutas en la ciudad en el marco del Plan de Desarrollo Vigente beneficiara a la poblacion, por cuanto dispone de mas espacios para los viajes en bicicleta, como medio alternativo de transporte, mejorando la movilidad y la calidad
de vida de los ciudadanos.</t>
  </si>
  <si>
    <t xml:space="preserve">La conservacion del espacio publico beneficiara a los ciudadanos, por cuanto dispone de mas espacios que motivan los viajes a pie y en bicicleta como medio alternativo de transporte, contribuyendo a mejorar la movilidad y la calidad de vida de los ciudadanos.
</t>
  </si>
  <si>
    <t>La conservacion de ciclorrutas en la ciudad en el marco del Plan de Desarrollo Vigente beneficiara a la poblacion, por mantiene el buen estado de mas espacios amlios y seguros para los viajes en bicicleta, como medio alternativo de transporte, mejorando la movilidad y la calidad de vida de los ciudadanos.</t>
  </si>
  <si>
    <t>La adecuación se realizó por la alta ocupación en dichos cicloparqueaderos, por lo que se busca mejorar las condiciones de infraestructurura a los biciusuarios de estos Portales y brindar el nuevo servicio de cicloparqueadero en la Estación Tv 86</t>
  </si>
  <si>
    <t>Reducir el riesgos de accidentalidad para la comunidad de la zona de influencia, prevaleciendo el transito de actores vulnerables en modos no motorizados</t>
  </si>
  <si>
    <t>Contar con la actualización del Plan Distrital de Seguridad Vial incorporando la política de Visión Cero en Bogotá, como un compromiso de ciudad interinstitucional, con acciones en el corto, mediano y largo plazo</t>
  </si>
  <si>
    <t>Reducir la accidentalidad vial en el Distrito Capital, focalizando lasacciones hacia la disminución de la mortalidad y la morbilidad, especialmente de los usuarios vulnerables, así como promover la movilidad segura como prioridad en el sistema de movilidad.</t>
  </si>
  <si>
    <t>Mejorar la experiencia y la satisfacción de los usuarios con el Sistema de Transporte Público de Bogotá. Generar estrategias de cultura ciudadana que permitan generar sentido de pertenencia y valoración de lo público, respeto y solidaridad entre los usuarios y promover buenas prácticas dentro del sistema. En el caso de TransMicable, lograr generar sentido de pertenencia y apropiación social por este nuevo modo de transporte público que empezará a operar a final de 2018.</t>
  </si>
  <si>
    <t xml:space="preserve">Mayor confiabilidad para movilizarse en el Sistema
Mejora en la percepción de la calidad de la prestación del servicio.
Aumento de la satisfacción de los usuarios del Sistema
</t>
  </si>
  <si>
    <t>Se han mejorado los indicadores operacionales del sistema medidos en términos de Índice de pasajeros por bus, índice de pasajeros por kilómetro. Reducción de tiempos de viajes y disminución de saturación en estaciones</t>
  </si>
  <si>
    <t>Fomentar cambios de comportamiento en el Sistema Mejorar la presencia institucional, el ejercicio de autoridad y gobernabilidad, así como la percepción de seguridad en el Sistema.
Identificación de usuarios evasores para priorización de recursos.
Mayor control de los comportamientos de la evasión en el Sistema.
Cualificación de la información sobre el fenómeno de la evasión.
Optimización de la información cualitativa y cuantitativa que permita la adopción de estrategias y medidas complementarias para contrarrestar la evasión.
Conocimiento y aprovechamiento de las experiencias exitosas nacionales e internacionales en cuanto a infraestructura técnica y tecnológica que permitan mitigar la evasión en el Sistema.
Recuperación de las estrategias de control social, autorregulación y cultura ciudadana en torno al Sistema TransMilenio.</t>
  </si>
  <si>
    <t>Mejorar lo indicadores de servicio. Consolidar el sistema en sus dos componentes: troncal y zonal, aumentando la demanda de viajes</t>
  </si>
  <si>
    <t>Ampliación de la cobertura y mejoramiento de la red troncal del sistema, con impacto positivo en la calidad del servicio de transporte público a los usuarios. Menores tiempos de viaje</t>
  </si>
  <si>
    <t>246 Disminuir a 80% la percepción de inseguridad en el Sistema de Transporte Masivo</t>
  </si>
  <si>
    <t>La seguridad vial se ve incrementada en la medida en que se aumente la cantidad de señales verticales instaladas, siempre y cuando los diferentes actores viales las conozcan y les den cumplimiento, puesto que más que la instalación la seguridad se dá en la medida en que se respete lo que indica cada una de las señales; es así como con la inversión que realiza la entidad y con el apoyo de la ciudadanía que debe valorar y acatar esa inversión, las condiciones de movilidad y de seguridad de los habitantes y visitantes de la ciudad se mejora puesto que las condiciones de desplazamiento lo hacen.</t>
  </si>
  <si>
    <t>Con la demarcación de vías la seguridad vial se ve incrementada en la medida en que se aumente la cantidad de kilómetros carril demarcados en la ciudad y que los diferentes actores viales los conozcan y los respeten, puesto que la inversión que realiza la entidad y la ciudad en materia de demarcación es bastante grande cada año y esta labor se debe mantener constantemente pues la pintura se borra o se desgasta, dicha garantía depende directamente de la calidad de la vía, las condiciones ambientales, y una serie de factores que se tienen en cuenta en el anexo técnico que forma parte integral de cada contrato; de manera tal que la demarcación es una labor y un costo representativo en las finanzas de la ciudad, que en la medida en que sea reconocido y valorado por la ciudadanía mejore las condiciones de movilidad y de seguridad de los habitantes y visitantes de la ciudad.</t>
  </si>
  <si>
    <t>PROCESO DE PLANEACIÓN DE TRANSPORTE E INFRAESTRUCTURA</t>
  </si>
  <si>
    <t>Código: PM01-PR05-F01</t>
  </si>
  <si>
    <t>Versión: 1.0</t>
  </si>
  <si>
    <t>SISTEMA INTEGRADO DE GESTIÓN BAJO EL ESTÁNDAR MIPG</t>
  </si>
  <si>
    <t>No calculado</t>
  </si>
  <si>
    <t>Coordinación entre entidades, para lo cual se desarrollan mesas de trabajo con la finalidad de avanzar en temas prioritarios para la ciudad.</t>
  </si>
  <si>
    <t>Los cronogramas de implementación pueden presentar cambios debido a: 1) la ejecución de obras relacionadas con demarcación o instalación de elementos de tráfico calmado se pueden ver afectadas por las condiciones climáticas (lluvia principalemente) o 2) la inclusión de medidas de emergencia. Estos
cambios generan modificaciones en los cronogramas de ejecución de obra y deben ser socializados dentro de las áreas técnicas relacionadas con cada una de las medidas aplazadas, esto con el fin de realizar las actividades adicionales a las que haya lugar (socializaciones con comunidad, modificación de
fechas de entrega a comunidad, modificación de agenda de funcionarios).</t>
  </si>
  <si>
    <t>Se han enviado comunicaciónes que permitan considerar las acciones dentro de la agenda de trabajo de la Agencia Nacional de Seguridad Vial (ANSV), sin respuesta hasta el momento. En algunas de las entidades del Distrito se observa una alta rotación de personal, lo que genera
discontinuidad para el seguimiento a las acciones, por lo cual se han establecido mesas de trabajo para socializar el PDSV en cada entidad buscando generar articulación en la gestión a cargo de cada entidad e identificando apoyos al interior de la misma SDM. Se ha tenido dificultades en trabajar con
actividades en seguridad vial con los clubes y asociaciones de motociclistas de la ciudad, la principal causa que mencionan por no participar en las actividades que adelantan la SDM en materia de seguridad vial, es que consideran que hay un persecusión en relación al número de operativos de control que
hay en la ciudad.</t>
  </si>
  <si>
    <t>En lo que va corrido del Plan de Desarrollo y con corte a 31 de Diciembre de 2019 se tiene un avance de 23.71 km equivalentes a 95.83 m-carril con los que se da un cumplimiento de la meta Plan de desarrollo del 79.03%  en proyectos como :
Malla vial arterial
-AV.LA SIRENA AC153 AV.L.GOMEZ AK9 A AK7
-AV.DE CERROS (AV.CIRCUNV.)DE CL9 A ACL6
-AV.C.CALI D AV.BOSA A AV.SAN BERNARDINO
-AV TABOR DESDE AV CONEJERA-AV C CALI
-AV.BOSA D AV.AGOBERTO M.AK80 A AV.C.CALI
-AV.SAN ANTON.AC183 DE AUTONORTE A KR 7A
-AV. KR.11 ENTRE CLS.100 Y 106
- AV.COLOMBIA AK24 DE CL76 A AV.MEDELLIN
- INTERS. AV.CR. 9  POR CL. 94
-VIAS (ACCIONES POPULARES)
-AV.ELRINCON KR91 AC131A D CR91 AV.CONEJE
-AV.JOSÉ C.MUTIS DE AK. 70- AV.BOYACA
-AV FERROCARRIL D OCCI. DE CR 93 A CR 100
-PTE VEHIC AV SAN ANTONIO  POR AUTO-NORTE
- TALUD AMAPOLAS
- AV. SAN ANTONIO DE AUTONORTE A AV BOYACA
- AV.ELRINCON KR91 AC131A D CR91 AV.CONEJE
- AV. TINTAL DE AV. V/CIO. A  AV. BOSA.
-AV CONSTITUCIÓN DE(AV ALSACIA- AV CL13)</t>
  </si>
  <si>
    <t>A diciembre de 2019 la meta alcanzó el 100% de ejecución conforme a lo planeado para el Plan de Desarrollo.
2016: Se adjudicó el contrato 20161167 "Estructurar la estrategia de gestión de la demanda de estacionamientos de acceso público, en vía y fuera de vía, de la ciudad de Bogotá". Se estructuró una base cartográfica de los cupos de parqueo. Se realizaron más de 350 evaluaciones de solicitudes ciudadanas. Se realizaron mesas de trabajo con empresas de valet parking. Se diseñó un plan piloto de movilidad compartida. 
2017: Se adoptó el Dto. 217/17 por medio del cual se actualizó el marco tarifario de los parqueaderos fuera de vía.  Se adjudicó el proceso de ludificación. Se adjudicó el proceso para la estructuración técnica, legal y financiera de un sistema de cobro por distancia recorrida en vehículos motorizados privados que circulan en Bogotá, que ayudará a desestimular el uso ineficiente de vehículos privados motorizados. 
2018: Con el DADEP se apoyó en la formulación del decreto 552 del 2018, por el cual se establece el MRAEEP Marco Regulatorio del Aprovechamiento Económico del Espacio Público en el Distrito Capital de Bogotá y se incluyó ""valet parking"" cómo actividad de aprovechamiento económico del espacio público. Se desarrolló una versión preliminar del protocolo para el aprovechamiento económico del espacio público en la actividad de valet parking y se generó una fórmula de retribución de aprovechamiento económico.
2019: Se suscribió el Convenio Interadministrativo 2019-1608 con la UAERMV, para la realización de todas las intervenciones de adecuación y mantenimientos de la malla vial y espacio público afecta a la concesión. En 2019 la SDM definió los niveles de demanda del factor horario para el cálculo de la tarifa del estacionamiento sobre las vías públicas (Res. 368), y los criterios técnicos para la habilitación de segmentos viales de estacionamiento sobre las vías públicas (Resolución 369), ambas en el marco del SIE.Se publicó en el SECOP II el proceso de licitación pública SDM-LP-057-2019, cuyo objeto es: Concesión para la implementación y prestación del servicio de estacionamiento en vía pública delimitada por zonas, en el marco del Sistema Inteligente de Estacionamientos, en Bogotá D.C. Se firmó un Convenio con la UMV para realizar el diagnóstico y mantenimiento de la malla vial donde se implementará el sistema de estacionamiento en vía. Se definieron segmentos potenciales en la zona T, zona G, Usaquén y Cl 93 y se realizaron mesas de trabajo con diferentes actores relacionados con esta actividad. Se publicó en el SECOP II el proceso de concurso de méritos SDM-CMA-070-2019 para la interventoría del contrato de concesión. Mediante la Resolución 228 de 2019, se declaró desierto el proceso. Se adoptó mediante la Resolución 489 de 2019, el protocolo para el aprovechamiento económico del espacio público de la actividad de valet parking.</t>
  </si>
  <si>
    <t>En 2017 se llevó a cabo un proceso sancionatorio al contratista del Contrato de Consultoría No. 2016-1167 frente al producto estructuración financiera del estacionamiento en vía, lo que retrasó la finalización de la estructuración del proceso de licitación pública para la concesión del estacionamiento en vía pública. El resultado de este proceso fue la aprobación de dicho producto financiero, lo que permitió que se avanzara con la estructuración del proceso.
Por motivo de las observaciones recibidas al proyecto de pliegos del proceso de licitación pública para la concesión del estacionamiento en vía pública, se realizaron ajustes a la estructuración que llevaron a la decisión de publicar nuevamente proyecto de pliegos.</t>
  </si>
  <si>
    <t>A diciembre de 2019 la meta alcanzó el 100% de avance, conforme a lo programado para el Plan de Desarrollo.
*. Se intervinieron 27 puntos con medidas de seguridad vial y en siete puntos se efectuaron adecuaciones para la circulación de ciclistas
*. Se adelantó los estudios que permitirán contratar el diseño y construcción de la "Ciclo-alameda V Centenario"
*. Se cuenta con 184 parqueaderos certificados, para un total de 14.442 cupos
*. Se han intervenido 2.34 km de ciclorrutas del Canal Salitre
*. Se diseñó un sistema de navegación ciclista que tiene como objetivo la planeación de los viajes que se realizan en bicicleta. Fue publicado en el portal Infraestructura de Datos Espaciales de Bogotá.
*. Con el Ministerio de Transporte se adelanta el primer piloto en el País de una nueva señalización en vía para los ciclistas, donde se han implementado más de 380 señales
*. Se adelantó la estructuración del sistema de bicicleta pública
*. Se adelantó la construcción de la Política Pública de la Bicicleta
*. Se expidió el Decreto 495 de 2019, "Por medio del cual se crean el Consejo Consultivo, el Consejo Distrital y los Consejos Locales de la Bicicleta". Se definió la creación de 3 diferentes tipos de Concejos para la bicicleta en la ciudad
*. Se realizó el lanzamiento del Centro de la Bici en la Plaza de los Artesanos.
*. En el Centro de la Bici, se certificaron 535 personas en mecánica de bicicletas, a través de 37 cursos impartidos, quienes además recibieron sensibilización en seguridad vial
*. El 3 de diciembre de 2019 la SED entregó el Colegio Argelia II donde funcionará el Colegio Técnico de la Bicicleta y a partir del 2020 dará inicio del programa de formación
*. Se implementaron estrategias participativas para fomentar el uso de la bicicleta por parte de las mujeres
*. Se lanzó el Manual del Buen Ciclista, el cual se actualizó en el año 2019
*. Se han coordinado por parte de la SDM  las versiones  X, XI y XII de la Semana de la Bicicleta
*. Se entregaron 11 becas en las líneas: Ellas al Pedal, CicloVida y Mi Red Bici y la beca 
Bogotá Capital Mundial de la Bici, para fomentar y mejorar la cultura ciudadana en torno a la bicicleta. 
*. Se realizó la convocatoria de participación ciudadana "Mi Plan Bic" en alianza con IDPAC
*. Se realizaron campañas como: Juego de roles, Puntos ciegos, Te Veo Bien, Cascos Héroes, Vidas Reflectivas, Conductas del Buen Ciclista Feria de Seguridad vial para ciclistas, Semilleros de la Bici, y 1,5 metros - La medida de la Vida
*. Se logró que la Policía en bicicleta haga presencia en 27 tramos de ciclorrutas priorizadas.
*. Se inscribieron 50.088 usuarios y 32.534 bicicletas registradas.
*. En la Semana de la Movilidad Sostenible, se adelantaron peatonalizaciones temporales en La Macarena, Chapinero, Universidad de los Andes y Usaquén
*. Para el Plan Estratégico del Peatón se definieron sus tres ejes principales: Infraestructura, Seguridad Vial y Comunicación y Participación, así como las líneas de acción sobre las cuales se priorizan las acciones en movilidad peatonal. 
*. Se celebraron 3 jornadas del Día del Peatón.</t>
  </si>
  <si>
    <t>Meta cumplida durante la vigencia 2018. Se logró la implementación de 1.502 parqueaderos en la ciudad asociados al Transmilenio.</t>
  </si>
  <si>
    <t>La meta a diciembre 31 de 2019 alcanzó el cumplimiento del 100% con la realización de las 52 estrategias programadas por la Admnistración Distrital.
La estrategia de seguridad vial de la administración está basada en tres ejes: infraestructura, control y pedagogía. Las 52 estrategias integrales hacen parte del eje infraestructura y tienen como objeto mejorar las condiciones de tránsito de todos los actores viales; cada una de ellas se diseñó para mitigar problemas específicos en distintos puntos de la ciudad mediante el uso de elementos de señalización y la aplicación de diferentes metodologías de protección a los usuarios viales. 
Dentro de los logros principales, esta el empoderamiento del peatón como el usuario principal del sistema de movilidad y por ende, la necesidad de crear espacios y hábitos de tránsito tendientes a su protección. Es de suma importancia tener en cuenta que todos los usuarios de las vías en algún momento somos peatones y por lo tanto cualquier estrategia que se implemente para garantizar su protección beneficia a todos los ciudadanos.
Gracias a las múltiples acciones adelantadas por esta administración en el marco del Plan Distrital de Seguridad Vial se han salvado 30 vidas en los últimos tres años, pasando de 544 fatalidades en 2015 a 514 en 2018, lo que representa una reducción del 5.5% en el número de muertes anuales por siniestros viales. Durante el primer semestre de 2019, se han salvado 25  vidas en comparación con el primer semestre de 2015, lo que equivale a una reducción del 9%.</t>
  </si>
  <si>
    <t>La meta se encuentra cumplida en lo que corresponde a Plan de Desarrollo. Este se logró durante la vigencia 2017, en la que se llevó a cabo la validación de las acciones del plan por parte de las entidades públicas, expertos, académicos y sector privado, actores relevantes para la ejecución de este plan.
Se incluyó en el documento técnico del Plan los aportes a la Visión Cero dados por WRI y la Iniciativa Bloomberg para la Seguridad Vial.
Se logró la sanción por parte del Alcalde Mayor del decreto 813 de 2017 "Por el cual se adopta el Plan Distrital de Seguridad Vial y del Motociclista 2017-2026."</t>
  </si>
  <si>
    <t>A diciembre de 2019, la meta alcanzó el 100% de cumplimiento.
Evidenciando la relevancia del motociclista como actor vial dentro de la dinámica de movilidad y su participación en siniestros viales, el Distrito se propuso construir un Plan de Seguridad Vial del Motociclista para el corto, mediano y largo plazo, que comprenda acciones que integren las iniciativas y la participación de los mismos motociclistas y de los demás actores que puedan contribuir a mejorar su seguridad vial. Es así como el Plan de Seguridad Vial del Motociclista se genera como una herramienta que contribuye a la seguridad vial a nivel local y como parte del Plan Distrital de Seguridad Vial. 
En 2016 se llevó la contrucción del Plan en conjunto con entidades públicas, expertos, académicos, sector privado y otros actores relevantes. Se logró la sanción por parte del Alcalde Mayor del Decreto 813 de 2017,"Por el cual se adopta el Plan Distrital de Seguridad Vial y del Motociclista 2017-2026".
Se ha logrado un avance en la implementación del Plan Distrital de Seguridad Vial para motociclistas donde se destacan las siguientes acciones:  34.085 motociclistas sensibilizados en vía, 14 jornadas locales, 1.400 participantes de curso teórico-práctico en conducción de motocicleta, 87 empresas capacitadas (4.566 motociclistas) en seguridad vial, 163 motociclistas capacitados como Primer Respondiente, y la celebración por 4 años consecutivos de la iniciativa  ""Abril, Mes de Motociclista"" y el Día Distrital del Motociclista (Acuerdo 550 de 2014).
Desde que se inició la construcción del Plan y la implementación de acciones enfocadas a la seguridad vial de motociclistas el número de muertes se ha reducido en 13%, en cifras de 2016 vs 2018. Además, entre enero y mayo de 2019 se ha presentado una reducción del 30% en el número de muertes en comparación con el mismo periodo de 2018. 
En el marco de la impelementación de este Plan se destacan las siguientes acciones:  Adjudicación del proceso de contratación SDM-LP-031-2019, donde se capacitaran 1200 motociclistas en tecnicas de conducción principalmente. Identificación de puntos criticos de sientros de motociclistas, jornadas pedagogicas en vía para motociclistas 
Es importante resaltar que este plan se desarrolla tanto de la mano con varias dependencias de la SDM como otras Secretarías e instituciones del distrito.</t>
  </si>
  <si>
    <t>Metra programada para 2020</t>
  </si>
  <si>
    <t>Pendiente</t>
  </si>
  <si>
    <t>31 de mayo 2020</t>
  </si>
  <si>
    <t>En lo que va corrido del Plan de Desarrollo, y con corte a 31 de mayo de 2020, la entidad logró la instalación de 32.507 señales verticales de pedestal en las diferentes localidades de la ciudad, lo cual representa una 92,88 % de avance. Durante la vigencia 2020 se realizó la instalación de 3.939 señales
verticales de pedestal. Es preciso indicar, que para poder realizar el cubrimiento y atención de las necesidades de señalización en la ciudad y dar cumplimiento a las metas fijadas en el Plan de Desarrollo 2016-2020, se han elaborado e implementado diseños integrales de señalización, en los cuales se
incluyen los elementos necesarios para reglamentar, prevenir e informar al usuario sobre las condiciones adecuadas de operación en las diferentes zonas de la ciudad, y los cuales se convierten en elementos que aportan a reducir o mitigar los impactos generados por el tránsito y promover la seguridad vial
en la ciudad. De igual manera, se han planteado medidas y acciones enfocadas a reducir la accidentalidad vial, con el fin de contribuir a la reducción de la mortalidad y la morbilidad, así como promover la movilidad segura como prioridad en el sistema de movilidad.</t>
  </si>
  <si>
    <t>Es preciso indicar, que durante la vigencia 2020 se hizo énfasis en la demarcación vertical que contenían los diseños pendientes de ejecutar al finalizar los contratos de obra de 2019, situación que sumada a la cuarentena preventiva obligatoria no permitió que en los meses de abril y mayo se realizará
trabajo de campo. Por lo anterior, no fue posible alcanzar la magnitud programada para el cuatrienio.</t>
  </si>
  <si>
    <t>En lo que va corrido del Plan de Desarrollo y con corte a 31 de mayo de 2020 la entidad logró la demarcación de 2.356.49 Km carril en las diferentes localidades de la ciudad, lo cual representa una 90,63% de avance. Durante la vigencia 2020 se realizó la demarcación de 437,24 km carril. Se aclara que
durante la vigencia 2019, el avance fue de 522.18 Km carril, pero por error se cargó 522.12, en consecuencia, a la magnitud de esta vigencia se suma lo que no se reportó en la vigencia anterior. Así las cosas, para 2020 se reporta un total de 437.30 km carril. Es preciso indicar, que para poder realizar el
cubrimiento y atención de las necesidades de señalización en la ciudad y dar cumplimiento a las metas fijadas en el Plan de Desarrollo 2016-2020, se han elaborado e implementado diseños integrales de señalización, en los cuales se incluyen los elementos necesarios para reglamentar, prevenir e informar
al usuario sobre las condiciones adecuadas de operación en las diferentes zonas de la ciudad, y los cuales se convierten en elementos que aportan a reducir o mitigar los impactos generados por el tránsito y promover la seguridad vial en la ciudad. De igual manera, se han planteado medidas y acciones
enfocadas a reducir la accidentalidad vial, con el fin de contribuir a la reducción de la mortalidad y la morbilidad, así como promover la movilidad segura como prioridad en el sistema de movilidad.</t>
  </si>
  <si>
    <t>La meta no alcanzó la magnitud programada para el cuatrienio debido a que los contratos integrales con los cuales se estaba trabajando correspondian a la vigencia 2019 y cuando iban a finalizar fueron adicionadas las zonas que presentaban un buen rendimiento. Adicional a lo anterior, se presentó la
cuarentena preventiva obligatoria desde finales del mes de marzo lo que redujo considerablemente los trabajos en terreno durante los meses de abril y mayo.</t>
  </si>
  <si>
    <t>Contrato IDU-1474-2017, adjudicado el 21 de noviembre de 2017, se encuentra en ejecución garantizando avances en el cumplimiento de esta meta, al corte 31 de mayo de 2020 se ha logrado avanzar en 14.62km carril de vias rurales con los cuales alcnaza un avance del 73.10% de cumplimiento
Contrato 1576-2019 con una inversión de 7.000 millones de pesos para la interveción de nuevos corredores de malla vial rural</t>
  </si>
  <si>
    <t>No presenta retraso</t>
  </si>
  <si>
    <t>Además, a través de la estrategia de atención a situaciones imprevistas cuya meta fue ¿Conservar 50 km carril de malla vial arterial, troncal e intermedio y local¿ se intervino un total de 63,25 km carril, que representan 897,05 km carril de impacto en 1.996 segmentos viales de la malla principal tapando
97.346 huecos. Entre las principales vías intervenidas se destacan Avenida Centenario, Avenida España o Avenida Calle 100, Avenida las Américas, Autopista Sur, Avenida Quito o Avenida Carrera 30, Autopista Norte o Avenida Paseo de los Libertadores, Avenida Caracas - Vía al Portal Usme, Avenida
del Dorado o Avenida Calle 26.
En 2020 se han atendido 24 emergencias en las diferentes localidades de la ciudad, principalmente, Santa Fe, Chapinero, Usme, Ciudad Bolívar, entre otras, en procura de contribuir a disminuir el impacto que pueda causar una emergencia en vía pública.</t>
  </si>
  <si>
    <t>Contrato IDU-1474-2017, adjudicado el 21 de noviembre de 2017, se encuentra en ejecución garantizando avances en el cumplimiento de esta meta, al corte 31 mayo de 2020 se ha logrado avanzar en 131.86 km carril de vias rurales con los cuales se sobrepasa la meta inicial y se alcanza un 263.72%.
Adicionalmente esta en ejeución el Contrato 1576-2019 con una inversión de 7.000 millones de pesos para la interveción de nuevos corredores de malla vial rural
y por ultimo se realizaon ACTIV DE LIMP Y CORTE DE RETAMO ESPINOSO, TRONCAL BOLIVARIANA</t>
  </si>
  <si>
    <t>No presenta retrasos</t>
  </si>
  <si>
    <t>En el marco de las intervenciones mediante la estrategia de apoyo interinstitucional en la vigencia 2019 la Unidad contribuyó con esta estrategia a la meta de ¿mantener 10 km - carril de malla vial rural¿, donde presentó un avance de 14,82 km - carril de intervención que representan 26,95 km - carril de
impacto, mejorando 39 segmentos viales y tapando 2.662 huecos.</t>
  </si>
  <si>
    <t>La meta de mantenimiento de la malla vial Rural programada para el mes de mayo de 2020 fue 2,50 Km ¿ Obra. Sin embargo, se ejecutaron solamente 2,06 km, correspondientes a un avance del 82%. Lo anterior, debido a que no se ha podido iniciar el proyecto de conservación de la Troncal Bolivariana y
por la emergencia sanitaria debida al COVID-19 que no ha permitido iniciar otros segmentos dentro del programa de intervención de vías en la ruralidad afectando el alcance del indicador de meta programado.</t>
  </si>
  <si>
    <t>lo largo del plan de desarrollo establecido en el acuerdo 645 de 2016 la UAERMV con la meta ¿Conservar y rehabilitar 1.083 km carril de la infraestructura vial local¿ intervino 1.174,54 km-carril de impacto en 6.413 segmentos viales, tapando 241.071 huecos en las diferentes localidades del distrito
capital.
Con todas estas actividades, la UAERMV ha beneficiado alrededor de 1.679.707 personas (promedio anual) en 19 localidades del distrito capital, reduciendo sus tiempos de desplazamiento y mejorando las condiciones de movilidad, seguridad y calidad de vida.
A partir de 2016 se generó un continuó ascenso del buen estado de la malla vial local. A 31 de diciembre de 2018, el porcentaje en mal estado disminuyó al 24% y en buen estado subió al 47% en un corto periodo, sin que haya habido cambio de metodología de evaluación ni modificaciones sustanciales en
las tareas.
La Unidad implementó la estrategia ¿Bogotá productiva 24/7¿, en dos turnos de trabajo (diurno y nocturno) para las intervenciones que realiza en la malla vial, un turno diurno donde se desarrollan trabajos, como: rehabilitaciones, cambios de carpeta, cambios de losas, acciones de movilidad en fresado
estabilizado y parcheo; y uno nocturno con intervenciones de mantenimiento como: bacheos, parcheos, cambios de carpeta y sellos de fisuras; lo anterior ha permitido la optimización de equipos y maquinaria, creando mayor oportunidad de empleos, beneficio para la comunidad y, en general para la
ciudad. Con las intervenciones realizadas se han logrado reducir los tiempos de desplazamiento y mejorar las condiciones de movilidad, seguridad y calidad de vida de la ciudadanía.
Para que esta dinámica de intervención a dos turnos sea efectiva, se requiere una cadena de aprovisionamiento de insumos, equipo y maquinaria con capacidad operativa para responder a los requerimientos en las jornadas 24/7, necesarias en la planta de Producción de la UAERMV.</t>
  </si>
  <si>
    <t>En lo que va corrido del Plan de Desarrollo y con corte a 31 de mayo de 2020 la meta presenta un avance del 100%. A continuación, las principales acciones adelantadas: En el 2016 se adquirieron licencias de software ELA por tres años, para cubrir necesidades en materia de georreferenciación. A su vez
se adquirieron licencias para diseño y dibujo técnico asociados al modelamiento de tráfico de la ciudad. Durante la vigencia 2017 y en el marco del Convenio 1029 del 2010, se efectuó la recepción del Centro de Gestión de Tránsito, en donde se centraliza e integra la información de sensores de Velocidad,
conteo de Vehículos, conteo de Bicicletas, ubicación de grúas, entre otros. El CGT provee una plataforma para conectar datos geográficos con otro conjunto de datos en la Entidad. Por otra parte, se adquirieron e implementaron los servicios de Información en Nube para el almacenamiento, el
procesamiento y la visualización de datos importantes para la movilidad de Bogotá. Para la vigencia 2018, se logró la estructuración de toda la documentación técnica que permitió la contratación de los Servicios profesionales para la interventoría del Convenio 1029 del 2010, servicio que actualmente se
presta a la entidad, y su ejecución se encuentra en normal desarrollo de las actividades programadas en el cronograma pactado para efectos de seguimiento y control de la operación y mantenimiento del Centro de Gestión de Tránsito, de la Red de Comunicaciones del SIT y demás componentes que
integran el SIT en el marco del Convenio 1029 del 2010. Se realizó la contratación para el servicio de información en nube y de los servicios de consultas en la base de datos RUNT. Durante el año 2019 se mantuvo la operación y mantenimiento del Centro de Gestión de Tránsito, así como la realización de
actividades para la implementación de los nuevos sensores y cámaras, con el fin de poder cumplir con la meta establecida para la vigencia.
Adicionalmente, con el fin de mejorar el análisis de los vídeos capturados bajo las cámaras del SIT, se realizó entre los meses de octubre y finalizando en noviembre de 2019 el proceso de implementación y puesta en funcionamiento del Stream de Vídeo, además de la puesta en funcionamiento de un
servidor aviwest y un canal de internet dedicado de 15 Mb para el procesamiento y transmisión de los datos (vídeo) generados por Stream de Vídeo. En lo que respecta a la vigencia 2020, el avance la meta está representado por la Operación y mantenimiento del Centro de Gestión de Tránsito, los
servicios profesionales de la interventoria del Convenio 1029 del 2010, la implementación de la Red de Comunicaciones del SIT y demás componentes que integran el SIT en el marco del Convenio 1029 del 2010. Así mismo, se logró la adición de sensores, cámaras y la solución de Stream de Vídeo con el
fin de apoyar y hacer más robusta la operación y decisiones que se toman desde el Centro de Gestión de Tránsito en pro de la mejora de la movilidad de la ciudad.</t>
  </si>
  <si>
    <t>No se reportan retrasos.</t>
  </si>
  <si>
    <t>El resultado de la meta para el cuatrienio se alcanzó en un 100%, tal como se tenía proyectado, dicho avance se ve reflejado en la continuidad de los servicios tecnológicos prestados para la gestión en vía, los cuales actualamente se garantizaron hasta el 31 de diciembre de 2020 con la firma del nuevo
contrato. Así mismo. se han adelantado las siguientes acciones: En el 2016 se inició con la contratación de la consultoría que definiría técnica, legal y financieramente el sistema. En la vigencia 2017, se recibieron los componentes técnicos, legal y financiero para contratar la implementación del Sistema de
semáforos inteligentes (SSI) para Bogotá, el proceso de contratación inicio en el segundo semestre de la vigencia 2017 hasta llegar a la adjudicación en diciembre del 2017 e incluye vigencias futuras 2018 y 2019, las cuales han sido comprometidas debidamente con la legalización del mismo. De igual
manera en las vigencias 2018 y 2019, se continuó con la ejecución del contrato para la Implementación del sistema; de igual manera se logró la contratación de los servicios de interventoría para la Implementación del sistema de semáforos inteligente SSI - para la ciudad de Bogotá. A continuación, los
principales logros en la implementación: 1.Instalación de elementos en vía, 2.Instalación de Módulos LED, 3 La implementación de módulos LED, Semáforos (Policarbonato - LED) para vehículos, con el Suministro, instalación y puesta en operación de controladores semafóricos y se completaron las
actividades de Construcción e implementación de nuevas intersecciones semaforizadas y de Complemento intersecciones semaforizadas existentes con pasos peatonales, sonoros y/o biciusuarios, 4.Instalación del Nuevo Pictograma Peatonal, 5.Definición de solución técnica para el Sistema de Semáforos
Inteligente, 6.Instalación de la Central de Semáforos como Solución Técnica del Sistema de semáforos Inteligente, 7.Suministro, instalación y puesta en operación de controladores semafóricos - Incluye operación y Mantenimiento del Sistema de Semáforos Inteligentes. Durante la vigencia 2020, se legalizó
el otro si al convenio 1029 del 2010 cuyo proposito para este anexo es proveer a la entidad con una cetral de procesamiento y la instalacion de camaras en diferentes puntos de la ciudad para el sistema de Deteccion Electrónica de Infractores. En el mes de diciembre se terminaron de instalar las cámaras
adquiridas y se realizó la etapa de pruebas de la plataforma CPIT con el procesamiento de llamados de atención a los conductores. El día 25 de mayo se dió inicio a la imposición de comparendos desde la solución de cámaras salvavidas.</t>
  </si>
  <si>
    <t>En lo que va corrido del Plan de Desarrollo y con corte a 31 de mayo de 2020 la meta presenta un avance del 100%. A continuación, las principales acciones adelantadas: la entidad durante la vigencia 2016 reforzó los sistemas de comparendo electrónico con los dispositivos que usan los policías en la vía,
para lo cual se contrató por un valor de $ 6.673.500.000 el servicio (operación/mantenimiento) de 600 dispositivos en vía (Bolígrafos digitales y Dispositivos de telefonía móvil) por un periodo de por 9 meses y 19 días, cubriendo la prestación del servicio para la vigencia. Para la vigencia 2017 se contrataron
los servicios técnicos y tecnológicos, el envío de forma automática y en tiempo real de la información e imagen de los comparendos de tránsito y transporte diligenciados e impuestos en vía, evidencias registradas y los informes policiales de accidentes de tránsito -IPAT- y el suministro en calidad de
arrendamiento de dispositivos móviles y bolígrafos digitales para gestión de comparendos y evidencias, Contrato N° 2017- 1319. En lo que respecta a la vigencia 2018, se logró la Adición del contrato N° 2017-1319, relacionado con los servicios técnicos y tecnológicos de comparendos por medio de
dispositivos móviles y bolígrafos digitales para gestión de comparendos y la contratación de los servicios técnicos y tecnológicos, el envío de forma automática y en tiempo real de la información e imagen de los comparendos de tránsito y transporte diligenciados e impuestos en vía, evidencias registradas y
los informes policiales de accidente de tránsito - IPAT y el suministro en calidad de arrendamiento de dispositivos móviles y bolígrafos digitales para gestión de comparendos. Se legalizó, el otro si al convenio 1029 del 2010, relacionado con las actividades inherentes a la adquisición, el montaje, la
operación, el mantenimiento del Sistema Inteligente de Transito. En lo que respecta a 2019, el mes de abril se adjudicó el
contrato para la nueva solución tecnológica para la gestión en vía de la autoridad de tránsito, garantizando así esta actividad durante toda la vigencia, y se logró un avance en la implementación de la Central de Procesamiento de Infracciones de Tránsito - CPIT, teniendo en cuenta que ya se obtuvo por
parte del operador las órdenes de compra para la obtención de los equipos, los diseños de los puntos donde estarán ubicados y el trámite para la obtención de PMT para las obras. Actualmente, se cuenta con la plataforma CPIT con la fase de pruebas surtida satisfactoriamente, pero en proceso de recibo a
satisfacción por parte de la Interventoría del proyecto. En el mes de diciembre se terminaron de instalar las cámaras adquiridas y se realizó la etapa de pruebas de la plataforma CPIT con el procesamiento de llamados de atención a los conductores. Para la vigencia 2020, se dio inicio a la imposición de
comparendos desde la solución de cámaras salvavidas.</t>
  </si>
  <si>
    <t>Durante lo corrido del Plan de Desarrollo se han contruido 1.046.073,90 m2 de espacio público en la ciudad , con los cuales se presenta un avnace de cumplimiento del 29.89% en puntos como:
- RAPS RESTREPO -PLAZOLETAS Y SOTANO PARQ. CONCEJO DE BTA -RAPS KENNEDY CENTRAL -RAPS TEUSAQUILLO
-RAPS LAS NIEVES -RAPS CARVAJAL -PARQUE BICENTENARIO -RAPS RINCÓN -RED TINTAL (CICLOBARRIO UPZ PATIO BONITO
-PEATONALIZACIÓN KR. 7 FASE 2 -BICICARRILES GRUPO 2 -CL 17 SUR ENTRE 10 Y 9 HASTA LA CL 22 S - Puente peatonal Plan Parcial El Ensueño -AV.SIRENA AC153 D AV.L.GOMEZ AK9 AV.S.BA - AV.COLOMBIA AK24 DE CL76 A AV.MEDELLIN -AV.BOSA D AV.AGOBERTO
M.AK80 A AV.C.CALI -AV.C.CALI D AV.BOSA A AV.SAN BERNARDINO - AV.SAN ANTON.AC183 DE AUTONORTE A KR 7A
- INTERS. AV.CR. 9 POR CL. 94 - AV LOS CERROS CON CL 13S. SAN JERONIMO DEL YUSTE AV.ELRINCON KR91 AC131A D CR91 AV.CONEJERA, AV.SAN ANTON.AC183 DE AUTONORTE A KR 7A - AV FERROCARRIL D OCCI. DE CR 93 A CR 100 - CICLO RUTA CL 116 - CRA 11 - CRA
50, ESPACIO PÚBLICO GENERADO POR URBANIZADORES, AV. SAN ANTONIO DE AUTONORTE A AV BOYACA, OBRAS FALTANTES TM FASE III, ACCIONES POPULARES 2613/04,25 y52/06,161/08,4/09,11y 289/10, TALUD AMAPOLAS, AV.JOSÉ C.MUTIS DE AK. 70- AV.BOYACA, ANDENES
ZONA ROSA, -AV CONSTITUCIÓN DE(AV ALSACIA- AV CL13), - AV TINTAL DE AV V/CENCIO A AV M.CEP.VARG - AV.ELRINCON KR91 AC131A D CR91 AV.CONEJE</t>
  </si>
  <si>
    <t>Con corte a 31 de Mayo de 2020 el IDU a construido 72.72 km de ciclorrutas en puntos como:
-BICICARRILES RED TINTAL
-CL 17 SUR ENTRE 10 Y 9 HASTA LA CL 22 S
-Puente peatonal Plan Parcial El Ensueño
-AV.COLOMBIA AK24 DE CL76 A AV.MEDELLIN
- AV.BOSA D AV.AGOBERTO M.AK80 A AV.C.CALI
-AV.C.CALI D AV.BOSA A AV.SAN BERNARDINO
- INTERS. AV.CR. 9 POR CL. 94
-PEATONALIZACIÓN KR. 7 FASE 2
- AV.ELRINCON KR91 AC131A D CR91 AV.CONEJE
- AV.SAN ANTON.AC183 DE AUTONORTE A KR 7A
- AV FERROCARRIL D OCCI. DE CR 93 A CR 100
- CICLO RUTA CL 116 - CRA 11 - CRA 50
-AV.ELRINCON KR91 AC131A D CR91 AV.CONEJE
-AV. SAN ANTONIO DE AUTONORTE A AV BOYACA
- AV.SIRENA AC153 D AV.L.GOMEZ AK9 AV.S.BA
- ACCIONES POPULARES 2613/04,25 y52/06,161/08,4/09,11y 289/10
-AV.JOSÉ C.MUTIS DE AK. 70- AV.BOYACA
Es importante resaltar que esta meta es compartida con la SDM, al IDU le corresponden 74.2 km y a la SDM 45.8 km, y frente a esta magnitud el IDU ha alcanzado un cumplimiento del 98.01%</t>
  </si>
  <si>
    <t>No presenta retrasos.</t>
  </si>
  <si>
    <t>Tiempos de ejecución en contratos de señalización que permiten avanzar en la ejecución de la meta.
Retrasos y soluciones:
En lo que va corrido del Plan de Desarrollo y con corte a 31 de mayo de 2020 la meta se cumplió a través de las siguientes acciones :
En el 2016-2017:
De acuerdo a lo reportado por la Dirección de Control y Vigilancia (DCV), se implementaron 15,2 km de ciclorrutas en calzada, a partir de los estudios de factibilidad remitidos por la SPS en el marco del procedimiento correspondientes a la Kr 11 (CL 82 a CL 116), Kr 7, Par vial KR 16 - 19 Fase 1 (zona
central) y Vía La Calera (compartida).
En el 2018:
De acuerdo a lo reportado por la DCV, se implementaron 7,6 km de ciclorrutas en diferentes tipologías, a partir de los estudios de factibilidad remitidos por la SPS en el marco del procedimiento en la KR 11 (CicloPuente AK 9), Par vial KR 16 - 19 Fase 1 (zona central), AC 26 (AK 50 a KR 37), Av Ciudad de
Cali x AC 80 y La M (CL 39B KR 68L,Cl 34 S, DG 34 S,DG)
En el 2019:
De acuerdo a lo reportado por la Subdirección de Señalización, se han implementado 18,75 Km de ciclorrutas de diferentes tipologías a partir de 12 estudios de factibilidad remitidos por la SBP en el marco del procedimiento La M (CL 39B KR 68L,Cl 34 S, DG 34 S,DG), AK 24 entre AC 80 Y AV. NQS, TV
93 (AC 26 a CL 63), Par vial KR 16 - 19 Fase 2 (zona norte), Par vial KR 16-19 (Zona Nor-Occidente), CL 37 y 39 (0KR 16 a AC 26), Alameda Occidente Fontibón, Centro Fundacional Bosa, Glorieta AC 100 con AK 15, CL 40 Sur (KR 72K y Av. Boyacá) y KR 67 (Entre CL 67B y CL 67G), AK 96 (AC 63 a
CL 66A).</t>
  </si>
  <si>
    <t>Coordinación interinstitucional, para lo cual se desarrollan mesas de trabajo con la finalidad de avanzar en temas prioritarios para la ciudad.</t>
  </si>
  <si>
    <t>En lo corrido del Plan de Desarrollo se han conservado1.107.405,67 m2 de espacio publico con lo que se lleva un avance del 92.28% frente a la meta de 1,2 millones de m2, dichos avances se han presentado en puntos como:
-AV. JIMENEZ CON CALLE 19
-BICICARRILES GRUPO 2
-ACCIONES POPULARES 158/11 Y 2425/04
- con el programa de MAN/TO. DEL ESPACIO PUBLICO, MANT. ESP PUBLICO Y CICLORUTA G4
-ESPACIO PUBLICO URBANIZADORES
-PUNTOS SEGURIDAD VIAL
-ZONAS BAJO PUENTES GRUPO A
- ZONAS BAJO PUENTES GRUPO B
- ZONAS BAJO PUENTES GRUPO C
-ESPACIO PUBLICO GRUPO A
- ESPACIO PUBLICO GRUPO B
-ESPACIO PUBLICO GRUPO C
-ACTIVIDADES DE LIMPIEZA
-MANTENIMIENTO PUENTES PEATONALES G2, G3, G4
-CONSERVACIÓN MALLA VIAL ARTERIAL
-MANTENIMIENTO, REHABILITACIÓN Y RECONSTRUCCIÓN ESPACIO PÚBLICO DE PARADEROS SITP EN BOGOTÁ, D.C., GRUPO D.
-MANT. ESP PUBLICO Y CICLORUTA G4
-PUNTOS SEGURIDAD VIAL
-AV CONSTITUCIÓN DE(AV ALSACIA- AV CL13)
-AV TINTAL DE AV V/CENCIO A AV M.CEP.VARG
- ACTIVIDADES DE LIMPIEZA LIMPIEZA EN LOS ELEMENTOS SEGREGADORES DE LAS TRONCALES DE TRANSMILENIO.</t>
  </si>
  <si>
    <t>Esta meta presenta un avance 60.12 km de ciclorrutas mantenidos con corte a 31 de Mayo de 2020, dichos avances se han realizado en:
- BICICARRILES GRUPO 2
- con el programa de MAN/TO. DEL ESPACIO PUBLICO
-ESPACIO PUBLICO GRUPO A
- ESPACIO PUBLICO GRUPO B
- ESPACIO PUBLICO GRUPO C
-MANT. ESP PUBLICO Y CICLORUTA G4
PUNTOS SEGURIDAD VIAL
-CONSERVACIÓN MALLA VIAL ARTERIAL
Es importante resaltar que esta meta es compartida con la Unidad de mantenimiento vial, al IDU le corresponden 84.5 km y frente a esta magnitud presenta un avande del 71.15% y a la Unidad 15.5 km</t>
  </si>
  <si>
    <t>Con el fin de garantizar la conexión y circulación en las ciclorrutas y así mejorar la calidad de los viajes, y propender por el aumento de los usuarios de la bicicleta a través de una red coherente, conectada y con una alta calidad en su capa de rodadura, la entidad realiza mantenimiento y rehabilitación a la
ciclo-infraestructura, como apoyo interinstitucional.
Así, en el marco de las intervenciones mediante la estrategia de apoyo interinstitucional en la vigencia 2018 se unió la meta ¿Conservar 15,5 km de ciclorrutas¿. Bajo esta meta se ha intervenido un total de 21,07 km de ciclorrutas de andén, tapando 1.129 huecos en 264 segmentos. De manera análoga, en
la vigencia 2019 la Unidad contribuyó con esta estrategia a la meta de ¿mantener 10 km - carril de malla vial rural¿, donde presentó un avance de 14,82 km - carril de intervención que representan 26,95 km - carril de impacto, mejorando 39 segmentos viales y tapando 2.662 huecos.</t>
  </si>
  <si>
    <t>Durante la administración ¿Bogotá Mejor Para Todos¿ el gran logro de Cultura Ciudadana fue el convenio establecido con la Secretaria De Cultura Recreación y Deporte, que tuvo como objetivos aunar esfuerzos para el diseño e implementación de iniciativas y/o estrategias que integraran actividades
artísticas, culturales y de comunicación; para la promoción y ortalecimiento de iniciativas impulsadas por la ciudadanía, a través del Programa Distrital de Estímulos y de Apoyos Concertados.
Como resultado se contó con la participación de mas 132 propuestas y cerca de 1.200 millones pesos en estímulos otorgados en 7 categorías (Corredor artístico TransMiCable, Mi TransmiConsentido, Transmilennials, Filminutos TrasnMiCable, Canarval TrasnMiCable, Beca Arte Urbano).
Meta de Tipo suma cuya ejecución acumulada es del 100% con corte al 31 de mayo de 2020 como resultado de la Publicación de Protocolo de Cultura Ciudadana a través de la intranet, para conocimiento de los funcionarios de la entidad y la socialización del mismo a los concesionarios del Sistema
TransMilenio, en sus componentes Troncal y Zonal; mediante los contratos de interventoría, como lineamientos en sus acciones de cultura ciudadana.</t>
  </si>
  <si>
    <t>Para la gestión de la seguridad, se articuló con diferentes instituciones para la disminución de los eventos de seguridad, priorizando puntos críticos con la Policía del Sistema y el equipo de mediación social y pedagogía para la realización de operativos de prevención y control que dejaron 1.102 capturados,
480 casos de recuperación de mercancía robada y 28.334 armas blancas incautadas. Asimismo, se han implementado estrategias de cultura ciudadana con el equipo de mediación social para fomentar la denuncia y promover las recomendaciones de autocuidado que se deben tener el Sistema, así como la
atención de poblaciones vulnerables mediante la activación de rutas con las entidades competentes.
A manera de ejemplo, entre enero y mayo de 2020 hubo realización de operativos con el comando de reacción del Comando Servicio Transporte Masivo en el corredor de la Caracas Centro, el Eje Ambiental y Portales Norte, Américas y 80. Asimismo, el equipo de mediación brindó la ruta de denuncias y
tips de autocuidado a 274 (ene-abr) que manifestaron haber sido hurtadas en el Sistema. Desescalamiento de 284 conflictos (ene-abr) por parte del equipo de mediación social, que incluyó mensajes preventivos y tips de autocuidado. Adicionalmente; 183 capturas en flagrancia e incautación de 4.176
armas blancas y 480 gr de estupefacientes (ene-marzo). 52 casos de violencias contra las mujeres atendidos por del equipo de mediación social, 13 capturas por injuria por vía de hecho a marzo; intervención pedagógica por parte del equipo de mediación social en 157 casos de violencias contra la mujer
logrando un cambio en el comportamiento por parte del agresor. 96.374 usuarios sensibilizados en violencias contra las mujeres. Con el apoyo de los Ángeles Azules de la SDIS se logró atender 21 casos de ciudadanos habitantes de calle que se presentaron en el Sistema. Realización de 24.773
inspecciones manejo preventivo, 33.901 mediciones velocidad con radar y 79.650 alcoholimetrías. Realización de más 170 campañas de prevención de accidentes; Monitoreo de 210 cámaras de video vigilancia con reporte de 645 incidencias de los cuales se destacan los siguientes eventos: Hurtos 89,
Riñas 64, Quebrantos de salud 193, Delito sexual 3, Vandalismo 14, Venta irregular 111, Evasión (colatones) 180, todos los eventos que afectan la seguridad del sistema se les informa a las entidades encargadas. Capacitación de PPPRE a 35 personas y 1er respondiente a 207 personas, Actualización del
PPPRE de los (09) portales del Sistema y de las (12) estaciones de la NQS Central; Elaboración de (7) memorandos con las novedades encontradas en las visitas a los 9 portales y las 12 estaciones de la NQS Central, que representan un peligro para la seguridad e integridad de los usuarios y Agentes
del Sistema, remitidos a las áreas responsables de su resolución;</t>
  </si>
  <si>
    <t>Se logró la renovación de la flota troncal de las Fases I y II del Sistema, contratándose la provisión y operación de 1.441 buses de los cuales 700 son diseel EURO V con filtro y 741 son GNV EURO VI. Se logró la contratación de la provisión y operación de 483 buses zonales eléctricos y 794 buses zonales
EURO VI. Se suscribió otrosies estructurales con los concesionarios de Fase III garantizando el principio de sostenibilidad.
El avance acumulado en el PDD corresponde al 100% de revisión e implementación de las rutas del Sistema de Transporte Público gestionado por TM. Corresponde a la revisión e implementación de 1640 mejoras operativas para los componentes zonal y troncal. En el periodo estas mejoras se han
realizado así: 384 rutas del zonal y 133 rutas del troncal para un total de 517 rutas, lo cual se ha desarrollado en el marco de las mesas de Km eficientes. Las 1640 mejoras son acumuladas desde el inicio del PDD en junio de 2016, y los principales tipos de mejoras realizadas con los logros obtenidos son:
Cambios de cabecera (PIR): Minimiza impacto negativo a comunidad generado por contaminación auditiva y polución, desaseo, mal comportamiento de los conductores y ventas ambulantes; Cambios de trazado (TRZ): Mejora cobertura del servicio o mejora parámetros operacionales al reducir tiempos de
ciclo evitando zonas de congestión, reducción maniobras inseguras; Cambios operacionales (COP): Facilita control operativo de servicio al individualizar la operación de rutas compartidas o establece la operación circular de rutas evitando regulación en zonas que no cuenten con áreas apropiadas o
fusionar servicios con el fin de optimizar utilización de flota o cambio de alimentadora a complementaria o adicionar paradas; Cambios de programación (PRG):Optimiza oferta ofrecida de acuerdo con demanda de la ruta, realizando ajuste de horarios de operación o estrategias como balanceo de rutas;
Cambios de tipología de flota (FLT): Reasigna la flota a la ruta de acuerdo con los requerimientos de demanda y disminuye tiempos de ciclo al utilizar flota que circule con mayor facilidad por infraestructura vial disponible; Suspensión del servicio (SUS): Suspensión de un servicio para reforzar otros con flota
que queda disponible; Nuevo servicio (NUE): Implementación de nueva ruta</t>
  </si>
  <si>
    <t>Se logró diseñar y poner en marcha un plan anti evasión enfocado en el mejoramiento de la infraestructura, el monitoreo, la fiscalización y la cultura ciudadana. A manera de ejemplo, entre el mes de enero y mayo de 2020, se incrementó a 207 el servicio de vigilancia sin armas, se adelantó un el piloto de
barreras de control de acceso en la estación Santa Lucía, se desarrollaron 873 talleres pedagógicos para 2.404 personas en CNP, se sensibilizaron 16.041 usuarios paseadores, se intervinieron 110.094 evasores recuperándose 43.133 pasajes, se aplicaron 27.104 comparendos por evasión, se realizaron
18 talleres y 158 intervenciones con equipos de pedagogía externos para 20.770 personas, se decomisaron 147 tarjetas, se bloquearon 144 y emitieron 21 ordenes de comparendo por ventas irregulares.</t>
  </si>
  <si>
    <t>Meta de tipo creciente cuyo avance representa un cumplimiento del 80.6% de la meta de PDD, al movilizar en un día típico del segundo semestre de 2019 el 47.03% de los viajes en vehículo, del 48% esperado para el PDD, teniendo como línea base 43% en el mes de junio del año 2016.
Se suscribió otrosies estructurales con los concesionarios de Fase III garantizando el principio de sostenibilidad. Se prestó el servicio de transporte de manera continua durante el reemplazo de la flota troncal de las Fases I y II. Se inició la operación del cable de Ciudad Bolívar.
Particularmente durante el segundo semestre de 2019, se realizaron del orden de 1'497.976 en el componente zonal, en el componente troncal se presentaron 2'592.404 validaciones, con lo cual el Sistema ha movilizado 4'090.380 viajes de transporte público al día, lo cual sumado con lo estimado en
transporte público del esquema provisional (1'400.000) corresponde al 47.03% del total de viajes que se realizan en la ciudad.
Por otra parte, es importante aclarar que debido a las condiciones de movilidad que se han generado producto de la declaración de la emergencia económica, social y ecológica, con ocasión de la pandemia del COVID-19, la información de demanda en el sistema no se puede considerar como típica
durante el primer semestre del año 2020, y por lo tanto no es viable actualizar el estado de avance de la meta al presente año.</t>
  </si>
  <si>
    <t>Retrasos: Durante el segundo semestre de 2019 se alcanzó cumplimiento del 98% de la meta, sin embargo, debido a las condiciones de movilidad que se han generado producto de la declaración de la emergencia económica, social y ecológica, con ocasión de la pandemia del COVID-19, la información
de demanda en el sistema no se puede considerar como típica durante el primer semestre del año 2020, y por lo tanto no es viable actualizar el estado de avance de la meta al presente año.
Ahora bien, teniendo en cuenta que la emergencia ocasionada por el COVID-19, continúa y que se debe procurar mantener una distancia mínima de un (1) metro entre las personas al interior de los vehículos e infraestructura del sistema, con el fin de tener el aislamiento necesario para mitigar y reducir el
riesgo de propagación y contagio por Coronavirus COVID-19 en el transporte público, se considera que no es posible cumplir con la meta de aumentar el 5% de los viajes en el sistema.</t>
  </si>
  <si>
    <t>Se logró conseguir y planificar los recursos para las Troncales Avenida 68, Avenida Ciudad de Cali y Carrera Séptima y para la extensión Troncal Caracas.
En cuanto a los proyectos de mejoramiento y nueva infraestructura troncal del Sistema, referente a estaciones, patios y portales, se identificó el siguiente avance:
- Ampliación de estaciones: *Cto IDU-1318-2018: se encuentra en etapa de finalización de obras. A la fecha se entregaron y se encuentran en servicio las estaciones de la Troncal Suba: Niza-127, Calle 95 y Rionegro. * Cto IDU-1309-2018: se espera que el actual contratista termine la etapa de estudios
y diseños, y ceda el contrato para que otro contratista desarrolle a etapa de construcción* Cto IDU-1535-2018: se encuentra suspendido y se está a la espera de iniciar la etapa de construcción en octubre de 2020.
- Ampliación Patio Américas: se encuentra en etapa de construcción, próximo a la entrega de la zona de estacionamiento.
- Ampliación Portal Tunal: se encuentra en etapa de construcción con un avance de 72%.
- Ampliación Portal Sur: se encuentra en etapa de construcción, con un avance de 37%.
- Reconfiguración Portal 80: se encuentra en etapa de estudios y diseños.
- Puentes peatonales: se encuentra en etapa de estudios y diseños.
- Patio La Reforma: El proyecto actualmente presenta un avance del 95% y se encuentra en etapa de Aprobaciones por parte de las entidades.
- Patios Temporales (Norte, Calle 80 y Sur): se encuentran en etapa de liquidación y cierre.</t>
  </si>
  <si>
    <t>Durante el periodo analizado, los retrasos identificados se atribuyen a la emergencia sanitaria presentada en la ciudad y el país, por la cual se ha imposibilitado la realización de visitas de obra y se han suspendido algunos proyectos en su etapa de construcción. En cuanto a las visitas de obra, de enero a
mayo del 2020 se tenían planeadas 88, de las cuales se pudieron llevar a cabo 35 de ellas. Esto se evidencia, en mayor medida, para los meses de abril y mayo en los cuales no se pudieron llevar a cabo dichas visitas. Para mitigar el impacto, se realizó un mayor número de reuniones virtuales de las cuales
se tenían planeadas, con el fin de continuar con el seguimiento a los proyectos e implementación de protocolos de seguridad en las obras.</t>
  </si>
  <si>
    <t xml:space="preserve">Programado 2020
</t>
  </si>
  <si>
    <t>Ejecutado 2020</t>
  </si>
  <si>
    <t>249 Avanzar en el 30% del proyecto de la primera línea del metro en su Etapa I
primera línea del metro en su Etapa I</t>
  </si>
  <si>
    <t>Porcentaje de avance de la primera línea del metro - Etapa I</t>
  </si>
  <si>
    <t>Avance meta PDD:
El contrato de concesión de la PLMB se encuentra en la etapa de suscripción del acta de inicio, la cual se estima firmar en el mes de octubre de 2020. En cuanto al proceso de selección del interventor, este divide en dos etapas, según las políticas de adquisición del BID para este tipo de contratos de
consultoría: a) La primera etapa es la Manifestación de interés. b) La segunda de estas etapas, que se encuentra en curso, corresponde al procedimiento de ¿selección basada en costo y calidad¿. Eventos ocurridos a partir de la invitación a presentar expresión de interés: 1.Audiencia Informativa Pública de
Aclaración de dudas y Términos, el pasado 23 de enero del año en curso. 2. Audiencia General (virtual), el pasado 19 de marzo del año en curso. 3. Publicación de adendas a partir de la publicación de la lista corta (Adendas 1 a 8). El 24 de abril de 2020 se firmó el contrato con DECEVAL, quien es la
entidad a través de la cual se realizará la emisión de forma desmaterializada y hará su administración, el 7 de mayo del mismo año se firmó el acta de inicio de dicho contrato. El contrato de interventoría se suscribirá en el segundo semestre de 2020. Con relación a TAR a la fecha se logró gestionar 70
obras contratadas para despejar el corredor de la PLMB tramo I de las redes matrices o principales que están interfiriendo, por otra parte, de adelanto con las EPS: Codensa: Se firmó Acuerdo Específico No.4 de ingeniería básica y licencia ambiental de la subestación. Se avanza en la fabricación de
anclajes y postes e inicio de obras de traslado de 6 interferencias. EAAB: Se avanza en la fase de alistamiento para inicio de obras, los contratos de diseño ya entregaron el primer producto (recopilación y análisis de la información existente) y están elaborando el 2o producto (Análisis de alternativas) Vanti:
Se realizó el traslado de 1 interferencia. Se está preparando documentación para suscripción de Acuerdo para traslado de 6 interferencias en jul-20 Telefónica: Se está preparando documentación para suscripción de Acuerdo para traslado de 6 interferencias en jul-20. A la fecha se encuentran en revisión y
ajuste los informes de los meses de diciembre de 2019 y enero, febrero, marzo y abril de 2020 con la PMO. En materia de gestión socio predial, se han gestionado 477 estudios de títulos y registros topográficos de predios, contando con el 100% de los registros aprobados por la EMB de acuerdo con los
reportes de las empresas contratadas, se aprobaron 947 avalúos comerciales integrales de predios particulares requeridos para la construcción de la PLMB T1, se han suscrito 407 promesas de compra venta entre EMB e IDU.Se han adelantado 96 reuniones con las comunidades residentes y comerciantes
a lo largo del trazado de la PLMB, y se han informado por los diferentes canales de comunicación alrededor de 2.454.346 ciudadanos sobre las características, beneficios y avances del proyecto PLMB.</t>
  </si>
  <si>
    <t>Debido a la pandemia del coronavirus y en atención a solicitudes de los 6 grupos que conforman la lista corta del proceso de selección de interventoría, presentadas en la audiencia del 19-mar-20 y en comunicaciones escritas, se modificaron fechas de recepción de propuestas hasta el 11-jun-20 15:00
hrs, por otra parte con la ETB no se ha podido iniciar con las labores de traslado de 30 interferencias ya que el proceso de selección del contrato de interventoría, realizado por ETB, se declaró desierto. Ya se adjudicó esperando firmar acta de inicio en jun-20.Se presentaron retrasos en la firma de
promesas de compraventa con los propietarios con ocasión de la pandemia conllevando a suspensión de los términos administrativos, para contrarrestar la situación se elaboraron actos administrativos en trabajo en casa para cada uno de los predios que se encontraban en proceso de negociación, a fin de
concertar las firmas con los propietarios una vez se levantara la suspensión de términos.</t>
  </si>
  <si>
    <t>Los beneficios de la Primera Línea del Metro de Bogotá Tramo 1 (PLMB-T1) se centran en que esta ha sido concebida bajo parámetros de eficiencia energética y medioambiental, operará con luz y ventilación natural, lo cual representa ahorros muy importantes en las fases de obras y operación, sin costo para el usuario y sin costo para el planeta. Los trenes operarán con energías limpias, el sistema será ciento por ciento eléctrico y generará miles de empleos para la mano de obra colombiana.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</si>
</sst>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_€_-;\-* #,##0.00\ _€_-;_-* &quot;-&quot;??\ _€_-;_-@_-"/>
    <numFmt numFmtId="165" formatCode="_-&quot;$&quot;* #,##0.00_-;\-&quot;$&quot;* #,##0.00_-;_-&quot;$&quot;* &quot;-&quot;??_-;_-@_-"/>
    <numFmt numFmtId="166" formatCode="&quot;$&quot;\ #,##0.00;&quot;$&quot;\ \-#,##0.00"/>
    <numFmt numFmtId="167" formatCode="&quot;$&quot;\ #,##0.00;[Red]&quot;$&quot;\ \-#,##0.00"/>
    <numFmt numFmtId="168" formatCode="_ &quot;$&quot;\ * #,##0.00_ ;_ &quot;$&quot;\ * \-#,##0.00_ ;_ &quot;$&quot;\ * &quot;-&quot;??_ ;_ @_ "/>
    <numFmt numFmtId="169" formatCode="_ * #,##0.00_ ;_ * \-#,##0.00_ ;_ * &quot;-&quot;??_ ;_ @_ "/>
    <numFmt numFmtId="170" formatCode="_(&quot;$&quot;\ * #,##0.00_);_(&quot;$&quot;\ * \(#,##0.00\);_(&quot;$&quot;\ * &quot;-&quot;??_);_(@_)"/>
    <numFmt numFmtId="171" formatCode="_(* #,##0.00_);_(* \(#,##0.00\);_(* &quot;-&quot;??_);_(@_)"/>
    <numFmt numFmtId="172" formatCode="_(&quot;$&quot;* #,##0.00_);_(&quot;$&quot;* \(#,##0.00\);_(&quot;$&quot;* &quot;-&quot;??_);_(@_)"/>
    <numFmt numFmtId="173" formatCode="_-* #,##0.00\ _P_t_a_-;\-* #,##0.00\ _P_t_a_-;_-* &quot;-&quot;??\ _P_t_a_-;_-@_-"/>
    <numFmt numFmtId="174" formatCode="[$€-2]\ #,##0.00_);[Red]\([$€-2]\ #,##0.00\)"/>
    <numFmt numFmtId="175" formatCode="_(* #,##0.0_);_(* \(#,##0.0\);_(* &quot;-&quot;??_);_(@_)"/>
    <numFmt numFmtId="176" formatCode="[$$-80A]#,##0.00"/>
    <numFmt numFmtId="177" formatCode="_-* #,##0.00\ _p_t_a_-;\-* #,##0.00\ _p_t_a_-;_-* &quot;-&quot;??\ _p_t_a_-;_-@_-"/>
    <numFmt numFmtId="178" formatCode="_-* #,##0\ _P_t_a_-;\-* #,##0\ _P_t_a_-;_-* &quot;-&quot;\ _P_t_a_-;_-@_-"/>
    <numFmt numFmtId="179" formatCode="_ [$€]\ * #,##0.00_ ;_ [$€]\ * \-#,##0.00_ ;_ [$€]\ * &quot;-&quot;??_ ;_ @_ "/>
    <numFmt numFmtId="180" formatCode="_-&quot;$&quot;\ * #,##0.00_-;\-&quot;$&quot;\ * #,##0.00_-;_-&quot;$&quot;\ * &quot;-&quot;_-;_-@_-"/>
    <numFmt numFmtId="181" formatCode="&quot;$&quot;#,##0;[Red]\-&quot;$&quot;#,##0"/>
    <numFmt numFmtId="182" formatCode="0.0000"/>
  </numFmts>
  <fonts count="25" x14ac:knownFonts="1">
    <font>
      <sz val="10"/>
      <name val="Arial"/>
    </font>
    <font>
      <sz val="11"/>
      <color theme="1"/>
      <name val="Calibri"/>
      <family val="2"/>
      <scheme val="minor"/>
    </font>
    <font>
      <sz val="11"/>
      <color indexed="8"/>
      <name val="Calibri"/>
      <family val="2"/>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60"/>
      <name val="Calibri"/>
      <family val="2"/>
    </font>
    <font>
      <b/>
      <sz val="11"/>
      <color indexed="8"/>
      <name val="Calibri"/>
      <family val="2"/>
    </font>
    <font>
      <u/>
      <sz val="8.5"/>
      <color indexed="12"/>
      <name val="Arial"/>
      <family val="2"/>
    </font>
    <font>
      <sz val="10"/>
      <name val="Arial"/>
      <family val="2"/>
    </font>
    <font>
      <sz val="10"/>
      <color indexed="8"/>
      <name val="Arial"/>
      <family val="2"/>
    </font>
    <font>
      <b/>
      <sz val="10"/>
      <name val="MS Sans Serif"/>
      <family val="2"/>
    </font>
    <font>
      <sz val="10"/>
      <name val="MS Sans Serif"/>
      <family val="2"/>
    </font>
    <font>
      <sz val="11"/>
      <color indexed="8"/>
      <name val="Calibri"/>
      <family val="2"/>
    </font>
    <font>
      <sz val="11"/>
      <color theme="1"/>
      <name val="Calibri"/>
      <family val="2"/>
      <scheme val="minor"/>
    </font>
    <font>
      <sz val="10"/>
      <name val="Arial"/>
      <family val="2"/>
    </font>
    <font>
      <sz val="9"/>
      <color indexed="81"/>
      <name val="Tahoma"/>
      <family val="2"/>
    </font>
    <font>
      <b/>
      <sz val="9"/>
      <color indexed="81"/>
      <name val="Tahoma"/>
      <family val="2"/>
    </font>
    <font>
      <b/>
      <sz val="10"/>
      <color theme="1"/>
      <name val="Arial"/>
      <family val="2"/>
    </font>
    <font>
      <sz val="10"/>
      <color theme="0"/>
      <name val="Arial"/>
      <family val="2"/>
    </font>
    <font>
      <b/>
      <sz val="10"/>
      <name val="Arial"/>
      <family val="2"/>
    </font>
    <font>
      <b/>
      <sz val="10"/>
      <color indexed="8"/>
      <name val="Arial"/>
      <family val="2"/>
    </font>
    <font>
      <sz val="10"/>
      <name val="Calibri"/>
      <family val="2"/>
    </font>
  </fonts>
  <fills count="9">
    <fill>
      <patternFill patternType="none"/>
    </fill>
    <fill>
      <patternFill patternType="gray125"/>
    </fill>
    <fill>
      <patternFill patternType="solid">
        <fgColor indexed="62"/>
      </patternFill>
    </fill>
    <fill>
      <patternFill patternType="solid">
        <fgColor indexed="43"/>
      </patternFill>
    </fill>
    <fill>
      <patternFill patternType="solid">
        <fgColor indexed="1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44">
    <xf numFmtId="0" fontId="0" fillId="0" borderId="0"/>
    <xf numFmtId="0" fontId="7" fillId="2" borderId="0" applyNumberFormat="0" applyBorder="0" applyAlignment="0" applyProtection="0"/>
    <xf numFmtId="164"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68" fontId="5" fillId="0" borderId="0" applyFont="0" applyFill="0" applyBorder="0" applyAlignment="0" applyProtection="0"/>
    <xf numFmtId="168" fontId="3" fillId="0" borderId="0" applyFont="0" applyFill="0" applyBorder="0" applyAlignment="0" applyProtection="0"/>
    <xf numFmtId="170" fontId="6" fillId="0" borderId="0" applyFont="0" applyFill="0" applyBorder="0" applyAlignment="0" applyProtection="0"/>
    <xf numFmtId="170" fontId="2" fillId="0" borderId="0" applyFont="0" applyFill="0" applyBorder="0" applyAlignment="0" applyProtection="0"/>
    <xf numFmtId="0" fontId="7" fillId="2" borderId="0" applyNumberFormat="0" applyBorder="0" applyAlignment="0" applyProtection="0"/>
    <xf numFmtId="0" fontId="7" fillId="2" borderId="0" applyNumberFormat="0" applyBorder="0" applyAlignment="0" applyProtection="0"/>
    <xf numFmtId="173" fontId="6" fillId="0" borderId="0" applyFont="0" applyFill="0" applyBorder="0" applyAlignment="0" applyProtection="0"/>
    <xf numFmtId="176" fontId="6" fillId="0" borderId="0" applyFont="0" applyFill="0" applyBorder="0" applyAlignment="0" applyProtection="0"/>
    <xf numFmtId="176" fontId="2" fillId="0" borderId="0" applyFont="0" applyFill="0" applyBorder="0" applyAlignment="0" applyProtection="0"/>
    <xf numFmtId="173" fontId="2" fillId="0" borderId="0" applyFont="0" applyFill="0" applyBorder="0" applyAlignment="0" applyProtection="0"/>
    <xf numFmtId="179" fontId="3" fillId="0" borderId="0" applyFont="0" applyFill="0" applyBorder="0" applyAlignment="0" applyProtection="0"/>
    <xf numFmtId="0" fontId="10" fillId="0" borderId="0" applyNumberFormat="0" applyFill="0" applyBorder="0" applyAlignment="0" applyProtection="0">
      <alignment vertical="top"/>
      <protection locked="0"/>
    </xf>
    <xf numFmtId="174" fontId="5" fillId="0" borderId="0" applyFont="0" applyFill="0" applyBorder="0" applyAlignment="0" applyProtection="0"/>
    <xf numFmtId="175" fontId="5"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1" fontId="5" fillId="0" borderId="0" applyFont="0" applyFill="0" applyBorder="0" applyAlignment="0" applyProtection="0"/>
    <xf numFmtId="171" fontId="3" fillId="0" borderId="0" applyFont="0" applyFill="0" applyBorder="0" applyAlignment="0" applyProtection="0"/>
    <xf numFmtId="43" fontId="15"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2" fillId="0" borderId="0" applyFont="0" applyFill="0" applyBorder="0" applyAlignment="0" applyProtection="0"/>
    <xf numFmtId="171" fontId="3" fillId="0" borderId="0" applyFont="0" applyFill="0" applyBorder="0" applyAlignment="0" applyProtection="0"/>
    <xf numFmtId="171" fontId="5" fillId="0" borderId="0" applyFont="0" applyFill="0" applyBorder="0" applyAlignment="0" applyProtection="0"/>
    <xf numFmtId="169" fontId="5" fillId="0" borderId="0" applyFont="0" applyFill="0" applyBorder="0" applyAlignment="0" applyProtection="0"/>
    <xf numFmtId="169" fontId="3" fillId="0" borderId="0" applyFont="0" applyFill="0" applyBorder="0" applyAlignment="0" applyProtection="0"/>
    <xf numFmtId="171" fontId="3" fillId="0" borderId="0" applyFont="0" applyFill="0" applyBorder="0" applyAlignment="0" applyProtection="0"/>
    <xf numFmtId="171" fontId="6"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172" fontId="6" fillId="0" borderId="0" applyFont="0" applyFill="0" applyBorder="0" applyAlignment="0" applyProtection="0"/>
    <xf numFmtId="172" fontId="2"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2" fillId="0" borderId="0" applyFont="0" applyFill="0" applyBorder="0" applyAlignment="0" applyProtection="0"/>
    <xf numFmtId="172" fontId="3"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4" fontId="6" fillId="0" borderId="0" applyFont="0" applyFill="0" applyBorder="0" applyAlignment="0" applyProtection="0"/>
    <xf numFmtId="164" fontId="2" fillId="0" borderId="0" applyFont="0" applyFill="0" applyBorder="0" applyAlignment="0" applyProtection="0"/>
    <xf numFmtId="167" fontId="5" fillId="0" borderId="0" applyFont="0" applyFill="0" applyBorder="0" applyAlignment="0" applyProtection="0"/>
    <xf numFmtId="177" fontId="6" fillId="0" borderId="0" applyFont="0" applyFill="0" applyBorder="0" applyAlignment="0" applyProtection="0"/>
    <xf numFmtId="177" fontId="2" fillId="0" borderId="0" applyFont="0" applyFill="0" applyBorder="0" applyAlignment="0" applyProtection="0"/>
    <xf numFmtId="167"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8" fontId="5" fillId="0" borderId="0" applyFont="0" applyFill="0" applyBorder="0" applyAlignment="0" applyProtection="0"/>
    <xf numFmtId="178" fontId="3" fillId="0" borderId="0" applyFont="0" applyFill="0" applyBorder="0" applyAlignment="0" applyProtection="0"/>
    <xf numFmtId="170" fontId="15" fillId="0" borderId="0" applyFont="0" applyFill="0" applyBorder="0" applyAlignment="0" applyProtection="0"/>
    <xf numFmtId="170"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0" fontId="2" fillId="0" borderId="0" applyFont="0" applyFill="0" applyBorder="0" applyAlignment="0" applyProtection="0"/>
    <xf numFmtId="166" fontId="5"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2" fillId="0" borderId="0" applyFont="0" applyFill="0" applyBorder="0" applyAlignment="0" applyProtection="0"/>
    <xf numFmtId="0" fontId="8" fillId="3" borderId="0" applyNumberFormat="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3" fillId="0" borderId="0"/>
    <xf numFmtId="0" fontId="12" fillId="0" borderId="0"/>
    <xf numFmtId="0" fontId="14"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6" fillId="0" borderId="0"/>
    <xf numFmtId="0" fontId="3" fillId="0" borderId="0"/>
    <xf numFmtId="0" fontId="16" fillId="0" borderId="0"/>
    <xf numFmtId="0" fontId="16" fillId="0" borderId="0"/>
    <xf numFmtId="0" fontId="16" fillId="0" borderId="0"/>
    <xf numFmtId="9" fontId="3"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0" fontId="9" fillId="0" borderId="1" applyNumberFormat="0" applyFill="0" applyAlignment="0" applyProtection="0"/>
    <xf numFmtId="41" fontId="17" fillId="0" borderId="0" applyFont="0" applyFill="0" applyBorder="0" applyAlignment="0" applyProtection="0"/>
    <xf numFmtId="42" fontId="1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0"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19">
    <xf numFmtId="0" fontId="0" fillId="0" borderId="0" xfId="0"/>
    <xf numFmtId="0" fontId="13" fillId="0" borderId="2" xfId="86" applyFont="1" applyBorder="1" applyAlignment="1">
      <alignment horizontal="center"/>
    </xf>
    <xf numFmtId="0" fontId="14" fillId="0" borderId="2" xfId="86" applyBorder="1"/>
    <xf numFmtId="0" fontId="13" fillId="4" borderId="2" xfId="86" applyFont="1" applyFill="1" applyBorder="1" applyAlignment="1">
      <alignment horizontal="center"/>
    </xf>
    <xf numFmtId="0" fontId="14" fillId="0" borderId="0" xfId="86"/>
    <xf numFmtId="0" fontId="3" fillId="0" borderId="2" xfId="0" applyFont="1" applyFill="1" applyBorder="1" applyAlignment="1" applyProtection="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21" fillId="0" borderId="0" xfId="0" applyFont="1" applyAlignment="1">
      <alignment vertical="center" wrapText="1"/>
    </xf>
    <xf numFmtId="0" fontId="22" fillId="5" borderId="2" xfId="0" applyFont="1" applyFill="1" applyBorder="1" applyAlignment="1" applyProtection="1">
      <alignment horizontal="center" vertical="center" wrapText="1"/>
    </xf>
    <xf numFmtId="0" fontId="22" fillId="5" borderId="2" xfId="0"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protection locked="0"/>
    </xf>
    <xf numFmtId="0" fontId="22" fillId="0" borderId="0" xfId="0" applyFont="1" applyAlignment="1">
      <alignment vertical="center" wrapText="1"/>
    </xf>
    <xf numFmtId="10" fontId="3" fillId="7" borderId="0" xfId="99" applyNumberFormat="1" applyFont="1" applyFill="1" applyAlignment="1">
      <alignment vertical="top" wrapText="1"/>
    </xf>
    <xf numFmtId="0" fontId="3" fillId="7" borderId="0" xfId="0" applyFont="1" applyFill="1" applyAlignment="1">
      <alignment vertical="top" wrapText="1"/>
    </xf>
    <xf numFmtId="0" fontId="3" fillId="0" borderId="2" xfId="0" applyFont="1" applyFill="1" applyBorder="1" applyAlignment="1" applyProtection="1">
      <alignment horizontal="center" vertical="center" wrapText="1"/>
      <protection locked="0"/>
    </xf>
    <xf numFmtId="10" fontId="3" fillId="0" borderId="2" xfId="99" applyNumberFormat="1" applyFont="1" applyFill="1" applyBorder="1" applyAlignment="1" applyProtection="1">
      <alignment horizontal="center" vertical="center" wrapText="1"/>
      <protection locked="0"/>
    </xf>
    <xf numFmtId="0" fontId="3" fillId="0" borderId="0" xfId="0" applyFont="1" applyFill="1" applyAlignment="1">
      <alignment vertical="top" wrapText="1"/>
    </xf>
    <xf numFmtId="0" fontId="3" fillId="7" borderId="0" xfId="0" applyFont="1" applyFill="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vertical="center"/>
    </xf>
    <xf numFmtId="0" fontId="22" fillId="0" borderId="0" xfId="0" applyFont="1" applyFill="1" applyBorder="1" applyAlignment="1" applyProtection="1">
      <alignment horizontal="center" vertical="center" wrapText="1"/>
      <protection locked="0"/>
    </xf>
    <xf numFmtId="180" fontId="22" fillId="0" borderId="0" xfId="0" applyNumberFormat="1" applyFont="1" applyFill="1" applyBorder="1" applyAlignment="1">
      <alignment horizontal="justify"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2" fontId="3" fillId="0" borderId="0" xfId="0" applyNumberFormat="1" applyFont="1" applyBorder="1" applyAlignment="1">
      <alignment horizontal="center" vertical="center" wrapText="1"/>
    </xf>
    <xf numFmtId="4" fontId="3" fillId="0" borderId="2" xfId="112" applyNumberFormat="1" applyFont="1" applyFill="1" applyBorder="1" applyAlignment="1" applyProtection="1">
      <alignment horizontal="center" vertical="center" wrapText="1"/>
      <protection locked="0"/>
    </xf>
    <xf numFmtId="4"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vertical="top" wrapText="1"/>
    </xf>
    <xf numFmtId="0" fontId="3" fillId="0" borderId="2" xfId="0" applyFont="1" applyFill="1" applyBorder="1" applyAlignment="1" applyProtection="1">
      <alignment horizontal="left" vertical="center" wrapText="1"/>
    </xf>
    <xf numFmtId="10" fontId="22" fillId="0" borderId="2" xfId="99"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horizontal="left" vertical="top" wrapText="1"/>
      <protection locked="0"/>
    </xf>
    <xf numFmtId="0" fontId="3" fillId="0" borderId="2" xfId="0" applyFont="1" applyFill="1" applyBorder="1" applyAlignment="1" applyProtection="1">
      <alignment vertical="top" wrapText="1"/>
      <protection locked="0"/>
    </xf>
    <xf numFmtId="42" fontId="3" fillId="7" borderId="2" xfId="113" applyFont="1" applyFill="1" applyBorder="1" applyAlignment="1" applyProtection="1">
      <alignment horizontal="right" vertical="center" wrapText="1"/>
      <protection locked="0"/>
    </xf>
    <xf numFmtId="0" fontId="22" fillId="7" borderId="2" xfId="0" applyFont="1" applyFill="1" applyBorder="1" applyAlignment="1" applyProtection="1">
      <alignment horizontal="center" vertical="center" wrapText="1"/>
      <protection locked="0"/>
    </xf>
    <xf numFmtId="4" fontId="22" fillId="7" borderId="2" xfId="112" applyNumberFormat="1" applyFont="1" applyFill="1" applyBorder="1" applyAlignment="1" applyProtection="1">
      <alignment horizontal="center" vertical="center"/>
      <protection locked="0"/>
    </xf>
    <xf numFmtId="0" fontId="22" fillId="7" borderId="0" xfId="0" applyFont="1" applyFill="1" applyBorder="1" applyAlignment="1">
      <alignment vertical="center" wrapText="1"/>
    </xf>
    <xf numFmtId="0" fontId="22" fillId="7" borderId="0" xfId="0" applyFont="1" applyFill="1" applyBorder="1" applyAlignment="1">
      <alignment horizontal="center" vertical="center" wrapText="1"/>
    </xf>
    <xf numFmtId="0" fontId="3" fillId="7" borderId="0" xfId="0" applyFont="1" applyFill="1" applyBorder="1" applyAlignment="1">
      <alignment vertical="center" wrapText="1"/>
    </xf>
    <xf numFmtId="2" fontId="3" fillId="0" borderId="2" xfId="0" applyNumberFormat="1" applyFont="1" applyBorder="1" applyAlignment="1">
      <alignment horizontal="center" vertical="center" wrapText="1"/>
    </xf>
    <xf numFmtId="41" fontId="0" fillId="0" borderId="2" xfId="112" applyFont="1" applyBorder="1" applyAlignment="1">
      <alignment vertical="center"/>
    </xf>
    <xf numFmtId="41" fontId="0" fillId="7" borderId="2" xfId="112" applyFont="1" applyFill="1" applyBorder="1" applyAlignment="1">
      <alignment vertical="center"/>
    </xf>
    <xf numFmtId="181" fontId="0" fillId="7" borderId="2" xfId="112" applyNumberFormat="1" applyFont="1" applyFill="1" applyBorder="1" applyAlignment="1">
      <alignment vertical="center"/>
    </xf>
    <xf numFmtId="42" fontId="3" fillId="0" borderId="2" xfId="113" applyFont="1" applyFill="1" applyBorder="1" applyAlignment="1" applyProtection="1">
      <alignment vertical="center" wrapText="1"/>
      <protection locked="0"/>
    </xf>
    <xf numFmtId="4" fontId="22" fillId="7" borderId="3" xfId="112" applyNumberFormat="1" applyFont="1" applyFill="1" applyBorder="1" applyAlignment="1" applyProtection="1">
      <alignment horizontal="center" vertical="center"/>
      <protection locked="0"/>
    </xf>
    <xf numFmtId="42" fontId="3" fillId="7" borderId="2" xfId="113" applyFont="1" applyFill="1" applyBorder="1" applyAlignment="1" applyProtection="1">
      <alignment vertical="center" wrapText="1"/>
      <protection locked="0"/>
    </xf>
    <xf numFmtId="0" fontId="22" fillId="6" borderId="2" xfId="0" applyFont="1" applyFill="1" applyBorder="1" applyAlignment="1">
      <alignment horizontal="right" vertical="center"/>
    </xf>
    <xf numFmtId="0" fontId="23" fillId="8" borderId="2" xfId="0" applyNumberFormat="1" applyFont="1" applyFill="1" applyBorder="1" applyAlignment="1" applyProtection="1">
      <alignment vertical="center" wrapText="1"/>
      <protection locked="0"/>
    </xf>
    <xf numFmtId="0" fontId="23" fillId="7" borderId="2" xfId="0" applyNumberFormat="1" applyFont="1" applyFill="1" applyBorder="1" applyAlignment="1" applyProtection="1">
      <alignment vertical="center" wrapText="1"/>
      <protection locked="0"/>
    </xf>
    <xf numFmtId="0" fontId="3" fillId="7" borderId="2" xfId="0" applyFont="1" applyFill="1" applyBorder="1" applyAlignment="1" applyProtection="1">
      <alignment horizontal="left" vertical="top" wrapText="1"/>
      <protection locked="0"/>
    </xf>
    <xf numFmtId="0" fontId="3" fillId="7" borderId="2" xfId="0" applyFont="1" applyFill="1" applyBorder="1" applyAlignment="1" applyProtection="1">
      <alignment horizontal="left" vertical="center" wrapText="1"/>
    </xf>
    <xf numFmtId="0" fontId="3" fillId="0" borderId="6" xfId="0" applyFont="1" applyFill="1" applyBorder="1" applyAlignment="1" applyProtection="1">
      <alignment vertical="top" wrapText="1"/>
    </xf>
    <xf numFmtId="0" fontId="3" fillId="7" borderId="6" xfId="0" applyFont="1" applyFill="1" applyBorder="1" applyAlignment="1" applyProtection="1">
      <alignment horizontal="left" vertical="center" wrapText="1"/>
    </xf>
    <xf numFmtId="0" fontId="3" fillId="0"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protection locked="0"/>
    </xf>
    <xf numFmtId="4" fontId="3" fillId="0" borderId="6" xfId="112" applyNumberFormat="1" applyFont="1" applyFill="1" applyBorder="1" applyAlignment="1" applyProtection="1">
      <alignment horizontal="center" vertical="center" wrapText="1"/>
      <protection locked="0"/>
    </xf>
    <xf numFmtId="0" fontId="22" fillId="5"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3" fillId="0" borderId="0" xfId="0" applyFont="1" applyAlignment="1">
      <alignment horizontal="justify" vertical="center" wrapText="1"/>
    </xf>
    <xf numFmtId="0" fontId="22" fillId="5" borderId="2" xfId="0" applyFont="1" applyFill="1" applyBorder="1" applyAlignment="1" applyProtection="1">
      <alignment horizontal="justify" vertical="center" wrapText="1"/>
      <protection locked="0"/>
    </xf>
    <xf numFmtId="0" fontId="3" fillId="0" borderId="2" xfId="0" applyFont="1" applyFill="1" applyBorder="1" applyAlignment="1" applyProtection="1">
      <alignment horizontal="justify" vertical="top" wrapText="1"/>
      <protection locked="0"/>
    </xf>
    <xf numFmtId="0" fontId="3" fillId="0" borderId="2" xfId="0" applyFont="1" applyFill="1" applyBorder="1" applyAlignment="1">
      <alignment horizontal="justify" vertical="top" wrapText="1"/>
    </xf>
    <xf numFmtId="0" fontId="22" fillId="0" borderId="0" xfId="0" applyFont="1" applyFill="1" applyBorder="1" applyAlignment="1">
      <alignment horizontal="justify" vertical="center" wrapText="1"/>
    </xf>
    <xf numFmtId="0" fontId="3" fillId="0" borderId="0" xfId="0" applyFont="1" applyFill="1" applyBorder="1" applyAlignment="1">
      <alignment horizontal="justify" vertical="center" wrapText="1"/>
    </xf>
    <xf numFmtId="42" fontId="3" fillId="0" borderId="0" xfId="113" applyFont="1" applyAlignment="1">
      <alignment vertical="center" wrapText="1"/>
    </xf>
    <xf numFmtId="10" fontId="3" fillId="0" borderId="0" xfId="99" applyNumberFormat="1" applyFont="1" applyAlignment="1">
      <alignment vertical="center" wrapText="1"/>
    </xf>
    <xf numFmtId="2" fontId="22" fillId="0" borderId="3" xfId="0" applyNumberFormat="1" applyFont="1" applyFill="1" applyBorder="1" applyAlignment="1" applyProtection="1">
      <alignment horizontal="center" vertical="center" wrapText="1"/>
      <protection locked="0"/>
    </xf>
    <xf numFmtId="2" fontId="22" fillId="0" borderId="4" xfId="0" applyNumberFormat="1" applyFont="1" applyFill="1" applyBorder="1" applyAlignment="1" applyProtection="1">
      <alignment horizontal="center" vertical="center" wrapText="1"/>
      <protection locked="0"/>
    </xf>
    <xf numFmtId="2" fontId="22" fillId="0" borderId="5" xfId="0" applyNumberFormat="1" applyFont="1" applyFill="1" applyBorder="1" applyAlignment="1" applyProtection="1">
      <alignment horizontal="center" vertical="center" wrapText="1"/>
      <protection locked="0"/>
    </xf>
    <xf numFmtId="0" fontId="22" fillId="7" borderId="2" xfId="0" applyNumberFormat="1" applyFont="1" applyFill="1" applyBorder="1" applyAlignment="1" applyProtection="1">
      <alignment horizontal="center" vertical="center" wrapText="1"/>
      <protection locked="0"/>
    </xf>
    <xf numFmtId="0" fontId="22" fillId="8" borderId="2" xfId="0" applyNumberFormat="1" applyFont="1" applyFill="1" applyBorder="1" applyAlignment="1" applyProtection="1">
      <alignment horizontal="center" vertical="center" wrapText="1"/>
      <protection locked="0"/>
    </xf>
    <xf numFmtId="0" fontId="22" fillId="0" borderId="2" xfId="0" applyNumberFormat="1" applyFont="1" applyFill="1" applyBorder="1" applyAlignment="1" applyProtection="1">
      <alignment horizontal="center" vertical="center" wrapText="1"/>
      <protection locked="0"/>
    </xf>
    <xf numFmtId="4" fontId="22" fillId="7" borderId="2" xfId="112" applyNumberFormat="1" applyFont="1" applyFill="1" applyBorder="1" applyAlignment="1" applyProtection="1">
      <alignment horizontal="center" vertical="center"/>
      <protection locked="0"/>
    </xf>
    <xf numFmtId="4" fontId="23" fillId="8" borderId="2" xfId="0" applyNumberFormat="1" applyFont="1" applyFill="1" applyBorder="1" applyAlignment="1" applyProtection="1">
      <alignment horizontal="center" vertical="center" wrapText="1"/>
      <protection locked="0"/>
    </xf>
    <xf numFmtId="0" fontId="23" fillId="8" borderId="2" xfId="0" applyNumberFormat="1" applyFont="1" applyFill="1" applyBorder="1" applyAlignment="1" applyProtection="1">
      <alignment horizontal="center" vertical="center" wrapText="1"/>
      <protection locked="0"/>
    </xf>
    <xf numFmtId="2" fontId="22" fillId="7" borderId="2" xfId="0" applyNumberFormat="1" applyFont="1" applyFill="1" applyBorder="1" applyAlignment="1" applyProtection="1">
      <alignment horizontal="center" vertical="center" wrapText="1"/>
      <protection locked="0"/>
    </xf>
    <xf numFmtId="4" fontId="22" fillId="7" borderId="2" xfId="0" applyNumberFormat="1" applyFont="1" applyFill="1" applyBorder="1" applyAlignment="1" applyProtection="1">
      <alignment horizontal="center" vertical="center" wrapText="1"/>
      <protection locked="0"/>
    </xf>
    <xf numFmtId="3" fontId="22" fillId="7" borderId="2" xfId="0" applyNumberFormat="1" applyFont="1" applyFill="1" applyBorder="1" applyAlignment="1" applyProtection="1">
      <alignment horizontal="center" vertical="center" wrapText="1"/>
      <protection locked="0"/>
    </xf>
    <xf numFmtId="4" fontId="22" fillId="7" borderId="3" xfId="112" applyNumberFormat="1" applyFont="1" applyFill="1" applyBorder="1" applyAlignment="1" applyProtection="1">
      <alignment horizontal="center" vertical="center"/>
      <protection locked="0"/>
    </xf>
    <xf numFmtId="4" fontId="22" fillId="7" borderId="4" xfId="112" applyNumberFormat="1" applyFont="1" applyFill="1" applyBorder="1" applyAlignment="1" applyProtection="1">
      <alignment horizontal="center" vertical="center"/>
      <protection locked="0"/>
    </xf>
    <xf numFmtId="4" fontId="22" fillId="7" borderId="5" xfId="112" applyNumberFormat="1" applyFont="1" applyFill="1" applyBorder="1" applyAlignment="1" applyProtection="1">
      <alignment horizontal="center" vertical="center"/>
      <protection locked="0"/>
    </xf>
    <xf numFmtId="4" fontId="22" fillId="0" borderId="2" xfId="0" applyNumberFormat="1" applyFont="1" applyFill="1" applyBorder="1" applyAlignment="1" applyProtection="1">
      <alignment horizontal="center" vertical="center" wrapText="1"/>
      <protection locked="0"/>
    </xf>
    <xf numFmtId="4" fontId="3" fillId="0" borderId="2" xfId="112" applyNumberFormat="1" applyFont="1" applyFill="1" applyBorder="1" applyAlignment="1" applyProtection="1">
      <alignment horizontal="center" vertical="center" wrapText="1"/>
      <protection locked="0"/>
    </xf>
    <xf numFmtId="2" fontId="3" fillId="0" borderId="2" xfId="0" applyNumberFormat="1" applyFont="1" applyBorder="1" applyAlignment="1">
      <alignment horizontal="center" vertical="center" wrapText="1"/>
    </xf>
    <xf numFmtId="0" fontId="3" fillId="7"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2" fillId="5" borderId="2" xfId="0" applyFont="1" applyFill="1" applyBorder="1" applyAlignment="1">
      <alignment horizontal="center" vertical="center" wrapText="1"/>
    </xf>
    <xf numFmtId="4" fontId="3" fillId="0" borderId="6" xfId="112" applyNumberFormat="1" applyFont="1" applyFill="1" applyBorder="1" applyAlignment="1" applyProtection="1">
      <alignment horizontal="center" vertical="center" wrapText="1"/>
      <protection locked="0"/>
    </xf>
    <xf numFmtId="0" fontId="22" fillId="6" borderId="2" xfId="0" applyFont="1" applyFill="1" applyBorder="1" applyAlignment="1">
      <alignment horizontal="center" vertical="center" wrapText="1"/>
    </xf>
    <xf numFmtId="0" fontId="3" fillId="7" borderId="2" xfId="0" applyFont="1" applyFill="1" applyBorder="1" applyAlignment="1" applyProtection="1">
      <alignment horizontal="left" vertical="center" wrapText="1"/>
      <protection locked="0"/>
    </xf>
    <xf numFmtId="0" fontId="23" fillId="0" borderId="2" xfId="0" applyNumberFormat="1" applyFont="1" applyFill="1" applyBorder="1" applyAlignment="1" applyProtection="1">
      <alignment horizontal="center" vertical="center" wrapText="1"/>
      <protection locked="0"/>
    </xf>
    <xf numFmtId="0" fontId="22" fillId="6" borderId="2" xfId="0" applyFont="1" applyFill="1" applyBorder="1" applyAlignment="1">
      <alignment horizontal="center" vertical="center" textRotation="255" wrapText="1"/>
    </xf>
    <xf numFmtId="0" fontId="20" fillId="0" borderId="2" xfId="0" applyFont="1" applyFill="1" applyBorder="1" applyAlignment="1" applyProtection="1">
      <alignment horizontal="center" vertical="center"/>
    </xf>
    <xf numFmtId="0" fontId="22" fillId="0" borderId="2" xfId="0" applyFont="1" applyFill="1" applyBorder="1" applyAlignment="1">
      <alignment horizontal="left" vertical="center" wrapText="1"/>
    </xf>
    <xf numFmtId="0" fontId="22" fillId="7" borderId="2" xfId="0" applyFont="1" applyFill="1" applyBorder="1" applyAlignment="1">
      <alignment horizontal="left" vertical="center" wrapText="1"/>
    </xf>
    <xf numFmtId="0" fontId="3" fillId="0" borderId="2" xfId="0" applyFont="1" applyFill="1" applyBorder="1" applyAlignment="1" applyProtection="1">
      <alignment horizontal="center"/>
    </xf>
    <xf numFmtId="0" fontId="22" fillId="5" borderId="2" xfId="0" applyFont="1" applyFill="1" applyBorder="1" applyAlignment="1" applyProtection="1">
      <alignment horizontal="center" vertical="center" wrapText="1"/>
      <protection locked="0"/>
    </xf>
    <xf numFmtId="0" fontId="22" fillId="6" borderId="2" xfId="0"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protection locked="0"/>
    </xf>
    <xf numFmtId="0" fontId="3" fillId="0" borderId="2" xfId="0" applyFont="1" applyFill="1" applyBorder="1" applyAlignment="1" applyProtection="1">
      <alignment horizontal="left" vertical="center" wrapText="1"/>
    </xf>
    <xf numFmtId="0" fontId="3" fillId="7" borderId="2" xfId="0" applyFont="1" applyFill="1" applyBorder="1" applyAlignment="1" applyProtection="1">
      <alignment horizontal="left" vertical="center" wrapText="1"/>
    </xf>
    <xf numFmtId="4" fontId="23" fillId="0" borderId="2" xfId="0" applyNumberFormat="1"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xf>
    <xf numFmtId="0" fontId="22" fillId="6" borderId="2" xfId="0" applyFont="1" applyFill="1" applyBorder="1" applyAlignment="1" applyProtection="1">
      <alignment horizontal="justify" vertical="center" wrapText="1"/>
      <protection locked="0"/>
    </xf>
    <xf numFmtId="4" fontId="3" fillId="0" borderId="2" xfId="112" applyNumberFormat="1" applyFont="1" applyFill="1" applyBorder="1" applyAlignment="1">
      <alignment horizontal="center" vertical="center" wrapText="1"/>
    </xf>
    <xf numFmtId="0" fontId="3" fillId="7" borderId="2" xfId="0" applyFont="1" applyFill="1" applyBorder="1" applyAlignment="1" applyProtection="1">
      <alignment horizontal="left" vertical="top" wrapText="1"/>
      <protection locked="0"/>
    </xf>
    <xf numFmtId="0" fontId="3" fillId="0" borderId="2" xfId="0" applyFont="1" applyFill="1" applyBorder="1" applyAlignment="1" applyProtection="1">
      <alignment horizontal="center" vertical="center" wrapText="1"/>
    </xf>
    <xf numFmtId="0" fontId="3" fillId="0" borderId="2" xfId="0" applyFont="1" applyBorder="1" applyAlignment="1">
      <alignment horizontal="justify" vertical="center" wrapText="1"/>
    </xf>
    <xf numFmtId="10" fontId="3" fillId="7" borderId="2" xfId="0" applyNumberFormat="1" applyFont="1" applyFill="1" applyBorder="1" applyAlignment="1">
      <alignment horizontal="center" vertical="center" wrapText="1"/>
    </xf>
    <xf numFmtId="10" fontId="3" fillId="0" borderId="2" xfId="0" applyNumberFormat="1" applyFont="1" applyBorder="1" applyAlignment="1">
      <alignment horizontal="center" vertical="center" wrapText="1"/>
    </xf>
    <xf numFmtId="182" fontId="3" fillId="0" borderId="2" xfId="0" applyNumberFormat="1" applyFont="1" applyBorder="1" applyAlignment="1">
      <alignment horizontal="center" vertical="center" wrapText="1"/>
    </xf>
    <xf numFmtId="9" fontId="3" fillId="7" borderId="2" xfId="0" applyNumberFormat="1" applyFont="1" applyFill="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2" xfId="0" quotePrefix="1" applyFont="1" applyBorder="1" applyAlignment="1">
      <alignment horizontal="justify" vertical="center" wrapText="1"/>
    </xf>
    <xf numFmtId="0" fontId="3" fillId="0" borderId="2" xfId="0" applyFont="1" applyFill="1" applyBorder="1" applyAlignment="1" applyProtection="1">
      <alignment horizontal="justify" vertical="top" wrapText="1"/>
      <protection locked="0"/>
    </xf>
    <xf numFmtId="0" fontId="3" fillId="7" borderId="2" xfId="0" applyFont="1" applyFill="1" applyBorder="1" applyAlignment="1">
      <alignment vertical="top" wrapText="1"/>
    </xf>
  </cellXfs>
  <cellStyles count="144">
    <cellStyle name="Accent1" xfId="1"/>
    <cellStyle name="Comma 2" xfId="2"/>
    <cellStyle name="Comma 2 2" xfId="3"/>
    <cellStyle name="Comma 2 2 2" xfId="4"/>
    <cellStyle name="Comma 2 3" xfId="5"/>
    <cellStyle name="Comma 3" xfId="6"/>
    <cellStyle name="Comma 3 2" xfId="7"/>
    <cellStyle name="Comma 3 2 2" xfId="115"/>
    <cellStyle name="Comma 3 3" xfId="114"/>
    <cellStyle name="Currency 2" xfId="8"/>
    <cellStyle name="Currency 2 2" xfId="9"/>
    <cellStyle name="Currency 3" xfId="10"/>
    <cellStyle name="Currency 3 2" xfId="11"/>
    <cellStyle name="Énfasis1" xfId="12" builtinId="29" customBuiltin="1"/>
    <cellStyle name="Énfasis1 2" xfId="13"/>
    <cellStyle name="Euro" xfId="14"/>
    <cellStyle name="Euro 2" xfId="15"/>
    <cellStyle name="Euro 2 2" xfId="16"/>
    <cellStyle name="Euro 3" xfId="17"/>
    <cellStyle name="Euro 4" xfId="18"/>
    <cellStyle name="Hipervínculo 2" xfId="19"/>
    <cellStyle name="Millares [0]" xfId="112" builtinId="6"/>
    <cellStyle name="Millares [0] 2" xfId="142"/>
    <cellStyle name="Millares 10" xfId="20"/>
    <cellStyle name="Millares 10 2" xfId="21"/>
    <cellStyle name="Millares 10 2 2" xfId="22"/>
    <cellStyle name="Millares 10 3" xfId="23"/>
    <cellStyle name="Millares 11" xfId="24"/>
    <cellStyle name="Millares 11 2" xfId="25"/>
    <cellStyle name="Millares 11 2 2" xfId="26"/>
    <cellStyle name="Millares 11 2 2 2" xfId="118"/>
    <cellStyle name="Millares 11 2 3" xfId="117"/>
    <cellStyle name="Millares 11 3" xfId="116"/>
    <cellStyle name="Millares 12" xfId="27"/>
    <cellStyle name="Millares 12 2" xfId="28"/>
    <cellStyle name="Millares 13" xfId="29"/>
    <cellStyle name="Millares 13 2" xfId="119"/>
    <cellStyle name="Millares 14" xfId="30"/>
    <cellStyle name="Millares 14 2" xfId="120"/>
    <cellStyle name="Millares 15" xfId="31"/>
    <cellStyle name="Millares 15 2" xfId="121"/>
    <cellStyle name="Millares 16" xfId="32"/>
    <cellStyle name="Millares 16 2" xfId="122"/>
    <cellStyle name="Millares 2" xfId="33"/>
    <cellStyle name="Millares 2 2" xfId="34"/>
    <cellStyle name="Millares 2 2 2" xfId="35"/>
    <cellStyle name="Millares 2 3" xfId="36"/>
    <cellStyle name="Millares 2 3 2" xfId="124"/>
    <cellStyle name="Millares 2 4" xfId="123"/>
    <cellStyle name="Millares 3" xfId="37"/>
    <cellStyle name="Millares 3 2" xfId="38"/>
    <cellStyle name="Millares 3 2 2" xfId="39"/>
    <cellStyle name="Millares 3 3" xfId="40"/>
    <cellStyle name="Millares 3 3 2" xfId="41"/>
    <cellStyle name="Millares 3 3 2 2" xfId="127"/>
    <cellStyle name="Millares 3 3 3" xfId="126"/>
    <cellStyle name="Millares 3 4" xfId="42"/>
    <cellStyle name="Millares 3 4 2" xfId="43"/>
    <cellStyle name="Millares 3 4 2 2" xfId="44"/>
    <cellStyle name="Millares 3 4 2 2 2" xfId="130"/>
    <cellStyle name="Millares 3 4 2 3" xfId="129"/>
    <cellStyle name="Millares 3 4 3" xfId="128"/>
    <cellStyle name="Millares 3 5" xfId="125"/>
    <cellStyle name="Millares 3_Formato Ejecucion presupuestal 30042009" xfId="45"/>
    <cellStyle name="Millares 4" xfId="46"/>
    <cellStyle name="Millares 4 2" xfId="47"/>
    <cellStyle name="Millares 5" xfId="48"/>
    <cellStyle name="Millares 5 2" xfId="49"/>
    <cellStyle name="Millares 6" xfId="50"/>
    <cellStyle name="Millares 6 2" xfId="51"/>
    <cellStyle name="Millares 6 2 2" xfId="52"/>
    <cellStyle name="Millares 6 3" xfId="53"/>
    <cellStyle name="Millares 7" xfId="54"/>
    <cellStyle name="Millares 7 2" xfId="55"/>
    <cellStyle name="Millares 8" xfId="56"/>
    <cellStyle name="Millares 8 2" xfId="57"/>
    <cellStyle name="Millares 9" xfId="58"/>
    <cellStyle name="Millares 9 2" xfId="59"/>
    <cellStyle name="Moneda [0]" xfId="113" builtinId="7"/>
    <cellStyle name="Moneda [0] 2" xfId="143"/>
    <cellStyle name="Moneda 10" xfId="60"/>
    <cellStyle name="Moneda 10 2" xfId="131"/>
    <cellStyle name="Moneda 2" xfId="61"/>
    <cellStyle name="Moneda 2 2" xfId="62"/>
    <cellStyle name="Moneda 2 2 2" xfId="63"/>
    <cellStyle name="Moneda 2 3" xfId="64"/>
    <cellStyle name="Moneda 3" xfId="65"/>
    <cellStyle name="Moneda 3 2" xfId="66"/>
    <cellStyle name="Moneda 4" xfId="67"/>
    <cellStyle name="Moneda 5" xfId="68"/>
    <cellStyle name="Moneda 5 2" xfId="69"/>
    <cellStyle name="Moneda 6" xfId="70"/>
    <cellStyle name="Moneda 7" xfId="71"/>
    <cellStyle name="Moneda 8" xfId="72"/>
    <cellStyle name="Moneda 8 2" xfId="73"/>
    <cellStyle name="Moneda 9" xfId="74"/>
    <cellStyle name="Neutral" xfId="75" builtinId="28" customBuiltin="1"/>
    <cellStyle name="Normal" xfId="0" builtinId="0"/>
    <cellStyle name="Normal 2" xfId="76"/>
    <cellStyle name="Normal 2 2" xfId="77"/>
    <cellStyle name="Normal 2 2 2" xfId="78"/>
    <cellStyle name="Normal 2 3" xfId="79"/>
    <cellStyle name="Normal 2 3 2" xfId="80"/>
    <cellStyle name="Normal 2 3 2 2" xfId="81"/>
    <cellStyle name="Normal 2 4" xfId="82"/>
    <cellStyle name="Normal 2 4 2" xfId="83"/>
    <cellStyle name="Normal 2 5" xfId="84"/>
    <cellStyle name="Normal 2 6" xfId="85"/>
    <cellStyle name="Normal 2 8" xfId="86"/>
    <cellStyle name="Normal 2_Formato Ejecucion presupuestal 30042009" xfId="87"/>
    <cellStyle name="Normal 3" xfId="88"/>
    <cellStyle name="Normal 3 2" xfId="89"/>
    <cellStyle name="Normal 3 2 2" xfId="90"/>
    <cellStyle name="Normal 3 2 2 2" xfId="134"/>
    <cellStyle name="Normal 3 2 3" xfId="133"/>
    <cellStyle name="Normal 3 3" xfId="91"/>
    <cellStyle name="Normal 3 3 2" xfId="92"/>
    <cellStyle name="Normal 3 3 2 2" xfId="136"/>
    <cellStyle name="Normal 3 3 3" xfId="135"/>
    <cellStyle name="Normal 3 4" xfId="93"/>
    <cellStyle name="Normal 3 4 2" xfId="137"/>
    <cellStyle name="Normal 3 5" xfId="132"/>
    <cellStyle name="Normal 3_Formato de Seguimiento Sectorial (31-5-09) dmv" xfId="94"/>
    <cellStyle name="Normal 4" xfId="95"/>
    <cellStyle name="Normal 5" xfId="96"/>
    <cellStyle name="Normal 5 2" xfId="97"/>
    <cellStyle name="Normal 5 2 2" xfId="139"/>
    <cellStyle name="Normal 5 3" xfId="138"/>
    <cellStyle name="Normal 6" xfId="98"/>
    <cellStyle name="Normal 6 2" xfId="140"/>
    <cellStyle name="Porcentaje" xfId="99" builtinId="5"/>
    <cellStyle name="Porcentual 2" xfId="100"/>
    <cellStyle name="Porcentual 2 2" xfId="101"/>
    <cellStyle name="Porcentual 3" xfId="102"/>
    <cellStyle name="Porcentual 3 2" xfId="103"/>
    <cellStyle name="Porcentual 3 2 2" xfId="104"/>
    <cellStyle name="Porcentual 3 3" xfId="105"/>
    <cellStyle name="Porcentual 4" xfId="106"/>
    <cellStyle name="Porcentual 4 2" xfId="107"/>
    <cellStyle name="Porcentual 4 2 2" xfId="108"/>
    <cellStyle name="Porcentual 5" xfId="109"/>
    <cellStyle name="Porcentual 6" xfId="110"/>
    <cellStyle name="Porcentual 6 2" xfId="141"/>
    <cellStyle name="Total" xfId="111"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201706</xdr:colOff>
      <xdr:row>1</xdr:row>
      <xdr:rowOff>112059</xdr:rowOff>
    </xdr:from>
    <xdr:to>
      <xdr:col>1</xdr:col>
      <xdr:colOff>1468531</xdr:colOff>
      <xdr:row>4</xdr:row>
      <xdr:rowOff>213778</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77" y="224118"/>
          <a:ext cx="1266825" cy="1143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0665\Compartida\MANE\PROYECTO%20VALORIZACION%202003\01%20Listado%20de%20Obras%2013may03-dieg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ENERO%2031%20DE%202002%20APOYO%20CORPO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g01w201\POAI\BANCO%20MUNDIAL\enviado%20a%20shd%20oficial%20sin%20arreglar%20convenios%20on%20arreglos%20de%20presentac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cv2\Planeacion\ahernandezb\Documentos%20SDHT%20(26-11-10)\2010\Sector\Seguimientos\Formato%20de%20Caracterizaci&#243;n%20de%20Metas%20(26-11-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0391-sp09gai\ULTIMOS%20ARCH\PLAN%20CONTRATACION\A&#209;O%202002\Comite%2003%20Febrero%2006%202002\PLAN%20DE%20CONTRATACION%20FEB%204%20RESUM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Preliq"/>
      <sheetName val="Consol_Todo_inic"/>
      <sheetName val="presupuesto recalculado"/>
      <sheetName val="Consol_Todo_prel"/>
      <sheetName val="DTC"/>
      <sheetName val="Predios"/>
      <sheetName val="MVial "/>
      <sheetName val="PACO"/>
      <sheetName val="OAGS"/>
      <sheetName val="Ciclorrutas"/>
      <sheetName val="PACO vs DTMV"/>
      <sheetName val="Parametros"/>
      <sheetName val="Consol_Todo FAS "/>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v>0.15</v>
          </cell>
        </row>
        <row r="3">
          <cell r="E3">
            <v>332000</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RE TEC"/>
      <sheetName val="Parametros"/>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VARIACIONES"/>
      <sheetName val="SHD INGRESOS"/>
      <sheetName val="recaudo valora (2)"/>
      <sheetName val="cruce con las empresas"/>
      <sheetName val="arrendamientos"/>
      <sheetName val="antejardines"/>
      <sheetName val="recaudo valora"/>
      <sheetName val="rendim. financieros"/>
      <sheetName val="venta de prdios"/>
      <sheetName val="préstamos de vivienda"/>
      <sheetName val="SHD GASTOS"/>
      <sheetName val="FUNCIONAMIENTO"/>
      <sheetName val="SERVICIO PERSONALES"/>
      <sheetName val="APORTES PATRONALES "/>
      <sheetName val="GASTOS GENERALES "/>
      <sheetName val="DEUDA"/>
      <sheetName val="INVERSION"/>
      <sheetName val="INVERSION POR PROYECTOS"/>
      <sheetName val="5054"/>
      <sheetName val="5056"/>
      <sheetName val="6122"/>
      <sheetName val="6127"/>
      <sheetName val="7041"/>
      <sheetName val="7048"/>
      <sheetName val="7193"/>
      <sheetName val="7233"/>
      <sheetName val="7249"/>
      <sheetName val="7258"/>
      <sheetName val="7259"/>
      <sheetName val="7260"/>
      <sheetName val="7261"/>
      <sheetName val="7262"/>
      <sheetName val="7263"/>
      <sheetName val="7265"/>
      <sheetName val="7277"/>
      <sheetName val="INVERSION FUENTES"/>
      <sheetName val="BANCO MUNDIAL"/>
      <sheetName val="CORREDORES"/>
      <sheetName val="RUTAS ALIMENTADORAS"/>
      <sheetName val="ANDENES"/>
      <sheetName val="CICLORUTAS"/>
      <sheetName val="FORTALECIMIENTO"/>
      <sheetName val="SOBRETASA Y ACPM"/>
      <sheetName val="SOBRETASA "/>
      <sheetName val="TRANSFERENCIAS"/>
      <sheetName val="TRANSFERENCIAS ORDINARIAS"/>
      <sheetName val="VALORIZACION"/>
      <sheetName val="INGRESOS CORRIENTES INVERSION "/>
      <sheetName val="INGRESOS CORRIENTES"/>
      <sheetName val="RECURSOS DE CAPITAL (2)"/>
      <sheetName val="RECURSOS DE CAPITAL"/>
      <sheetName val="OBRA POR TULUGAR"/>
      <sheetName val="KFW"/>
      <sheetName val="V.F. SOBRETASA"/>
      <sheetName val="DISTRIBUC"/>
      <sheetName val="FUENTES"/>
      <sheetName val="SABANA FUNCIONA E INVER"/>
      <sheetName val="PLAN DE CONTRATACION"/>
      <sheetName val="PRESUPUESTO TOTAL"/>
      <sheetName val="BASE DE DATOS"/>
      <sheetName val="PRESUPUESTO GENERAL"/>
      <sheetName val="AREAS"/>
      <sheetName val="METAS FISICAS"/>
      <sheetName val="TABLA DE CONTENINO"/>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3">
          <cell r="B3" t="str">
            <v>PROG. PLAN</v>
          </cell>
          <cell r="C3" t="str">
            <v>VALORIZACION</v>
          </cell>
          <cell r="D3" t="str">
            <v>INGRESOS CORRIENTES</v>
          </cell>
          <cell r="E3" t="str">
            <v>OBRA POR TU LUGAR</v>
          </cell>
          <cell r="F3" t="str">
            <v>RECURSOS DE CAPITAL</v>
          </cell>
          <cell r="G3" t="str">
            <v>SOBRETASA A LA GASOLINA Y AL ACPM</v>
          </cell>
          <cell r="H3" t="str">
            <v>KFW</v>
          </cell>
          <cell r="I3" t="str">
            <v>CONTRAPARTIDA BANCO MUNDIAL</v>
          </cell>
          <cell r="J3" t="str">
            <v>BANCO MUNDIAL</v>
          </cell>
          <cell r="K3" t="str">
            <v>TRANSFERENCIAS ORDINARIAS</v>
          </cell>
        </row>
        <row r="5">
          <cell r="B5">
            <v>31101</v>
          </cell>
          <cell r="D5">
            <v>137000000</v>
          </cell>
          <cell r="K5">
            <v>15037176811</v>
          </cell>
        </row>
        <row r="6">
          <cell r="B6">
            <v>31102</v>
          </cell>
          <cell r="D6">
            <v>1801410829</v>
          </cell>
          <cell r="F6">
            <v>1277561911.0799999</v>
          </cell>
          <cell r="K6">
            <v>2218298830</v>
          </cell>
        </row>
        <row r="7">
          <cell r="B7">
            <v>31103</v>
          </cell>
          <cell r="D7">
            <v>742000000</v>
          </cell>
          <cell r="K7">
            <v>4914541042</v>
          </cell>
        </row>
        <row r="8">
          <cell r="B8">
            <v>315</v>
          </cell>
          <cell r="D8">
            <v>2770430</v>
          </cell>
        </row>
        <row r="9">
          <cell r="D9">
            <v>2683181259</v>
          </cell>
          <cell r="F9">
            <v>1277561911.0799999</v>
          </cell>
          <cell r="K9">
            <v>22170016683</v>
          </cell>
        </row>
        <row r="12">
          <cell r="B12">
            <v>334</v>
          </cell>
          <cell r="G12">
            <v>2144092337</v>
          </cell>
          <cell r="K12">
            <v>5211772973</v>
          </cell>
        </row>
        <row r="13">
          <cell r="B13">
            <v>5054</v>
          </cell>
          <cell r="D13">
            <v>238644972</v>
          </cell>
          <cell r="E13">
            <v>0</v>
          </cell>
          <cell r="F13">
            <v>0</v>
          </cell>
          <cell r="G13">
            <v>78241033833</v>
          </cell>
          <cell r="H13">
            <v>0</v>
          </cell>
          <cell r="I13">
            <v>0</v>
          </cell>
          <cell r="J13">
            <v>0</v>
          </cell>
          <cell r="K13">
            <v>3457452396</v>
          </cell>
        </row>
        <row r="14">
          <cell r="B14">
            <v>5056</v>
          </cell>
          <cell r="D14">
            <v>35500000</v>
          </cell>
          <cell r="E14">
            <v>0</v>
          </cell>
          <cell r="F14">
            <v>0</v>
          </cell>
          <cell r="H14">
            <v>0</v>
          </cell>
          <cell r="I14">
            <v>1567305387.7053642</v>
          </cell>
          <cell r="J14">
            <v>10965120222.67798</v>
          </cell>
          <cell r="K14">
            <v>1680000000</v>
          </cell>
        </row>
        <row r="15">
          <cell r="B15">
            <v>6122</v>
          </cell>
          <cell r="D15">
            <v>50000000</v>
          </cell>
          <cell r="E15">
            <v>0</v>
          </cell>
          <cell r="F15">
            <v>0</v>
          </cell>
          <cell r="H15">
            <v>0</v>
          </cell>
          <cell r="I15">
            <v>0</v>
          </cell>
          <cell r="J15">
            <v>0</v>
          </cell>
        </row>
        <row r="16">
          <cell r="B16">
            <v>6127</v>
          </cell>
          <cell r="D16">
            <v>248643099</v>
          </cell>
          <cell r="E16">
            <v>0</v>
          </cell>
          <cell r="F16">
            <v>0</v>
          </cell>
          <cell r="H16">
            <v>0</v>
          </cell>
          <cell r="I16">
            <v>0</v>
          </cell>
          <cell r="J16">
            <v>0</v>
          </cell>
        </row>
        <row r="17">
          <cell r="B17">
            <v>7041</v>
          </cell>
          <cell r="D17">
            <v>12689161879</v>
          </cell>
          <cell r="I17">
            <v>6687255477.1303711</v>
          </cell>
          <cell r="J17">
            <v>50266049478.484604</v>
          </cell>
        </row>
        <row r="18">
          <cell r="B18">
            <v>7048</v>
          </cell>
          <cell r="C18">
            <v>26167470348</v>
          </cell>
          <cell r="D18">
            <v>777444000</v>
          </cell>
          <cell r="E18">
            <v>0</v>
          </cell>
          <cell r="F18">
            <v>5517544004</v>
          </cell>
          <cell r="G18">
            <v>4896374449</v>
          </cell>
          <cell r="H18">
            <v>0</v>
          </cell>
          <cell r="I18">
            <v>0</v>
          </cell>
          <cell r="K18">
            <v>500000000</v>
          </cell>
        </row>
        <row r="19">
          <cell r="B19">
            <v>7249</v>
          </cell>
          <cell r="D19">
            <v>70000000</v>
          </cell>
          <cell r="E19">
            <v>0</v>
          </cell>
          <cell r="F19">
            <v>0</v>
          </cell>
          <cell r="G19">
            <v>49608000</v>
          </cell>
          <cell r="H19">
            <v>0</v>
          </cell>
          <cell r="I19">
            <v>0</v>
          </cell>
          <cell r="J19">
            <v>0</v>
          </cell>
        </row>
        <row r="20">
          <cell r="B20">
            <v>7258</v>
          </cell>
          <cell r="G20">
            <v>3381680226</v>
          </cell>
          <cell r="I20">
            <v>4177583369.7360368</v>
          </cell>
          <cell r="J20">
            <v>30348022970.145641</v>
          </cell>
          <cell r="K20">
            <v>371953774</v>
          </cell>
        </row>
        <row r="21">
          <cell r="B21">
            <v>7259</v>
          </cell>
          <cell r="D21">
            <v>649221140</v>
          </cell>
          <cell r="F21">
            <v>0</v>
          </cell>
          <cell r="I21">
            <v>0</v>
          </cell>
          <cell r="K21">
            <v>4172956400</v>
          </cell>
        </row>
        <row r="22">
          <cell r="B22">
            <v>7260</v>
          </cell>
          <cell r="D22">
            <v>0</v>
          </cell>
          <cell r="E22">
            <v>0</v>
          </cell>
          <cell r="F22">
            <v>0</v>
          </cell>
          <cell r="G22">
            <v>13197404957</v>
          </cell>
          <cell r="H22">
            <v>0</v>
          </cell>
          <cell r="I22">
            <v>0</v>
          </cell>
          <cell r="J22">
            <v>0</v>
          </cell>
          <cell r="K22">
            <v>10000000000</v>
          </cell>
        </row>
        <row r="23">
          <cell r="B23">
            <v>7261</v>
          </cell>
          <cell r="D23">
            <v>4704657604</v>
          </cell>
          <cell r="E23">
            <v>0</v>
          </cell>
          <cell r="F23">
            <v>0</v>
          </cell>
          <cell r="H23">
            <v>0</v>
          </cell>
          <cell r="I23">
            <v>915043110.14732897</v>
          </cell>
          <cell r="J23">
            <v>1049164673.0164337</v>
          </cell>
          <cell r="K23">
            <v>3529571290</v>
          </cell>
        </row>
        <row r="24">
          <cell r="B24">
            <v>7263</v>
          </cell>
          <cell r="G24">
            <v>100000000</v>
          </cell>
          <cell r="I24">
            <v>0</v>
          </cell>
          <cell r="K24">
            <v>15108000</v>
          </cell>
        </row>
        <row r="25">
          <cell r="B25">
            <v>7277</v>
          </cell>
          <cell r="D25">
            <v>5332588951</v>
          </cell>
          <cell r="E25">
            <v>3000000000</v>
          </cell>
          <cell r="F25">
            <v>0</v>
          </cell>
          <cell r="G25">
            <v>49608000</v>
          </cell>
          <cell r="H25">
            <v>300000000</v>
          </cell>
          <cell r="I25">
            <v>620172918.28089976</v>
          </cell>
          <cell r="J25">
            <v>4450846161.6753321</v>
          </cell>
          <cell r="K25">
            <v>710792000</v>
          </cell>
        </row>
        <row r="26">
          <cell r="B26">
            <v>7265</v>
          </cell>
          <cell r="D26">
            <v>6000000000</v>
          </cell>
          <cell r="I26">
            <v>0</v>
          </cell>
          <cell r="K26">
            <v>0</v>
          </cell>
        </row>
        <row r="27">
          <cell r="B27">
            <v>7193</v>
          </cell>
          <cell r="K27">
            <v>546572200</v>
          </cell>
        </row>
        <row r="28">
          <cell r="B28">
            <v>7233</v>
          </cell>
          <cell r="D28">
            <v>0</v>
          </cell>
          <cell r="K28">
            <v>177544167</v>
          </cell>
        </row>
        <row r="29">
          <cell r="B29">
            <v>7262</v>
          </cell>
          <cell r="K29">
            <v>8459000000</v>
          </cell>
        </row>
        <row r="30">
          <cell r="C30">
            <v>26167470348</v>
          </cell>
          <cell r="D30">
            <v>30795861645</v>
          </cell>
          <cell r="E30">
            <v>3000000000</v>
          </cell>
          <cell r="F30">
            <v>5517544004</v>
          </cell>
          <cell r="G30">
            <v>102059801802</v>
          </cell>
          <cell r="H30">
            <v>300000000</v>
          </cell>
          <cell r="I30">
            <v>13967360263</v>
          </cell>
          <cell r="J30">
            <v>97079203506</v>
          </cell>
          <cell r="K30">
            <v>38832723200</v>
          </cell>
        </row>
        <row r="33">
          <cell r="B33">
            <v>32</v>
          </cell>
          <cell r="I33">
            <v>0</v>
          </cell>
          <cell r="J33">
            <v>0</v>
          </cell>
          <cell r="K33">
            <v>8833982527</v>
          </cell>
        </row>
      </sheetData>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aracterización"/>
      <sheetName val="Hoja2"/>
      <sheetName val="Hoja3"/>
      <sheetName val="Formato Ejecución Pptal"/>
      <sheetName val="Territorializacion Sector"/>
      <sheetName val="DISTRIBUC"/>
      <sheetName val="INICIO"/>
    </sheetNames>
    <sheetDataSet>
      <sheetData sheetId="0"/>
      <sheetData sheetId="1">
        <row r="1">
          <cell r="A1" t="str">
            <v xml:space="preserve">CIUDAD DE DERECHOS </v>
          </cell>
          <cell r="B1" t="str">
            <v>DERECHO A UN TECHO</v>
          </cell>
          <cell r="C1" t="str">
            <v>MI CASA TERRITORIO SEGURO</v>
          </cell>
          <cell r="D1" t="str">
            <v>Reasentar4.545 familias en zonas de alto riesgo no mitigable</v>
          </cell>
          <cell r="E1" t="str">
            <v>SECRETARÍA DISTRITAL DEL HÁBITAT - SDHT</v>
          </cell>
          <cell r="F1" t="str">
            <v>417 "Control administrativo a la enajenación y arrendamiento de la vivienda en el Distrito Capital"</v>
          </cell>
        </row>
        <row r="2">
          <cell r="A2" t="str">
            <v>DERECHO A LA CIUDAD</v>
          </cell>
          <cell r="B2" t="str">
            <v>MEJOREMOS EL BARRIO</v>
          </cell>
          <cell r="C2" t="str">
            <v>BOGOTÁ ME ACOGE</v>
          </cell>
          <cell r="D2" t="str">
            <v>Ofrecer solución de vivienda a 4.000 familias desplazadas</v>
          </cell>
          <cell r="E2" t="str">
            <v>CAJA DE LA VIVIENDA POPULAR -CVP</v>
          </cell>
          <cell r="F2" t="str">
            <v>418 "Fortalecimiento institucional"</v>
          </cell>
        </row>
        <row r="3">
          <cell r="A3" t="str">
            <v>CIUDAD GLOBAL</v>
          </cell>
          <cell r="B3" t="str">
            <v>TRANSFORMACIÓN URBANA POSITIVA</v>
          </cell>
          <cell r="C3" t="str">
            <v>MI CASA LEGAL</v>
          </cell>
          <cell r="D3" t="str">
            <v>Titular 6000 predios</v>
          </cell>
          <cell r="E3" t="str">
            <v>UNIDAD ADMINISTRATIVA ESPECIAL DE SERVICIÓS PÚBLICOS - UAESP</v>
          </cell>
          <cell r="F3" t="str">
            <v>435 "Procesos integrales para el desarrollo de áreas de origen informal"</v>
          </cell>
        </row>
        <row r="4">
          <cell r="A4" t="str">
            <v>GESTIÓN PUBLICA EFECTIVA Y TRANSPARENTE</v>
          </cell>
          <cell r="B4" t="str">
            <v>ALIANZAS POR EL HÁBITAT</v>
          </cell>
          <cell r="C4" t="str">
            <v>MEJORO MI CASA</v>
          </cell>
          <cell r="D4" t="str">
            <v>Reconocer 8.000 viviendas de estrato 1 y 2</v>
          </cell>
          <cell r="E4" t="str">
            <v>METROVIVIENDA</v>
          </cell>
          <cell r="F4" t="str">
            <v>487 "Acciones y soluciones integrales de vivienda de interés social y prioritario"</v>
          </cell>
        </row>
        <row r="5">
          <cell r="B5" t="str">
            <v>BOGOTÁ RURAL</v>
          </cell>
          <cell r="C5" t="str">
            <v>SOLUCIONES DE VIVIENDA (VIS)</v>
          </cell>
          <cell r="D5" t="str">
            <v>Mejorar las condiciones estructurales de 2000 viviendas</v>
          </cell>
          <cell r="E5" t="str">
            <v>EMPRESA DE RENOVACIÓN URBANA - ERU</v>
          </cell>
          <cell r="F5" t="str">
            <v>488 "Instrumentos de financiación para adquisición, construcción y mejoramiento de vivienda"</v>
          </cell>
        </row>
        <row r="6">
          <cell r="B6" t="str">
            <v>AMOR POR BOGOTÁ</v>
          </cell>
          <cell r="C6" t="str">
            <v>NUESTRO BARRIO</v>
          </cell>
          <cell r="D6" t="str">
            <v>Mejorar las condiciones de habitabilidad de 8000 viviendas</v>
          </cell>
          <cell r="E6" t="str">
            <v>EMPRESA DE ACUEDUCTO Y ALCANTARILLADO DE BOGOTÁ - EAAB</v>
          </cell>
          <cell r="F6" t="str">
            <v>489 "Corredor ecológico y recreativo de los cerros orientales"</v>
          </cell>
        </row>
        <row r="7">
          <cell r="B7" t="str">
            <v>RÍO BOGOTÁ</v>
          </cell>
          <cell r="C7" t="str">
            <v>RENOVEMOS LA CIUDAD</v>
          </cell>
          <cell r="D7" t="str">
            <v>Mejorar 900 viviendas en zona rural</v>
          </cell>
          <cell r="F7" t="str">
            <v>490 "Alianzas por el Hábitat"</v>
          </cell>
        </row>
        <row r="8">
          <cell r="C8" t="str">
            <v>CORREDOR ECOLÓGICO Y RECREATIVO DE LOS CERROS ORIENTALES</v>
          </cell>
          <cell r="D8" t="str">
            <v>Construir 6000 soluciones de vivienda  en sitio propio</v>
          </cell>
          <cell r="F8" t="str">
            <v>491 "Información y comunicación del Hábitat"</v>
          </cell>
        </row>
        <row r="9">
          <cell r="C9" t="str">
            <v>CIUDAD NORTE</v>
          </cell>
          <cell r="D9" t="str">
            <v>Ofrecer 5.000 soluciones de vivienda para arrendamiento en sitio propio.</v>
          </cell>
          <cell r="F9" t="str">
            <v>644 "Soluciones de vivienda para población en situación de desplazamiento</v>
          </cell>
        </row>
        <row r="10">
          <cell r="C10" t="str">
            <v>CIUDAD CENTRO</v>
          </cell>
          <cell r="D10" t="str">
            <v>Ofrecer 74.920 soluciones de vivienda nueva</v>
          </cell>
          <cell r="F10" t="str">
            <v>471 "Titulación de predios y ejecucion de obras de urbanismo"</v>
          </cell>
        </row>
        <row r="11">
          <cell r="C11" t="str">
            <v>CIUDAD USME</v>
          </cell>
          <cell r="D11" t="str">
            <v>Habilitar 440 hectáreas de suelo para construcción de vivienda</v>
          </cell>
          <cell r="F11" t="str">
            <v>3075 "Reasentamiento de hogares localizados en zonas de alto riesgo no mitigable"</v>
          </cell>
        </row>
        <row r="12">
          <cell r="C12" t="str">
            <v>SISTEMAS GENERALES DE SERVICIOS PÚBLICOS</v>
          </cell>
          <cell r="D12" t="str">
            <v>Aumentar en 73 los barrios con trámites de legalización resueltos</v>
          </cell>
          <cell r="F12" t="str">
            <v xml:space="preserve">7328 "Mejoramiento de vivienda en sus condiciones físicas" </v>
          </cell>
        </row>
        <row r="13">
          <cell r="C13" t="str">
            <v>SOCIOS POR EL HÁBITAT</v>
          </cell>
          <cell r="D13" t="str">
            <v>Cubrir 150 barrios con mejoramiento integral</v>
          </cell>
          <cell r="F13" t="str">
            <v>0208 "Coordinación Programa de Mejoramiento Integral de Barrios"</v>
          </cell>
        </row>
        <row r="14">
          <cell r="C14" t="str">
            <v>CONTROL DEL HÁBITAT</v>
          </cell>
          <cell r="D14" t="str">
            <v>Alcanzar 100% de cobertura de servicio de acueducto residencial en barrios legalizados*</v>
          </cell>
          <cell r="F14" t="str">
            <v>404 "Fortalecimiento institucional para aumentar la eficiencia de la gestión"</v>
          </cell>
        </row>
        <row r="15">
          <cell r="C15" t="str">
            <v>FINANCIEMOS EL HÁBITAT</v>
          </cell>
          <cell r="D15" t="str">
            <v>Alcanzar 100% de cobertura de servicio de alcantarillado sanitario residencial en barrios legalizados*</v>
          </cell>
          <cell r="F15" t="str">
            <v>581"Gestión Institucional"</v>
          </cell>
        </row>
        <row r="16">
          <cell r="C16" t="str">
            <v>TRÁMITE FÁCIL</v>
          </cell>
          <cell r="D16" t="str">
            <v>Alcanzar 100% de cobertura de servicio de alcantarillado pluvial en barrios legalizados*</v>
          </cell>
          <cell r="F16" t="str">
            <v>582 "Gestión para el alumbrado público en Bogotá D.C</v>
          </cell>
        </row>
        <row r="17">
          <cell r="C17" t="str">
            <v>HÁBITAT REGIÓN</v>
          </cell>
          <cell r="D17" t="str">
            <v>Alcanzar 100% de cobertura en servicio de alumbrado público en barrios legalizados</v>
          </cell>
          <cell r="F17" t="str">
            <v>583 "Gestión para los servicios funerarios Distritales"</v>
          </cell>
        </row>
        <row r="18">
          <cell r="C18" t="str">
            <v>ATENCIÓN INTEGRAL A LA RURALIDAD</v>
          </cell>
          <cell r="D18" t="str">
            <v>Intervenir 2 áreas de renovación urbana</v>
          </cell>
          <cell r="F18" t="str">
            <v>584 "Gestión integral de residuos sólidos para el Distrito Capital y la Región"</v>
          </cell>
        </row>
        <row r="19">
          <cell r="C19" t="str">
            <v>CULTURA DEL HÁBITAT</v>
          </cell>
          <cell r="D19" t="str">
            <v>Gestionar 1 operación urbana integral de renovación dentro del Anillo de Innovación</v>
          </cell>
          <cell r="F19" t="str">
            <v>25 "Mecanismos para la implementación de opreaciones de renovación urbana"</v>
          </cell>
        </row>
        <row r="20">
          <cell r="C20" t="str">
            <v>RECUPERACIÓN DEL RÍO BOGOTÁ</v>
          </cell>
          <cell r="D20" t="str">
            <v>Construir 14 kilómetros del corredor ecológico y recreativo de Cerros Orientales</v>
          </cell>
          <cell r="F20" t="str">
            <v xml:space="preserve">31 "Semillero de proyectos" </v>
          </cell>
        </row>
        <row r="21">
          <cell r="D21" t="str">
            <v>Garantizar la aplicación efectiva y coordinada de los instrumentos de gestión en el área de la operación norte</v>
          </cell>
          <cell r="F21" t="str">
            <v>45 "Programa multifase de revitalización del centro de Bogotá"</v>
          </cell>
        </row>
        <row r="22">
          <cell r="D22" t="str">
            <v>Renovar 50 hectáreas en el área del Plan Zonal del Centro (GESTIONAR)</v>
          </cell>
          <cell r="F22" t="str">
            <v>34 "Fortalecimiento Institucional"</v>
          </cell>
        </row>
        <row r="23">
          <cell r="D23" t="str">
            <v>Desarrollar 600 Hás en el sur de la ciudad</v>
          </cell>
          <cell r="F23" t="str">
            <v>57 "Gestión de Suelo"</v>
          </cell>
        </row>
        <row r="24">
          <cell r="D24" t="str">
            <v>Implementar los 4 planes parciales de la opreaciòn Nuevo Usme</v>
          </cell>
          <cell r="F24" t="str">
            <v>7174 "Habilitación Superlotes"</v>
          </cell>
        </row>
        <row r="25">
          <cell r="D25" t="str">
            <v>Mantener la calidad del servicio residencial de acueducto en barrios legalizados dentro del rango permisible (95%)*</v>
          </cell>
          <cell r="F25" t="str">
            <v>58 "Gerencia y Gestión de Proyectos"</v>
          </cell>
        </row>
        <row r="26">
          <cell r="D26" t="str">
            <v>Mantener la continuidad del servicio residencial de acueducto en barrios legalizados dentro del rango permisible (99%)*</v>
          </cell>
          <cell r="F26" t="str">
            <v>16 "Subsidio Vivienda Distrital"</v>
          </cell>
        </row>
        <row r="27">
          <cell r="D27" t="str">
            <v>Disminuir a 2 días hábiles el tiempo promedio de atención por reclamos de facturación*</v>
          </cell>
          <cell r="F27" t="str">
            <v>14 "Fortalecimiento Institucional"</v>
          </cell>
        </row>
        <row r="28">
          <cell r="D28" t="str">
            <v>Alcanzar 100% de la cobertura en la prestaciòn del servicio de disposición final de residuos sólidos en el relleno sanitario Doña Juana</v>
          </cell>
        </row>
        <row r="29">
          <cell r="D29" t="str">
            <v>Realizar acciones de control y seguimiento al 75% de los residuos en Bogotá</v>
          </cell>
        </row>
        <row r="30">
          <cell r="D30" t="str">
            <v>Alcanzar 100% de la cobertura en la recolección de residuos sólidos.</v>
          </cell>
        </row>
        <row r="31">
          <cell r="D31" t="str">
            <v xml:space="preserve">Realizar un (1) estudio sobre el margen de acción y las medidas que pueden adoptar las autoridades y entidades distritales para propender por una mayor equidad en las tarifas de los servicios públicos domiciliarios y por la reducción de impacto de dichas </v>
          </cell>
        </row>
        <row r="32">
          <cell r="D32" t="str">
            <v>Poner a disposición 32 servicios funerarios en los 4 equipamientos de propiedad Distrital</v>
          </cell>
        </row>
        <row r="33">
          <cell r="D33" t="str">
            <v>Vincular 5 agentes a la construcción, promoción y mejoramiento de vivienda</v>
          </cell>
        </row>
        <row r="34">
          <cell r="D34" t="str">
            <v xml:space="preserve">Poner en operación 1 banco de Vivienda Usada </v>
          </cell>
        </row>
        <row r="35">
          <cell r="D35" t="str">
            <v>Diseñar y poner en operación un Sistema de Control del Hábitat</v>
          </cell>
        </row>
        <row r="36">
          <cell r="D36" t="str">
            <v>Desembolsar 26.400 subsidios distritales para vivienda nueva y usada</v>
          </cell>
        </row>
        <row r="37">
          <cell r="D37" t="str">
            <v>Otorgar y desembolsar 10,900 subsidios para mejoramiento de vivienda</v>
          </cell>
        </row>
        <row r="38">
          <cell r="D38" t="str">
            <v>Otorgar 7000 microcréditos para adquisición, construcción y mejoramiento de vivienda</v>
          </cell>
        </row>
        <row r="39">
          <cell r="D39" t="str">
            <v>Diseñar y poner en operación 1 programa consolidado de atención efectiva para trámites del hábitat</v>
          </cell>
        </row>
        <row r="40">
          <cell r="D40" t="str">
            <v>Generar 20.000 VIS a través del Macroproyecto Soacha</v>
          </cell>
        </row>
        <row r="41">
          <cell r="D41" t="str">
            <v>Realizar 1 estudio de factibilidad y viabilidad de un relleno sanitario regional realizado</v>
          </cell>
        </row>
        <row r="42">
          <cell r="D42" t="str">
            <v>Conformar 1 red de asentamientos rurales</v>
          </cell>
        </row>
        <row r="43">
          <cell r="D43" t="str">
            <v>Promover 6 componentes del hábitat relacionados con vivienda, entorno y servicios públicos</v>
          </cell>
        </row>
        <row r="44">
          <cell r="D44" t="str">
            <v>Llegar al 50% de cobertura en la prestación del servicio de la ruta de reciclaje</v>
          </cell>
        </row>
        <row r="45">
          <cell r="D45" t="str">
            <v>Vincular el 65% de recicladores de oficio en condiciones de pobreza y vulnerabilidad vinculados a proyectos de inclusión social</v>
          </cell>
        </row>
      </sheetData>
      <sheetData sheetId="2"/>
      <sheetData sheetId="3"/>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SUMEN"/>
      <sheetName val="RESUMEN (2)"/>
      <sheetName val="DISTRIBUC"/>
      <sheetName val="INICIO"/>
      <sheetName val="Hoja2"/>
    </sheetNames>
    <sheetDataSet>
      <sheetData sheetId="0">
        <row r="5">
          <cell r="CL5" t="str">
            <v>CORREGIR</v>
          </cell>
        </row>
        <row r="6">
          <cell r="CF6" t="str">
            <v>IMPORTANTE</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B1:AV68"/>
  <sheetViews>
    <sheetView showGridLines="0" tabSelected="1" zoomScale="80" zoomScaleNormal="80" zoomScaleSheetLayoutView="55" zoomScalePageLayoutView="25" workbookViewId="0">
      <selection activeCell="C6" sqref="C6:AP6"/>
    </sheetView>
  </sheetViews>
  <sheetFormatPr baseColWidth="10" defaultColWidth="9.85546875" defaultRowHeight="15" customHeight="1" x14ac:dyDescent="0.2"/>
  <cols>
    <col min="1" max="1" width="2" style="6" customWidth="1"/>
    <col min="2" max="2" width="26.140625" style="6" customWidth="1"/>
    <col min="3" max="3" width="29.85546875" style="6" customWidth="1"/>
    <col min="4" max="4" width="22.28515625" style="6" customWidth="1"/>
    <col min="5" max="5" width="22.85546875" style="6" customWidth="1"/>
    <col min="6" max="6" width="29.85546875" style="6" customWidth="1"/>
    <col min="7" max="16" width="10.5703125" style="6" customWidth="1"/>
    <col min="17" max="17" width="15.28515625" style="6" customWidth="1"/>
    <col min="18" max="20" width="10.5703125" style="6" customWidth="1"/>
    <col min="21" max="22" width="14.7109375" style="7" customWidth="1"/>
    <col min="23" max="23" width="16.7109375" style="6" customWidth="1"/>
    <col min="24" max="28" width="4.85546875" style="6" customWidth="1"/>
    <col min="29" max="35" width="4.85546875" style="6" hidden="1" customWidth="1"/>
    <col min="36" max="36" width="14.28515625" style="18" customWidth="1"/>
    <col min="37" max="37" width="15.42578125" style="7" customWidth="1"/>
    <col min="38" max="38" width="69.5703125" style="61" customWidth="1"/>
    <col min="39" max="40" width="69.5703125" style="6" customWidth="1"/>
    <col min="41" max="42" width="22.140625" style="6" customWidth="1"/>
    <col min="43" max="43" width="12.42578125" style="6" bestFit="1" customWidth="1"/>
    <col min="44" max="47" width="9.85546875" style="6"/>
    <col min="48" max="48" width="14" style="6" customWidth="1"/>
    <col min="49" max="16384" width="9.85546875" style="6"/>
  </cols>
  <sheetData>
    <row r="1" spans="2:48" ht="9" customHeight="1" x14ac:dyDescent="0.2"/>
    <row r="2" spans="2:48" ht="27" customHeight="1" x14ac:dyDescent="0.2">
      <c r="B2" s="98"/>
      <c r="C2" s="105" t="s">
        <v>2414</v>
      </c>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V2" s="8" t="s">
        <v>2260</v>
      </c>
    </row>
    <row r="3" spans="2:48" ht="27" customHeight="1" x14ac:dyDescent="0.2">
      <c r="B3" s="98"/>
      <c r="C3" s="105" t="s">
        <v>2411</v>
      </c>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V3" s="8" t="s">
        <v>2261</v>
      </c>
    </row>
    <row r="4" spans="2:48" ht="27" customHeight="1" x14ac:dyDescent="0.2">
      <c r="B4" s="98"/>
      <c r="C4" s="105" t="s">
        <v>2256</v>
      </c>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V4" s="8" t="s">
        <v>2262</v>
      </c>
    </row>
    <row r="5" spans="2:48" ht="27" customHeight="1" x14ac:dyDescent="0.2">
      <c r="B5" s="98"/>
      <c r="C5" s="95" t="s">
        <v>2412</v>
      </c>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105" t="s">
        <v>2413</v>
      </c>
      <c r="AJ5" s="105"/>
      <c r="AK5" s="105"/>
      <c r="AL5" s="105"/>
      <c r="AM5" s="105"/>
      <c r="AN5" s="105"/>
      <c r="AO5" s="105"/>
      <c r="AP5" s="105"/>
      <c r="AV5" s="8" t="s">
        <v>2263</v>
      </c>
    </row>
    <row r="6" spans="2:48" ht="24" customHeight="1" x14ac:dyDescent="0.2">
      <c r="B6" s="48" t="s">
        <v>2265</v>
      </c>
      <c r="C6" s="96" t="s">
        <v>2276</v>
      </c>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row>
    <row r="7" spans="2:48" ht="24" customHeight="1" x14ac:dyDescent="0.2">
      <c r="B7" s="48" t="s">
        <v>2266</v>
      </c>
      <c r="C7" s="96" t="s">
        <v>2277</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row>
    <row r="8" spans="2:48" ht="24" customHeight="1" x14ac:dyDescent="0.2">
      <c r="B8" s="48" t="s">
        <v>2275</v>
      </c>
      <c r="C8" s="97" t="s">
        <v>2429</v>
      </c>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row>
    <row r="9" spans="2:48" ht="33.75" customHeight="1" x14ac:dyDescent="0.2">
      <c r="B9" s="91" t="s">
        <v>2235</v>
      </c>
      <c r="C9" s="91"/>
      <c r="D9" s="91" t="s">
        <v>2340</v>
      </c>
      <c r="E9" s="91"/>
      <c r="F9" s="91"/>
      <c r="G9" s="91"/>
      <c r="H9" s="100" t="s">
        <v>685</v>
      </c>
      <c r="I9" s="100"/>
      <c r="J9" s="100"/>
      <c r="K9" s="100"/>
      <c r="L9" s="100"/>
      <c r="M9" s="100"/>
      <c r="N9" s="100"/>
      <c r="O9" s="100"/>
      <c r="P9" s="100"/>
      <c r="Q9" s="100"/>
      <c r="R9" s="100"/>
      <c r="S9" s="100"/>
      <c r="T9" s="100"/>
      <c r="U9" s="100"/>
      <c r="V9" s="100"/>
      <c r="W9" s="100"/>
      <c r="X9" s="101" t="s">
        <v>2255</v>
      </c>
      <c r="Y9" s="101"/>
      <c r="Z9" s="101"/>
      <c r="AA9" s="101"/>
      <c r="AB9" s="101"/>
      <c r="AC9" s="101"/>
      <c r="AD9" s="101"/>
      <c r="AE9" s="101"/>
      <c r="AF9" s="101"/>
      <c r="AG9" s="101"/>
      <c r="AH9" s="101"/>
      <c r="AI9" s="101"/>
      <c r="AJ9" s="101"/>
      <c r="AK9" s="101"/>
      <c r="AL9" s="101"/>
      <c r="AM9" s="101"/>
      <c r="AN9" s="101"/>
      <c r="AO9" s="106" t="s">
        <v>2272</v>
      </c>
      <c r="AP9" s="106"/>
    </row>
    <row r="10" spans="2:48" ht="31.5" customHeight="1" x14ac:dyDescent="0.2">
      <c r="B10" s="91"/>
      <c r="C10" s="91"/>
      <c r="D10" s="91"/>
      <c r="E10" s="91"/>
      <c r="F10" s="91"/>
      <c r="G10" s="91"/>
      <c r="H10" s="99" t="s">
        <v>2269</v>
      </c>
      <c r="I10" s="99"/>
      <c r="J10" s="99"/>
      <c r="K10" s="99">
        <v>2016</v>
      </c>
      <c r="L10" s="99"/>
      <c r="M10" s="99">
        <v>2017</v>
      </c>
      <c r="N10" s="99"/>
      <c r="O10" s="99">
        <v>2018</v>
      </c>
      <c r="P10" s="99"/>
      <c r="Q10" s="99">
        <v>2019</v>
      </c>
      <c r="R10" s="99"/>
      <c r="S10" s="99">
        <v>2020</v>
      </c>
      <c r="T10" s="99"/>
      <c r="U10" s="100" t="s">
        <v>2241</v>
      </c>
      <c r="V10" s="100"/>
      <c r="W10" s="100" t="s">
        <v>2257</v>
      </c>
      <c r="X10" s="101"/>
      <c r="Y10" s="101"/>
      <c r="Z10" s="101"/>
      <c r="AA10" s="101"/>
      <c r="AB10" s="101"/>
      <c r="AC10" s="101"/>
      <c r="AD10" s="101"/>
      <c r="AE10" s="101"/>
      <c r="AF10" s="101"/>
      <c r="AG10" s="101"/>
      <c r="AH10" s="101"/>
      <c r="AI10" s="101"/>
      <c r="AJ10" s="101"/>
      <c r="AK10" s="101"/>
      <c r="AL10" s="101"/>
      <c r="AM10" s="101"/>
      <c r="AN10" s="101"/>
      <c r="AO10" s="106"/>
      <c r="AP10" s="106"/>
    </row>
    <row r="11" spans="2:48" s="12" customFormat="1" ht="33.75" customHeight="1" x14ac:dyDescent="0.2">
      <c r="B11" s="94" t="s">
        <v>2264</v>
      </c>
      <c r="C11" s="9" t="s">
        <v>2339</v>
      </c>
      <c r="D11" s="9" t="s">
        <v>2267</v>
      </c>
      <c r="E11" s="9" t="s">
        <v>2268</v>
      </c>
      <c r="F11" s="9" t="s">
        <v>2239</v>
      </c>
      <c r="G11" s="9" t="s">
        <v>2240</v>
      </c>
      <c r="H11" s="10" t="s">
        <v>2259</v>
      </c>
      <c r="I11" s="99" t="s">
        <v>2258</v>
      </c>
      <c r="J11" s="99"/>
      <c r="K11" s="10" t="s">
        <v>692</v>
      </c>
      <c r="L11" s="10" t="s">
        <v>2234</v>
      </c>
      <c r="M11" s="10" t="s">
        <v>692</v>
      </c>
      <c r="N11" s="10" t="s">
        <v>2234</v>
      </c>
      <c r="O11" s="10" t="s">
        <v>692</v>
      </c>
      <c r="P11" s="10" t="s">
        <v>2234</v>
      </c>
      <c r="Q11" s="10" t="s">
        <v>692</v>
      </c>
      <c r="R11" s="10" t="s">
        <v>2234</v>
      </c>
      <c r="S11" s="10" t="s">
        <v>692</v>
      </c>
      <c r="T11" s="10" t="s">
        <v>2234</v>
      </c>
      <c r="U11" s="100"/>
      <c r="V11" s="100"/>
      <c r="W11" s="100"/>
      <c r="X11" s="11" t="s">
        <v>2242</v>
      </c>
      <c r="Y11" s="11" t="s">
        <v>2243</v>
      </c>
      <c r="Z11" s="11" t="s">
        <v>2244</v>
      </c>
      <c r="AA11" s="11" t="s">
        <v>2245</v>
      </c>
      <c r="AB11" s="11" t="s">
        <v>2246</v>
      </c>
      <c r="AC11" s="11" t="s">
        <v>2247</v>
      </c>
      <c r="AD11" s="11" t="s">
        <v>2248</v>
      </c>
      <c r="AE11" s="11" t="s">
        <v>2249</v>
      </c>
      <c r="AF11" s="11" t="s">
        <v>2250</v>
      </c>
      <c r="AG11" s="11" t="s">
        <v>2251</v>
      </c>
      <c r="AH11" s="11" t="s">
        <v>2252</v>
      </c>
      <c r="AI11" s="11" t="s">
        <v>2253</v>
      </c>
      <c r="AJ11" s="36" t="s">
        <v>2273</v>
      </c>
      <c r="AK11" s="10" t="s">
        <v>2254</v>
      </c>
      <c r="AL11" s="62" t="s">
        <v>2270</v>
      </c>
      <c r="AM11" s="10" t="s">
        <v>2274</v>
      </c>
      <c r="AN11" s="10" t="s">
        <v>2271</v>
      </c>
      <c r="AO11" s="10" t="s">
        <v>2462</v>
      </c>
      <c r="AP11" s="10" t="s">
        <v>2463</v>
      </c>
    </row>
    <row r="12" spans="2:48" s="14" customFormat="1" ht="62.25" customHeight="1" x14ac:dyDescent="0.2">
      <c r="B12" s="94"/>
      <c r="C12" s="29" t="s">
        <v>2337</v>
      </c>
      <c r="D12" s="29" t="s">
        <v>2310</v>
      </c>
      <c r="E12" s="52" t="s">
        <v>2312</v>
      </c>
      <c r="F12" s="30" t="s">
        <v>2278</v>
      </c>
      <c r="G12" s="5" t="s">
        <v>2236</v>
      </c>
      <c r="H12" s="15" t="s">
        <v>2263</v>
      </c>
      <c r="I12" s="85">
        <f>+K12+M12+O12+Q12+S12</f>
        <v>35000</v>
      </c>
      <c r="J12" s="85"/>
      <c r="K12" s="27">
        <v>2414</v>
      </c>
      <c r="L12" s="27">
        <v>2414</v>
      </c>
      <c r="M12" s="27">
        <v>6218</v>
      </c>
      <c r="N12" s="27">
        <v>6218</v>
      </c>
      <c r="O12" s="27">
        <v>11457</v>
      </c>
      <c r="P12" s="27">
        <v>11457</v>
      </c>
      <c r="Q12" s="27">
        <v>8479</v>
      </c>
      <c r="R12" s="27">
        <v>8479</v>
      </c>
      <c r="S12" s="27">
        <v>6432</v>
      </c>
      <c r="T12" s="27">
        <v>3939</v>
      </c>
      <c r="U12" s="85">
        <f>+L12+N12+P12+R12+T12</f>
        <v>32507</v>
      </c>
      <c r="V12" s="85"/>
      <c r="W12" s="16">
        <f>+U12/I12</f>
        <v>0.92877142857142858</v>
      </c>
      <c r="X12" s="72">
        <v>3939</v>
      </c>
      <c r="Y12" s="72"/>
      <c r="Z12" s="72"/>
      <c r="AA12" s="72"/>
      <c r="AB12" s="72"/>
      <c r="AC12" s="49"/>
      <c r="AD12" s="76">
        <v>3759</v>
      </c>
      <c r="AE12" s="76"/>
      <c r="AF12" s="76"/>
      <c r="AG12" s="76">
        <v>1544</v>
      </c>
      <c r="AH12" s="76"/>
      <c r="AI12" s="76"/>
      <c r="AJ12" s="37">
        <f>+T12</f>
        <v>3939</v>
      </c>
      <c r="AK12" s="31">
        <f>+AJ12/S12</f>
        <v>0.61240671641791045</v>
      </c>
      <c r="AL12" s="63" t="s">
        <v>2430</v>
      </c>
      <c r="AM12" s="33" t="s">
        <v>2431</v>
      </c>
      <c r="AN12" s="51" t="s">
        <v>2409</v>
      </c>
      <c r="AO12" s="42">
        <v>22715933000</v>
      </c>
      <c r="AP12" s="42">
        <v>5346890401</v>
      </c>
      <c r="AQ12" s="13"/>
    </row>
    <row r="13" spans="2:48" s="14" customFormat="1" ht="62.25" customHeight="1" x14ac:dyDescent="0.2">
      <c r="B13" s="94"/>
      <c r="C13" s="29" t="s">
        <v>2337</v>
      </c>
      <c r="D13" s="29" t="s">
        <v>2310</v>
      </c>
      <c r="E13" s="52" t="s">
        <v>2313</v>
      </c>
      <c r="F13" s="30" t="s">
        <v>2279</v>
      </c>
      <c r="G13" s="5" t="s">
        <v>2236</v>
      </c>
      <c r="H13" s="15" t="s">
        <v>2263</v>
      </c>
      <c r="I13" s="85">
        <v>2600</v>
      </c>
      <c r="J13" s="85"/>
      <c r="K13" s="27">
        <v>104.25</v>
      </c>
      <c r="L13" s="27">
        <v>104.25</v>
      </c>
      <c r="M13" s="27">
        <v>765.72</v>
      </c>
      <c r="N13" s="27">
        <v>765.72</v>
      </c>
      <c r="O13" s="27">
        <v>527.1</v>
      </c>
      <c r="P13" s="27">
        <v>527.1</v>
      </c>
      <c r="Q13" s="27">
        <v>555</v>
      </c>
      <c r="R13" s="27">
        <v>522.17999999999995</v>
      </c>
      <c r="S13" s="27">
        <v>680.81</v>
      </c>
      <c r="T13" s="27">
        <v>437.3</v>
      </c>
      <c r="U13" s="85">
        <f t="shared" ref="U13:U44" si="0">+L13+N13+P13+R13+T13</f>
        <v>2356.5500000000002</v>
      </c>
      <c r="V13" s="85"/>
      <c r="W13" s="16">
        <f t="shared" ref="W13:W44" si="1">+U13/I13</f>
        <v>0.90636538461538474</v>
      </c>
      <c r="X13" s="72">
        <v>2356.5500000000002</v>
      </c>
      <c r="Y13" s="72"/>
      <c r="Z13" s="72"/>
      <c r="AA13" s="72"/>
      <c r="AB13" s="72"/>
      <c r="AC13" s="72"/>
      <c r="AD13" s="72"/>
      <c r="AE13" s="72"/>
      <c r="AF13" s="72"/>
      <c r="AG13" s="72"/>
      <c r="AH13" s="72"/>
      <c r="AI13" s="72"/>
      <c r="AJ13" s="37">
        <f t="shared" ref="AJ13:AJ44" si="2">+T13</f>
        <v>437.3</v>
      </c>
      <c r="AK13" s="31">
        <f t="shared" ref="AK13:AK44" si="3">+AJ13/S13</f>
        <v>0.64232311511288032</v>
      </c>
      <c r="AL13" s="63" t="s">
        <v>2432</v>
      </c>
      <c r="AM13" s="33" t="s">
        <v>2433</v>
      </c>
      <c r="AN13" s="51" t="s">
        <v>2410</v>
      </c>
      <c r="AO13" s="42">
        <v>22000000000</v>
      </c>
      <c r="AP13" s="42">
        <v>0</v>
      </c>
    </row>
    <row r="14" spans="2:48" s="14" customFormat="1" ht="62.25" customHeight="1" x14ac:dyDescent="0.2">
      <c r="B14" s="94"/>
      <c r="C14" s="29" t="s">
        <v>2334</v>
      </c>
      <c r="D14" s="29" t="s">
        <v>2310</v>
      </c>
      <c r="E14" s="52" t="s">
        <v>2305</v>
      </c>
      <c r="F14" s="30" t="s">
        <v>2280</v>
      </c>
      <c r="G14" s="5" t="s">
        <v>2306</v>
      </c>
      <c r="H14" s="15" t="s">
        <v>2263</v>
      </c>
      <c r="I14" s="85">
        <v>30</v>
      </c>
      <c r="J14" s="85"/>
      <c r="K14" s="27">
        <v>0</v>
      </c>
      <c r="L14" s="27">
        <v>0</v>
      </c>
      <c r="M14" s="27">
        <v>16.09</v>
      </c>
      <c r="N14" s="27">
        <v>16.09</v>
      </c>
      <c r="O14" s="27">
        <v>13.91</v>
      </c>
      <c r="P14" s="27">
        <v>3.42</v>
      </c>
      <c r="Q14" s="27">
        <v>10.49</v>
      </c>
      <c r="R14" s="27">
        <v>4.2</v>
      </c>
      <c r="S14" s="27">
        <v>6.29</v>
      </c>
      <c r="T14" s="27">
        <v>1.7</v>
      </c>
      <c r="U14" s="85">
        <f t="shared" si="0"/>
        <v>25.409999999999997</v>
      </c>
      <c r="V14" s="85"/>
      <c r="W14" s="16">
        <f t="shared" si="1"/>
        <v>0.84699999999999986</v>
      </c>
      <c r="X14" s="72">
        <v>1.7</v>
      </c>
      <c r="Y14" s="72"/>
      <c r="Z14" s="72"/>
      <c r="AA14" s="72"/>
      <c r="AB14" s="72"/>
      <c r="AC14" s="73"/>
      <c r="AD14" s="76">
        <v>0.45999999999999996</v>
      </c>
      <c r="AE14" s="76"/>
      <c r="AF14" s="76"/>
      <c r="AG14" s="76">
        <f>+AJ14-AD14-AA14-X14</f>
        <v>-0.45999999999999996</v>
      </c>
      <c r="AH14" s="76"/>
      <c r="AI14" s="76"/>
      <c r="AJ14" s="37">
        <f t="shared" si="2"/>
        <v>1.7</v>
      </c>
      <c r="AK14" s="31">
        <f t="shared" si="3"/>
        <v>0.27027027027027029</v>
      </c>
      <c r="AL14" s="63" t="s">
        <v>2419</v>
      </c>
      <c r="AM14" s="33" t="s">
        <v>2341</v>
      </c>
      <c r="AN14" s="51" t="s">
        <v>2388</v>
      </c>
      <c r="AO14" s="35">
        <v>961415480729</v>
      </c>
      <c r="AP14" s="35">
        <v>68127916577</v>
      </c>
    </row>
    <row r="15" spans="2:48" s="14" customFormat="1" ht="62.25" customHeight="1" x14ac:dyDescent="0.2">
      <c r="B15" s="94"/>
      <c r="C15" s="102" t="s">
        <v>2334</v>
      </c>
      <c r="D15" s="102" t="s">
        <v>2310</v>
      </c>
      <c r="E15" s="103" t="s">
        <v>2314</v>
      </c>
      <c r="F15" s="102" t="s">
        <v>2281</v>
      </c>
      <c r="G15" s="5" t="s">
        <v>2306</v>
      </c>
      <c r="H15" s="15" t="s">
        <v>2263</v>
      </c>
      <c r="I15" s="107">
        <f>+J15+J16</f>
        <v>1001.2099999999999</v>
      </c>
      <c r="J15" s="27">
        <v>940.78</v>
      </c>
      <c r="K15" s="27">
        <v>12.9</v>
      </c>
      <c r="L15" s="27">
        <v>12.9</v>
      </c>
      <c r="M15" s="27">
        <v>213</v>
      </c>
      <c r="N15" s="27">
        <v>212.8</v>
      </c>
      <c r="O15" s="27">
        <v>452.17</v>
      </c>
      <c r="P15" s="27">
        <v>451.17</v>
      </c>
      <c r="Q15" s="27">
        <v>163.13</v>
      </c>
      <c r="R15" s="27">
        <v>203.14</v>
      </c>
      <c r="S15" s="27">
        <v>60.77</v>
      </c>
      <c r="T15" s="27">
        <v>60.77</v>
      </c>
      <c r="U15" s="107">
        <f>+V15+V16</f>
        <v>1004.03</v>
      </c>
      <c r="V15" s="27">
        <f>+L15+N15+P15+R15+T15</f>
        <v>940.78</v>
      </c>
      <c r="W15" s="16">
        <f>+V15/J15</f>
        <v>1</v>
      </c>
      <c r="X15" s="72">
        <v>60.77</v>
      </c>
      <c r="Y15" s="72"/>
      <c r="Z15" s="72"/>
      <c r="AA15" s="72"/>
      <c r="AB15" s="72"/>
      <c r="AC15" s="72"/>
      <c r="AD15" s="76">
        <v>43.720000000000013</v>
      </c>
      <c r="AE15" s="76"/>
      <c r="AF15" s="76"/>
      <c r="AG15" s="76">
        <v>41.339999999999961</v>
      </c>
      <c r="AH15" s="76"/>
      <c r="AI15" s="76"/>
      <c r="AJ15" s="37">
        <f t="shared" si="2"/>
        <v>60.77</v>
      </c>
      <c r="AK15" s="31">
        <f t="shared" si="3"/>
        <v>1</v>
      </c>
      <c r="AL15" s="63" t="s">
        <v>2434</v>
      </c>
      <c r="AM15" s="34" t="s">
        <v>2435</v>
      </c>
      <c r="AN15" s="108" t="s">
        <v>2389</v>
      </c>
      <c r="AO15" s="44">
        <v>197103067000</v>
      </c>
      <c r="AP15" s="44">
        <v>10324402237</v>
      </c>
    </row>
    <row r="16" spans="2:48" s="14" customFormat="1" ht="62.25" customHeight="1" x14ac:dyDescent="0.2">
      <c r="B16" s="94"/>
      <c r="C16" s="102"/>
      <c r="D16" s="102"/>
      <c r="E16" s="103"/>
      <c r="F16" s="102"/>
      <c r="G16" s="5" t="s">
        <v>2307</v>
      </c>
      <c r="H16" s="15" t="s">
        <v>2263</v>
      </c>
      <c r="I16" s="107"/>
      <c r="J16" s="27">
        <f>+K16+M16+O16+Q16+S16</f>
        <v>60.43</v>
      </c>
      <c r="K16" s="27">
        <v>0</v>
      </c>
      <c r="L16" s="27">
        <v>0</v>
      </c>
      <c r="M16" s="27">
        <v>11.55</v>
      </c>
      <c r="N16" s="27">
        <v>11.55</v>
      </c>
      <c r="O16" s="27">
        <v>20.05</v>
      </c>
      <c r="P16" s="27">
        <v>20.05</v>
      </c>
      <c r="Q16" s="27">
        <v>20.5</v>
      </c>
      <c r="R16" s="27">
        <v>20.5</v>
      </c>
      <c r="S16" s="27">
        <v>8.33</v>
      </c>
      <c r="T16" s="27">
        <v>11.15</v>
      </c>
      <c r="U16" s="107"/>
      <c r="V16" s="27">
        <f>+L16+N16+P16+R16+T16</f>
        <v>63.25</v>
      </c>
      <c r="W16" s="16">
        <f>+V16/J16</f>
        <v>1.0466655634618567</v>
      </c>
      <c r="X16" s="74">
        <v>8.33</v>
      </c>
      <c r="Y16" s="74"/>
      <c r="Z16" s="74"/>
      <c r="AA16" s="74"/>
      <c r="AB16" s="74"/>
      <c r="AC16" s="74"/>
      <c r="AD16" s="104">
        <v>2.2200000000000006</v>
      </c>
      <c r="AE16" s="104"/>
      <c r="AF16" s="104"/>
      <c r="AG16" s="104">
        <v>9.9100000000000019</v>
      </c>
      <c r="AH16" s="104"/>
      <c r="AI16" s="104"/>
      <c r="AJ16" s="37">
        <f t="shared" si="2"/>
        <v>11.15</v>
      </c>
      <c r="AK16" s="31">
        <f t="shared" si="3"/>
        <v>1.3385354141656662</v>
      </c>
      <c r="AL16" s="64" t="s">
        <v>2436</v>
      </c>
      <c r="AM16" s="34"/>
      <c r="AN16" s="108"/>
      <c r="AO16" s="43">
        <v>10963242076</v>
      </c>
      <c r="AP16" s="43">
        <v>9408648190.0233498</v>
      </c>
    </row>
    <row r="17" spans="2:42" s="14" customFormat="1" ht="62.25" customHeight="1" x14ac:dyDescent="0.2">
      <c r="B17" s="94"/>
      <c r="C17" s="29" t="s">
        <v>2334</v>
      </c>
      <c r="D17" s="29" t="s">
        <v>2310</v>
      </c>
      <c r="E17" s="52" t="s">
        <v>2315</v>
      </c>
      <c r="F17" s="30" t="s">
        <v>2282</v>
      </c>
      <c r="G17" s="5" t="s">
        <v>2306</v>
      </c>
      <c r="H17" s="15" t="s">
        <v>2263</v>
      </c>
      <c r="I17" s="85">
        <v>20</v>
      </c>
      <c r="J17" s="85"/>
      <c r="K17" s="27">
        <v>0</v>
      </c>
      <c r="L17" s="27">
        <v>0</v>
      </c>
      <c r="M17" s="27">
        <v>0</v>
      </c>
      <c r="N17" s="27">
        <v>0</v>
      </c>
      <c r="O17" s="27">
        <v>0</v>
      </c>
      <c r="P17" s="27">
        <v>0</v>
      </c>
      <c r="Q17" s="27">
        <v>20</v>
      </c>
      <c r="R17" s="27">
        <v>14.62</v>
      </c>
      <c r="S17" s="27">
        <v>5</v>
      </c>
      <c r="T17" s="27">
        <v>0</v>
      </c>
      <c r="U17" s="85">
        <f>+L17+N17+P17+R17+T17</f>
        <v>14.62</v>
      </c>
      <c r="V17" s="85"/>
      <c r="W17" s="16">
        <f>+U17/I17</f>
        <v>0.73099999999999998</v>
      </c>
      <c r="X17" s="75">
        <v>0</v>
      </c>
      <c r="Y17" s="75"/>
      <c r="Z17" s="75"/>
      <c r="AA17" s="75"/>
      <c r="AB17" s="75"/>
      <c r="AC17" s="37"/>
      <c r="AD17" s="104">
        <v>7.2164496600635175E-16</v>
      </c>
      <c r="AE17" s="104"/>
      <c r="AF17" s="104"/>
      <c r="AG17" s="104">
        <v>7.2164496600635175E-16</v>
      </c>
      <c r="AH17" s="104"/>
      <c r="AI17" s="104"/>
      <c r="AJ17" s="37">
        <f t="shared" si="2"/>
        <v>0</v>
      </c>
      <c r="AK17" s="31">
        <f t="shared" si="3"/>
        <v>0</v>
      </c>
      <c r="AL17" s="63" t="s">
        <v>2434</v>
      </c>
      <c r="AM17" s="33" t="s">
        <v>2435</v>
      </c>
      <c r="AN17" s="51" t="s">
        <v>2342</v>
      </c>
      <c r="AO17" s="35">
        <v>0</v>
      </c>
      <c r="AP17" s="35">
        <v>0</v>
      </c>
    </row>
    <row r="18" spans="2:42" s="17" customFormat="1" ht="62.25" customHeight="1" x14ac:dyDescent="0.2">
      <c r="B18" s="94"/>
      <c r="C18" s="102" t="s">
        <v>2334</v>
      </c>
      <c r="D18" s="102" t="s">
        <v>2310</v>
      </c>
      <c r="E18" s="103" t="s">
        <v>2316</v>
      </c>
      <c r="F18" s="109" t="s">
        <v>2283</v>
      </c>
      <c r="G18" s="5" t="s">
        <v>2306</v>
      </c>
      <c r="H18" s="15" t="s">
        <v>2263</v>
      </c>
      <c r="I18" s="107">
        <f>+J18+J19</f>
        <v>141.43</v>
      </c>
      <c r="J18" s="27">
        <v>126.17</v>
      </c>
      <c r="K18" s="27">
        <v>0</v>
      </c>
      <c r="L18" s="27">
        <v>0</v>
      </c>
      <c r="M18" s="27">
        <v>6</v>
      </c>
      <c r="N18" s="27">
        <v>0</v>
      </c>
      <c r="O18" s="27">
        <v>110.15</v>
      </c>
      <c r="P18" s="27">
        <v>92.18</v>
      </c>
      <c r="Q18" s="27">
        <v>16.850000000000001</v>
      </c>
      <c r="R18" s="27">
        <v>29.13</v>
      </c>
      <c r="S18" s="27">
        <v>4.8600000000000003</v>
      </c>
      <c r="T18" s="27">
        <v>10.55</v>
      </c>
      <c r="U18" s="107">
        <f>+P18+R18+R19</f>
        <v>134.07</v>
      </c>
      <c r="V18" s="27">
        <f>+P18+R18+T18</f>
        <v>131.86000000000001</v>
      </c>
      <c r="W18" s="16">
        <f>+V18/J18</f>
        <v>1.0450978838075613</v>
      </c>
      <c r="X18" s="72">
        <v>10.55</v>
      </c>
      <c r="Y18" s="72"/>
      <c r="Z18" s="72"/>
      <c r="AA18" s="72"/>
      <c r="AB18" s="72"/>
      <c r="AC18" s="72"/>
      <c r="AD18" s="76">
        <v>0</v>
      </c>
      <c r="AE18" s="76"/>
      <c r="AF18" s="76"/>
      <c r="AG18" s="77">
        <v>15.97</v>
      </c>
      <c r="AH18" s="77"/>
      <c r="AI18" s="77"/>
      <c r="AJ18" s="37">
        <f t="shared" si="2"/>
        <v>10.55</v>
      </c>
      <c r="AK18" s="31">
        <f t="shared" si="3"/>
        <v>2.1707818930041154</v>
      </c>
      <c r="AL18" s="63" t="s">
        <v>2437</v>
      </c>
      <c r="AM18" s="33" t="s">
        <v>2438</v>
      </c>
      <c r="AN18" s="92" t="s">
        <v>2343</v>
      </c>
      <c r="AO18" s="45">
        <v>10000000000</v>
      </c>
      <c r="AP18" s="45">
        <v>0</v>
      </c>
    </row>
    <row r="19" spans="2:42" s="17" customFormat="1" ht="62.25" customHeight="1" x14ac:dyDescent="0.2">
      <c r="B19" s="94"/>
      <c r="C19" s="102"/>
      <c r="D19" s="102"/>
      <c r="E19" s="103"/>
      <c r="F19" s="109"/>
      <c r="G19" s="5" t="s">
        <v>2307</v>
      </c>
      <c r="H19" s="15" t="s">
        <v>2263</v>
      </c>
      <c r="I19" s="107"/>
      <c r="J19" s="27">
        <v>15.26</v>
      </c>
      <c r="K19" s="27">
        <v>0</v>
      </c>
      <c r="L19" s="27">
        <v>0</v>
      </c>
      <c r="M19" s="27">
        <v>0</v>
      </c>
      <c r="N19" s="27">
        <v>0</v>
      </c>
      <c r="O19" s="27">
        <v>0</v>
      </c>
      <c r="P19" s="27">
        <v>0</v>
      </c>
      <c r="Q19" s="27">
        <v>10</v>
      </c>
      <c r="R19" s="27">
        <v>12.76</v>
      </c>
      <c r="S19" s="27">
        <v>2.5</v>
      </c>
      <c r="T19" s="27">
        <v>2.06</v>
      </c>
      <c r="U19" s="107"/>
      <c r="V19" s="27">
        <f>+R19+T19</f>
        <v>14.82</v>
      </c>
      <c r="W19" s="16">
        <f>+V19/J19</f>
        <v>0.97116644823066844</v>
      </c>
      <c r="X19" s="72">
        <v>2.06</v>
      </c>
      <c r="Y19" s="72"/>
      <c r="Z19" s="72"/>
      <c r="AA19" s="72"/>
      <c r="AB19" s="72"/>
      <c r="AC19" s="72"/>
      <c r="AD19" s="76">
        <v>0.49</v>
      </c>
      <c r="AE19" s="76"/>
      <c r="AF19" s="76"/>
      <c r="AG19" s="77">
        <v>9.2899999999999991</v>
      </c>
      <c r="AH19" s="77"/>
      <c r="AI19" s="77"/>
      <c r="AJ19" s="37">
        <f t="shared" si="2"/>
        <v>2.06</v>
      </c>
      <c r="AK19" s="31">
        <f t="shared" si="3"/>
        <v>0.82400000000000007</v>
      </c>
      <c r="AL19" s="63" t="s">
        <v>2439</v>
      </c>
      <c r="AM19" s="33" t="s">
        <v>2440</v>
      </c>
      <c r="AN19" s="92"/>
      <c r="AO19" s="45">
        <v>4486517190</v>
      </c>
      <c r="AP19" s="45">
        <v>1276221358.2232399</v>
      </c>
    </row>
    <row r="20" spans="2:42" s="14" customFormat="1" ht="62.25" customHeight="1" x14ac:dyDescent="0.2">
      <c r="B20" s="94"/>
      <c r="C20" s="29" t="s">
        <v>2334</v>
      </c>
      <c r="D20" s="29" t="s">
        <v>2310</v>
      </c>
      <c r="E20" s="52" t="s">
        <v>2317</v>
      </c>
      <c r="F20" s="30" t="s">
        <v>2284</v>
      </c>
      <c r="G20" s="5" t="s">
        <v>2307</v>
      </c>
      <c r="H20" s="15" t="s">
        <v>2263</v>
      </c>
      <c r="I20" s="85">
        <f t="shared" ref="I20:I44" si="4">+K20+M20+O20+Q20+S20</f>
        <v>1172.1300000000001</v>
      </c>
      <c r="J20" s="85"/>
      <c r="K20" s="27">
        <v>169.42</v>
      </c>
      <c r="L20" s="27">
        <v>169.42</v>
      </c>
      <c r="M20" s="27">
        <v>292.66000000000003</v>
      </c>
      <c r="N20" s="27">
        <v>292.66000000000003</v>
      </c>
      <c r="O20" s="27">
        <v>311.79000000000002</v>
      </c>
      <c r="P20" s="27">
        <v>311.79000000000002</v>
      </c>
      <c r="Q20" s="27">
        <v>326</v>
      </c>
      <c r="R20" s="27">
        <v>326</v>
      </c>
      <c r="S20" s="27">
        <v>72.260000000000005</v>
      </c>
      <c r="T20" s="27">
        <v>74.67</v>
      </c>
      <c r="U20" s="85">
        <f>+L20+N20+P20+R20+T20</f>
        <v>1174.5400000000002</v>
      </c>
      <c r="V20" s="85"/>
      <c r="W20" s="16">
        <f t="shared" si="1"/>
        <v>1.0020560859290353</v>
      </c>
      <c r="X20" s="72">
        <v>74.67</v>
      </c>
      <c r="Y20" s="72"/>
      <c r="Z20" s="72"/>
      <c r="AA20" s="72"/>
      <c r="AB20" s="72"/>
      <c r="AC20" s="50"/>
      <c r="AD20" s="76">
        <v>71.510000000000005</v>
      </c>
      <c r="AE20" s="76"/>
      <c r="AF20" s="76"/>
      <c r="AG20" s="77">
        <f>326-213.99</f>
        <v>112.00999999999999</v>
      </c>
      <c r="AH20" s="77"/>
      <c r="AI20" s="77"/>
      <c r="AJ20" s="37">
        <f t="shared" si="2"/>
        <v>74.67</v>
      </c>
      <c r="AK20" s="31">
        <f t="shared" si="3"/>
        <v>1.0333517852200387</v>
      </c>
      <c r="AL20" s="64" t="s">
        <v>2441</v>
      </c>
      <c r="AM20" s="33"/>
      <c r="AN20" s="51" t="s">
        <v>2390</v>
      </c>
      <c r="AO20" s="35">
        <v>107978235069</v>
      </c>
      <c r="AP20" s="35">
        <v>27624243298.920601</v>
      </c>
    </row>
    <row r="21" spans="2:42" s="14" customFormat="1" ht="62.25" customHeight="1" x14ac:dyDescent="0.2">
      <c r="B21" s="94"/>
      <c r="C21" s="29" t="s">
        <v>2338</v>
      </c>
      <c r="D21" s="29" t="s">
        <v>2311</v>
      </c>
      <c r="E21" s="52" t="s">
        <v>2318</v>
      </c>
      <c r="F21" s="30" t="s">
        <v>2285</v>
      </c>
      <c r="G21" s="5" t="s">
        <v>2236</v>
      </c>
      <c r="H21" s="15" t="s">
        <v>2263</v>
      </c>
      <c r="I21" s="85">
        <f t="shared" si="4"/>
        <v>100</v>
      </c>
      <c r="J21" s="85"/>
      <c r="K21" s="27">
        <v>5.25</v>
      </c>
      <c r="L21" s="27">
        <v>5.25</v>
      </c>
      <c r="M21" s="27">
        <v>19.75</v>
      </c>
      <c r="N21" s="27">
        <v>19.75</v>
      </c>
      <c r="O21" s="27">
        <v>24.56</v>
      </c>
      <c r="P21" s="27">
        <v>24.56</v>
      </c>
      <c r="Q21" s="27">
        <v>50.44</v>
      </c>
      <c r="R21" s="27">
        <v>50.44</v>
      </c>
      <c r="S21" s="27">
        <v>0</v>
      </c>
      <c r="T21" s="27">
        <v>0</v>
      </c>
      <c r="U21" s="85">
        <f t="shared" si="0"/>
        <v>100</v>
      </c>
      <c r="V21" s="85"/>
      <c r="W21" s="16">
        <f t="shared" si="1"/>
        <v>1</v>
      </c>
      <c r="X21" s="75">
        <v>0</v>
      </c>
      <c r="Y21" s="75"/>
      <c r="Z21" s="75"/>
      <c r="AA21" s="75"/>
      <c r="AB21" s="75"/>
      <c r="AC21" s="37"/>
      <c r="AD21" s="104"/>
      <c r="AE21" s="104"/>
      <c r="AF21" s="104"/>
      <c r="AG21" s="93"/>
      <c r="AH21" s="93"/>
      <c r="AI21" s="93"/>
      <c r="AJ21" s="37">
        <f t="shared" si="2"/>
        <v>0</v>
      </c>
      <c r="AK21" s="31">
        <f>IFERROR(+AJ21/S21,0)</f>
        <v>0</v>
      </c>
      <c r="AL21" s="63" t="s">
        <v>2420</v>
      </c>
      <c r="AM21" s="33" t="s">
        <v>2421</v>
      </c>
      <c r="AN21" s="51" t="s">
        <v>2391</v>
      </c>
      <c r="AO21" s="35">
        <v>53025684000</v>
      </c>
      <c r="AP21" s="35">
        <v>3336471232</v>
      </c>
    </row>
    <row r="22" spans="2:42" s="14" customFormat="1" ht="62.25" customHeight="1" x14ac:dyDescent="0.2">
      <c r="B22" s="94"/>
      <c r="C22" s="29" t="s">
        <v>2337</v>
      </c>
      <c r="D22" s="29" t="s">
        <v>2311</v>
      </c>
      <c r="E22" s="52" t="s">
        <v>2319</v>
      </c>
      <c r="F22" s="30" t="s">
        <v>2286</v>
      </c>
      <c r="G22" s="5" t="s">
        <v>2236</v>
      </c>
      <c r="H22" s="15" t="s">
        <v>2263</v>
      </c>
      <c r="I22" s="85">
        <f t="shared" si="4"/>
        <v>100</v>
      </c>
      <c r="J22" s="85"/>
      <c r="K22" s="27">
        <v>5</v>
      </c>
      <c r="L22" s="27">
        <v>5</v>
      </c>
      <c r="M22" s="27">
        <v>30</v>
      </c>
      <c r="N22" s="27">
        <v>30</v>
      </c>
      <c r="O22" s="27">
        <v>25</v>
      </c>
      <c r="P22" s="27">
        <v>25</v>
      </c>
      <c r="Q22" s="27">
        <v>39</v>
      </c>
      <c r="R22" s="27">
        <v>39</v>
      </c>
      <c r="S22" s="27">
        <v>1</v>
      </c>
      <c r="T22" s="27">
        <v>1</v>
      </c>
      <c r="U22" s="85">
        <f t="shared" si="0"/>
        <v>100</v>
      </c>
      <c r="V22" s="85"/>
      <c r="W22" s="16">
        <f t="shared" si="1"/>
        <v>1</v>
      </c>
      <c r="X22" s="75">
        <v>1</v>
      </c>
      <c r="Y22" s="75"/>
      <c r="Z22" s="75"/>
      <c r="AA22" s="75"/>
      <c r="AB22" s="75"/>
      <c r="AC22" s="37"/>
      <c r="AD22" s="76">
        <v>0</v>
      </c>
      <c r="AE22" s="76"/>
      <c r="AF22" s="76"/>
      <c r="AG22" s="77">
        <v>3</v>
      </c>
      <c r="AH22" s="77"/>
      <c r="AI22" s="77"/>
      <c r="AJ22" s="37">
        <f t="shared" si="2"/>
        <v>1</v>
      </c>
      <c r="AK22" s="31">
        <f t="shared" si="3"/>
        <v>1</v>
      </c>
      <c r="AL22" s="63" t="s">
        <v>2442</v>
      </c>
      <c r="AM22" s="33" t="s">
        <v>2443</v>
      </c>
      <c r="AN22" s="51" t="s">
        <v>2392</v>
      </c>
      <c r="AO22" s="35">
        <v>156458737000</v>
      </c>
      <c r="AP22" s="35">
        <v>53702324349</v>
      </c>
    </row>
    <row r="23" spans="2:42" s="14" customFormat="1" ht="62.25" customHeight="1" x14ac:dyDescent="0.2">
      <c r="B23" s="94"/>
      <c r="C23" s="29" t="s">
        <v>2337</v>
      </c>
      <c r="D23" s="29" t="s">
        <v>2311</v>
      </c>
      <c r="E23" s="52" t="s">
        <v>2344</v>
      </c>
      <c r="F23" s="30" t="s">
        <v>2287</v>
      </c>
      <c r="G23" s="5" t="s">
        <v>2236</v>
      </c>
      <c r="H23" s="15" t="s">
        <v>2263</v>
      </c>
      <c r="I23" s="85">
        <f t="shared" si="4"/>
        <v>100</v>
      </c>
      <c r="J23" s="85"/>
      <c r="K23" s="27">
        <v>1</v>
      </c>
      <c r="L23" s="27">
        <v>1</v>
      </c>
      <c r="M23" s="27">
        <v>15</v>
      </c>
      <c r="N23" s="27">
        <v>15</v>
      </c>
      <c r="O23" s="27">
        <v>42</v>
      </c>
      <c r="P23" s="27">
        <v>42</v>
      </c>
      <c r="Q23" s="27">
        <v>41.95</v>
      </c>
      <c r="R23" s="27">
        <v>41.95</v>
      </c>
      <c r="S23" s="27">
        <v>0.05</v>
      </c>
      <c r="T23" s="27">
        <v>0.05</v>
      </c>
      <c r="U23" s="85">
        <f t="shared" si="0"/>
        <v>100</v>
      </c>
      <c r="V23" s="85"/>
      <c r="W23" s="16">
        <f t="shared" si="1"/>
        <v>1</v>
      </c>
      <c r="X23" s="75">
        <v>0.05</v>
      </c>
      <c r="Y23" s="75"/>
      <c r="Z23" s="75"/>
      <c r="AA23" s="75"/>
      <c r="AB23" s="75"/>
      <c r="AC23" s="37"/>
      <c r="AD23" s="76">
        <v>8.26</v>
      </c>
      <c r="AE23" s="76"/>
      <c r="AF23" s="76"/>
      <c r="AG23" s="77">
        <v>18.37</v>
      </c>
      <c r="AH23" s="77"/>
      <c r="AI23" s="77"/>
      <c r="AJ23" s="37">
        <f t="shared" si="2"/>
        <v>0.05</v>
      </c>
      <c r="AK23" s="31">
        <f t="shared" si="3"/>
        <v>1</v>
      </c>
      <c r="AL23" s="63" t="s">
        <v>2444</v>
      </c>
      <c r="AM23" s="33" t="s">
        <v>2341</v>
      </c>
      <c r="AN23" s="51" t="s">
        <v>2393</v>
      </c>
      <c r="AO23" s="35">
        <v>5600000000</v>
      </c>
      <c r="AP23" s="35">
        <v>3664372450</v>
      </c>
    </row>
    <row r="24" spans="2:42" s="14" customFormat="1" ht="62.25" customHeight="1" x14ac:dyDescent="0.2">
      <c r="B24" s="94"/>
      <c r="C24" s="29" t="s">
        <v>2337</v>
      </c>
      <c r="D24" s="29" t="s">
        <v>2311</v>
      </c>
      <c r="E24" s="52" t="s">
        <v>2320</v>
      </c>
      <c r="F24" s="30" t="s">
        <v>2288</v>
      </c>
      <c r="G24" s="5" t="s">
        <v>2236</v>
      </c>
      <c r="H24" s="15" t="s">
        <v>2263</v>
      </c>
      <c r="I24" s="85">
        <f t="shared" si="4"/>
        <v>100</v>
      </c>
      <c r="J24" s="85"/>
      <c r="K24" s="27">
        <v>1</v>
      </c>
      <c r="L24" s="27">
        <v>1</v>
      </c>
      <c r="M24" s="27">
        <v>10</v>
      </c>
      <c r="N24" s="27">
        <v>10</v>
      </c>
      <c r="O24" s="27">
        <v>30</v>
      </c>
      <c r="P24" s="27">
        <v>30</v>
      </c>
      <c r="Q24" s="27">
        <v>58</v>
      </c>
      <c r="R24" s="27">
        <v>58</v>
      </c>
      <c r="S24" s="27">
        <v>1</v>
      </c>
      <c r="T24" s="27">
        <v>1</v>
      </c>
      <c r="U24" s="85">
        <f t="shared" si="0"/>
        <v>100</v>
      </c>
      <c r="V24" s="85"/>
      <c r="W24" s="16">
        <f t="shared" si="1"/>
        <v>1</v>
      </c>
      <c r="X24" s="75">
        <v>1</v>
      </c>
      <c r="Y24" s="75"/>
      <c r="Z24" s="75"/>
      <c r="AA24" s="75"/>
      <c r="AB24" s="75"/>
      <c r="AC24" s="37"/>
      <c r="AD24" s="76">
        <v>0.9</v>
      </c>
      <c r="AE24" s="76"/>
      <c r="AF24" s="76"/>
      <c r="AG24" s="77">
        <v>7.1</v>
      </c>
      <c r="AH24" s="77"/>
      <c r="AI24" s="77"/>
      <c r="AJ24" s="37">
        <f t="shared" si="2"/>
        <v>1</v>
      </c>
      <c r="AK24" s="31">
        <f>+AJ24/S24</f>
        <v>1</v>
      </c>
      <c r="AL24" s="63" t="s">
        <v>2445</v>
      </c>
      <c r="AM24" s="33" t="s">
        <v>2443</v>
      </c>
      <c r="AN24" s="51" t="s">
        <v>2393</v>
      </c>
      <c r="AO24" s="35">
        <v>8290000000</v>
      </c>
      <c r="AP24" s="35">
        <v>2668894528</v>
      </c>
    </row>
    <row r="25" spans="2:42" s="14" customFormat="1" ht="62.25" customHeight="1" x14ac:dyDescent="0.2">
      <c r="B25" s="94"/>
      <c r="C25" s="29" t="s">
        <v>2336</v>
      </c>
      <c r="D25" s="29" t="s">
        <v>2321</v>
      </c>
      <c r="E25" s="52" t="s">
        <v>2345</v>
      </c>
      <c r="F25" s="30" t="s">
        <v>2289</v>
      </c>
      <c r="G25" s="5" t="s">
        <v>2236</v>
      </c>
      <c r="H25" s="15" t="s">
        <v>2263</v>
      </c>
      <c r="I25" s="85">
        <f t="shared" si="4"/>
        <v>100</v>
      </c>
      <c r="J25" s="85"/>
      <c r="K25" s="27">
        <v>16</v>
      </c>
      <c r="L25" s="27">
        <v>16</v>
      </c>
      <c r="M25" s="27">
        <v>38.71</v>
      </c>
      <c r="N25" s="27">
        <v>38.71</v>
      </c>
      <c r="O25" s="27">
        <v>24.79</v>
      </c>
      <c r="P25" s="27">
        <v>24.79</v>
      </c>
      <c r="Q25" s="27">
        <v>20.5</v>
      </c>
      <c r="R25" s="27">
        <v>20.5</v>
      </c>
      <c r="S25" s="27">
        <v>0</v>
      </c>
      <c r="T25" s="27">
        <v>0</v>
      </c>
      <c r="U25" s="85">
        <f t="shared" si="0"/>
        <v>100</v>
      </c>
      <c r="V25" s="85"/>
      <c r="W25" s="16">
        <f t="shared" si="1"/>
        <v>1</v>
      </c>
      <c r="X25" s="78">
        <v>0</v>
      </c>
      <c r="Y25" s="78"/>
      <c r="Z25" s="78"/>
      <c r="AA25" s="78"/>
      <c r="AB25" s="78"/>
      <c r="AC25" s="78"/>
      <c r="AD25" s="76">
        <v>1.85</v>
      </c>
      <c r="AE25" s="76"/>
      <c r="AF25" s="76"/>
      <c r="AG25" s="77">
        <v>8.51</v>
      </c>
      <c r="AH25" s="77"/>
      <c r="AI25" s="77"/>
      <c r="AJ25" s="37">
        <f t="shared" si="2"/>
        <v>0</v>
      </c>
      <c r="AK25" s="31">
        <f>IFERROR(+AJ25/S25,0)</f>
        <v>0</v>
      </c>
      <c r="AL25" s="63" t="s">
        <v>2422</v>
      </c>
      <c r="AM25" s="33" t="s">
        <v>2416</v>
      </c>
      <c r="AN25" s="51" t="s">
        <v>2394</v>
      </c>
      <c r="AO25" s="35">
        <v>3467577000</v>
      </c>
      <c r="AP25" s="35">
        <v>1033347780</v>
      </c>
    </row>
    <row r="26" spans="2:42" s="14" customFormat="1" ht="62.25" customHeight="1" x14ac:dyDescent="0.2">
      <c r="B26" s="94"/>
      <c r="C26" s="29" t="s">
        <v>2334</v>
      </c>
      <c r="D26" s="29" t="s">
        <v>2321</v>
      </c>
      <c r="E26" s="52" t="s">
        <v>2322</v>
      </c>
      <c r="F26" s="30" t="s">
        <v>2290</v>
      </c>
      <c r="G26" s="5" t="s">
        <v>2306</v>
      </c>
      <c r="H26" s="15" t="s">
        <v>2263</v>
      </c>
      <c r="I26" s="85">
        <v>3500000</v>
      </c>
      <c r="J26" s="85"/>
      <c r="K26" s="27">
        <v>0</v>
      </c>
      <c r="L26" s="27">
        <v>0</v>
      </c>
      <c r="M26" s="27">
        <v>547775.93000000005</v>
      </c>
      <c r="N26" s="27">
        <v>547775.93000000005</v>
      </c>
      <c r="O26" s="27">
        <v>306815.55</v>
      </c>
      <c r="P26" s="27">
        <v>306815.55</v>
      </c>
      <c r="Q26" s="27">
        <v>1013389.28</v>
      </c>
      <c r="R26" s="27">
        <v>158797.79999999999</v>
      </c>
      <c r="S26" s="27">
        <v>2486610.7200000002</v>
      </c>
      <c r="T26" s="27">
        <v>32684.62</v>
      </c>
      <c r="U26" s="85">
        <f t="shared" si="0"/>
        <v>1046073.9</v>
      </c>
      <c r="V26" s="85"/>
      <c r="W26" s="16">
        <f t="shared" si="1"/>
        <v>0.29887825714285715</v>
      </c>
      <c r="X26" s="79">
        <v>32684.62</v>
      </c>
      <c r="Y26" s="79"/>
      <c r="Z26" s="79"/>
      <c r="AA26" s="79"/>
      <c r="AB26" s="79"/>
      <c r="AC26" s="79"/>
      <c r="AD26" s="76">
        <v>22579</v>
      </c>
      <c r="AE26" s="76"/>
      <c r="AF26" s="76"/>
      <c r="AG26" s="77">
        <v>15992.88</v>
      </c>
      <c r="AH26" s="77"/>
      <c r="AI26" s="77"/>
      <c r="AJ26" s="37">
        <f t="shared" si="2"/>
        <v>32684.62</v>
      </c>
      <c r="AK26" s="31">
        <f t="shared" si="3"/>
        <v>1.3144244789550331E-2</v>
      </c>
      <c r="AL26" s="63" t="s">
        <v>2446</v>
      </c>
      <c r="AM26" s="33"/>
      <c r="AN26" s="51" t="s">
        <v>2346</v>
      </c>
      <c r="AO26" s="35">
        <v>345057178098</v>
      </c>
      <c r="AP26" s="35">
        <v>49791044424</v>
      </c>
    </row>
    <row r="27" spans="2:42" s="14" customFormat="1" ht="62.25" customHeight="1" x14ac:dyDescent="0.2">
      <c r="B27" s="94"/>
      <c r="C27" s="102" t="s">
        <v>2334</v>
      </c>
      <c r="D27" s="102" t="s">
        <v>2321</v>
      </c>
      <c r="E27" s="103" t="s">
        <v>2323</v>
      </c>
      <c r="F27" s="102" t="s">
        <v>2291</v>
      </c>
      <c r="G27" s="5" t="s">
        <v>2306</v>
      </c>
      <c r="H27" s="15" t="s">
        <v>2263</v>
      </c>
      <c r="I27" s="85">
        <f>+J27+J28</f>
        <v>120</v>
      </c>
      <c r="J27" s="27">
        <v>74.2</v>
      </c>
      <c r="K27" s="27">
        <v>0</v>
      </c>
      <c r="L27" s="27">
        <v>0</v>
      </c>
      <c r="M27" s="27">
        <v>23.07</v>
      </c>
      <c r="N27" s="27">
        <v>23.07</v>
      </c>
      <c r="O27" s="27">
        <v>45.55</v>
      </c>
      <c r="P27" s="27">
        <v>45.55</v>
      </c>
      <c r="Q27" s="27">
        <v>5.58</v>
      </c>
      <c r="R27" s="27">
        <v>3.18</v>
      </c>
      <c r="S27" s="27">
        <v>2.4</v>
      </c>
      <c r="T27" s="27">
        <v>0.92</v>
      </c>
      <c r="U27" s="85">
        <f>+V27+V28</f>
        <v>120.57000000000001</v>
      </c>
      <c r="V27" s="28">
        <f>+L27+N27+P27+R27+T27</f>
        <v>72.720000000000013</v>
      </c>
      <c r="W27" s="16">
        <f>+V27/J27</f>
        <v>0.98005390835579531</v>
      </c>
      <c r="X27" s="79">
        <v>0.92</v>
      </c>
      <c r="Y27" s="79"/>
      <c r="Z27" s="79"/>
      <c r="AA27" s="79"/>
      <c r="AB27" s="79"/>
      <c r="AC27" s="79"/>
      <c r="AD27" s="76">
        <v>0.22</v>
      </c>
      <c r="AE27" s="76"/>
      <c r="AF27" s="76"/>
      <c r="AG27" s="77">
        <v>1.1200000000000001</v>
      </c>
      <c r="AH27" s="77"/>
      <c r="AI27" s="77"/>
      <c r="AJ27" s="37">
        <f t="shared" si="2"/>
        <v>0.92</v>
      </c>
      <c r="AK27" s="31">
        <f t="shared" si="3"/>
        <v>0.38333333333333336</v>
      </c>
      <c r="AL27" s="63" t="s">
        <v>2447</v>
      </c>
      <c r="AM27" s="34" t="s">
        <v>2448</v>
      </c>
      <c r="AN27" s="108" t="s">
        <v>2395</v>
      </c>
      <c r="AO27" s="47">
        <v>10514110374</v>
      </c>
      <c r="AP27" s="47">
        <v>10069836810</v>
      </c>
    </row>
    <row r="28" spans="2:42" s="14" customFormat="1" ht="62.25" customHeight="1" x14ac:dyDescent="0.2">
      <c r="B28" s="94"/>
      <c r="C28" s="102"/>
      <c r="D28" s="102"/>
      <c r="E28" s="103"/>
      <c r="F28" s="102"/>
      <c r="G28" s="5" t="s">
        <v>2236</v>
      </c>
      <c r="H28" s="15" t="s">
        <v>2263</v>
      </c>
      <c r="I28" s="85"/>
      <c r="J28" s="27">
        <v>45.8</v>
      </c>
      <c r="K28" s="27">
        <v>0</v>
      </c>
      <c r="L28" s="27">
        <v>0</v>
      </c>
      <c r="M28" s="27">
        <v>0</v>
      </c>
      <c r="N28" s="27">
        <v>0</v>
      </c>
      <c r="O28" s="27">
        <v>22.8</v>
      </c>
      <c r="P28" s="27">
        <v>22.8</v>
      </c>
      <c r="Q28" s="27">
        <v>19.2</v>
      </c>
      <c r="R28" s="27">
        <v>18.75</v>
      </c>
      <c r="S28" s="27">
        <v>4.25</v>
      </c>
      <c r="T28" s="27">
        <v>6.3</v>
      </c>
      <c r="U28" s="85"/>
      <c r="V28" s="28">
        <f>+L28+N28+P28+R28+T28</f>
        <v>47.849999999999994</v>
      </c>
      <c r="W28" s="16">
        <f>+V28/J28</f>
        <v>1.0447598253275108</v>
      </c>
      <c r="X28" s="79">
        <v>6.3</v>
      </c>
      <c r="Y28" s="79"/>
      <c r="Z28" s="79"/>
      <c r="AA28" s="79"/>
      <c r="AB28" s="79"/>
      <c r="AC28" s="79"/>
      <c r="AD28" s="76">
        <v>4.8</v>
      </c>
      <c r="AE28" s="76"/>
      <c r="AF28" s="76"/>
      <c r="AG28" s="77">
        <v>1.1499999999999999</v>
      </c>
      <c r="AH28" s="77"/>
      <c r="AI28" s="77"/>
      <c r="AJ28" s="37">
        <f t="shared" si="2"/>
        <v>6.3</v>
      </c>
      <c r="AK28" s="31">
        <f t="shared" si="3"/>
        <v>1.4823529411764707</v>
      </c>
      <c r="AL28" s="63" t="s">
        <v>2449</v>
      </c>
      <c r="AM28" s="34" t="s">
        <v>2450</v>
      </c>
      <c r="AN28" s="108"/>
      <c r="AO28" s="35">
        <v>0</v>
      </c>
      <c r="AP28" s="35">
        <v>0</v>
      </c>
    </row>
    <row r="29" spans="2:42" s="14" customFormat="1" ht="62.25" customHeight="1" x14ac:dyDescent="0.2">
      <c r="B29" s="94"/>
      <c r="C29" s="32" t="s">
        <v>2336</v>
      </c>
      <c r="D29" s="29" t="s">
        <v>2321</v>
      </c>
      <c r="E29" s="52" t="s">
        <v>2324</v>
      </c>
      <c r="F29" s="30" t="s">
        <v>2292</v>
      </c>
      <c r="G29" s="5" t="s">
        <v>2306</v>
      </c>
      <c r="H29" s="15" t="s">
        <v>2263</v>
      </c>
      <c r="I29" s="85">
        <v>1200000</v>
      </c>
      <c r="J29" s="85"/>
      <c r="K29" s="27">
        <v>0</v>
      </c>
      <c r="L29" s="27">
        <v>0</v>
      </c>
      <c r="M29" s="27">
        <v>148525.96</v>
      </c>
      <c r="N29" s="27">
        <v>148525.96</v>
      </c>
      <c r="O29" s="27">
        <v>375109.89</v>
      </c>
      <c r="P29" s="27">
        <v>375109.89</v>
      </c>
      <c r="Q29" s="27">
        <v>594261.68999999994</v>
      </c>
      <c r="R29" s="27">
        <v>579014.82999999996</v>
      </c>
      <c r="S29" s="27">
        <v>97349</v>
      </c>
      <c r="T29" s="27">
        <v>4754</v>
      </c>
      <c r="U29" s="85">
        <f t="shared" si="0"/>
        <v>1107404.68</v>
      </c>
      <c r="V29" s="85"/>
      <c r="W29" s="16">
        <f t="shared" si="1"/>
        <v>0.92283723333333323</v>
      </c>
      <c r="X29" s="80">
        <v>4754</v>
      </c>
      <c r="Y29" s="80"/>
      <c r="Z29" s="80"/>
      <c r="AA29" s="80"/>
      <c r="AB29" s="80"/>
      <c r="AC29" s="80"/>
      <c r="AD29" s="76">
        <v>34982.550000000003</v>
      </c>
      <c r="AE29" s="76"/>
      <c r="AF29" s="76"/>
      <c r="AG29" s="77">
        <v>279047.40000000002</v>
      </c>
      <c r="AH29" s="77"/>
      <c r="AI29" s="77"/>
      <c r="AJ29" s="37">
        <f t="shared" si="2"/>
        <v>4754</v>
      </c>
      <c r="AK29" s="31">
        <f t="shared" si="3"/>
        <v>4.8834605388858643E-2</v>
      </c>
      <c r="AL29" s="63" t="s">
        <v>2451</v>
      </c>
      <c r="AM29" s="34" t="s">
        <v>2448</v>
      </c>
      <c r="AN29" s="51" t="s">
        <v>2396</v>
      </c>
      <c r="AO29" s="35">
        <v>77339594766</v>
      </c>
      <c r="AP29" s="35">
        <v>15684567465</v>
      </c>
    </row>
    <row r="30" spans="2:42" s="14" customFormat="1" ht="62.25" customHeight="1" x14ac:dyDescent="0.2">
      <c r="B30" s="94"/>
      <c r="C30" s="102" t="s">
        <v>2336</v>
      </c>
      <c r="D30" s="102" t="s">
        <v>2321</v>
      </c>
      <c r="E30" s="103" t="s">
        <v>2325</v>
      </c>
      <c r="F30" s="102" t="s">
        <v>2293</v>
      </c>
      <c r="G30" s="5" t="s">
        <v>2306</v>
      </c>
      <c r="H30" s="15" t="s">
        <v>2263</v>
      </c>
      <c r="I30" s="85">
        <f>+J30+J31</f>
        <v>104.53999999999999</v>
      </c>
      <c r="J30" s="27">
        <v>84.5</v>
      </c>
      <c r="K30" s="27">
        <v>0</v>
      </c>
      <c r="L30" s="27">
        <v>0</v>
      </c>
      <c r="M30" s="27">
        <v>14</v>
      </c>
      <c r="N30" s="27">
        <v>14</v>
      </c>
      <c r="O30" s="27">
        <v>19.3</v>
      </c>
      <c r="P30" s="27">
        <v>19.3</v>
      </c>
      <c r="Q30" s="27">
        <v>37.29</v>
      </c>
      <c r="R30" s="27">
        <v>26.82</v>
      </c>
      <c r="S30" s="27">
        <v>24.38</v>
      </c>
      <c r="T30" s="27">
        <v>0</v>
      </c>
      <c r="U30" s="85">
        <f>+V30+V31</f>
        <v>81.19</v>
      </c>
      <c r="V30" s="28">
        <f>+L30+N30+P30+R30+T30</f>
        <v>60.12</v>
      </c>
      <c r="W30" s="16">
        <f>+V30/J30</f>
        <v>0.71147928994082832</v>
      </c>
      <c r="X30" s="81">
        <v>0</v>
      </c>
      <c r="Y30" s="82"/>
      <c r="Z30" s="82"/>
      <c r="AA30" s="82"/>
      <c r="AB30" s="83"/>
      <c r="AC30" s="37"/>
      <c r="AD30" s="76">
        <v>2.31</v>
      </c>
      <c r="AE30" s="76"/>
      <c r="AF30" s="76"/>
      <c r="AG30" s="77">
        <v>0</v>
      </c>
      <c r="AH30" s="77"/>
      <c r="AI30" s="77"/>
      <c r="AJ30" s="37">
        <f t="shared" si="2"/>
        <v>0</v>
      </c>
      <c r="AK30" s="31">
        <f t="shared" si="3"/>
        <v>0</v>
      </c>
      <c r="AL30" s="63" t="s">
        <v>2452</v>
      </c>
      <c r="AM30" s="34" t="s">
        <v>2448</v>
      </c>
      <c r="AN30" s="108" t="s">
        <v>2397</v>
      </c>
      <c r="AO30" s="47">
        <v>766287070</v>
      </c>
      <c r="AP30" s="47">
        <v>494075526</v>
      </c>
    </row>
    <row r="31" spans="2:42" s="14" customFormat="1" ht="62.25" customHeight="1" x14ac:dyDescent="0.2">
      <c r="B31" s="94"/>
      <c r="C31" s="102" t="s">
        <v>2336</v>
      </c>
      <c r="D31" s="102"/>
      <c r="E31" s="103"/>
      <c r="F31" s="102"/>
      <c r="G31" s="5" t="s">
        <v>2307</v>
      </c>
      <c r="H31" s="15" t="s">
        <v>2263</v>
      </c>
      <c r="I31" s="85"/>
      <c r="J31" s="27">
        <f>+K31+M31+O31+Q31+S31</f>
        <v>20.04</v>
      </c>
      <c r="K31" s="27">
        <v>0</v>
      </c>
      <c r="L31" s="27">
        <v>0</v>
      </c>
      <c r="M31" s="27">
        <v>0</v>
      </c>
      <c r="N31" s="27">
        <v>0</v>
      </c>
      <c r="O31" s="27">
        <v>5.87</v>
      </c>
      <c r="P31" s="27">
        <v>5.87</v>
      </c>
      <c r="Q31" s="27">
        <v>11.67</v>
      </c>
      <c r="R31" s="27">
        <v>11.67</v>
      </c>
      <c r="S31" s="27">
        <v>2.5</v>
      </c>
      <c r="T31" s="27">
        <v>3.53</v>
      </c>
      <c r="U31" s="85"/>
      <c r="V31" s="28">
        <f>+L31+N31+P31+R31+T31</f>
        <v>21.07</v>
      </c>
      <c r="W31" s="16">
        <f>+V31/J31</f>
        <v>1.0513972055888223</v>
      </c>
      <c r="X31" s="81">
        <v>3.53</v>
      </c>
      <c r="Y31" s="82"/>
      <c r="Z31" s="82"/>
      <c r="AA31" s="82"/>
      <c r="AB31" s="83"/>
      <c r="AC31" s="37"/>
      <c r="AD31" s="76">
        <v>0.61</v>
      </c>
      <c r="AE31" s="76"/>
      <c r="AF31" s="76"/>
      <c r="AG31" s="77">
        <v>7.13</v>
      </c>
      <c r="AH31" s="77"/>
      <c r="AI31" s="77"/>
      <c r="AJ31" s="37">
        <f t="shared" si="2"/>
        <v>3.53</v>
      </c>
      <c r="AK31" s="31">
        <f t="shared" si="3"/>
        <v>1.4119999999999999</v>
      </c>
      <c r="AL31" s="63" t="s">
        <v>2453</v>
      </c>
      <c r="AM31" s="34" t="s">
        <v>2341</v>
      </c>
      <c r="AN31" s="108"/>
      <c r="AO31" s="47">
        <v>1763830483</v>
      </c>
      <c r="AP31" s="47">
        <v>973143440.83282304</v>
      </c>
    </row>
    <row r="32" spans="2:42" s="17" customFormat="1" ht="62.25" customHeight="1" x14ac:dyDescent="0.2">
      <c r="B32" s="94"/>
      <c r="C32" s="102" t="s">
        <v>2336</v>
      </c>
      <c r="D32" s="102" t="s">
        <v>2321</v>
      </c>
      <c r="E32" s="103" t="s">
        <v>2326</v>
      </c>
      <c r="F32" s="102" t="s">
        <v>2294</v>
      </c>
      <c r="G32" s="5" t="s">
        <v>2306</v>
      </c>
      <c r="H32" s="15" t="s">
        <v>2263</v>
      </c>
      <c r="I32" s="85">
        <f>+J32+J33</f>
        <v>1502</v>
      </c>
      <c r="J32" s="27">
        <f>+K32+M32+O32+Q32+S32</f>
        <v>0</v>
      </c>
      <c r="K32" s="27">
        <v>0</v>
      </c>
      <c r="L32" s="27">
        <v>0</v>
      </c>
      <c r="M32" s="27">
        <v>0</v>
      </c>
      <c r="N32" s="27">
        <v>0</v>
      </c>
      <c r="O32" s="27">
        <v>0</v>
      </c>
      <c r="P32" s="27">
        <v>0</v>
      </c>
      <c r="Q32" s="27">
        <v>0</v>
      </c>
      <c r="R32" s="27">
        <v>0</v>
      </c>
      <c r="S32" s="27">
        <v>0</v>
      </c>
      <c r="T32" s="27">
        <v>0</v>
      </c>
      <c r="U32" s="85">
        <f>+V32+V33</f>
        <v>1502</v>
      </c>
      <c r="V32" s="28">
        <f>+L32+N32+P32+R32+T32</f>
        <v>0</v>
      </c>
      <c r="W32" s="16">
        <f>IFERROR(+V32/J32,)</f>
        <v>0</v>
      </c>
      <c r="X32" s="81">
        <v>0</v>
      </c>
      <c r="Y32" s="82"/>
      <c r="Z32" s="82"/>
      <c r="AA32" s="82">
        <v>0</v>
      </c>
      <c r="AB32" s="83"/>
      <c r="AC32" s="46"/>
      <c r="AD32" s="76">
        <f>+R32-AA32-X32</f>
        <v>0</v>
      </c>
      <c r="AE32" s="76"/>
      <c r="AF32" s="76"/>
      <c r="AG32" s="77">
        <v>0</v>
      </c>
      <c r="AH32" s="77"/>
      <c r="AI32" s="77"/>
      <c r="AJ32" s="37">
        <f t="shared" si="2"/>
        <v>0</v>
      </c>
      <c r="AK32" s="31">
        <f>IFERROR(+AJ32/S32,0)</f>
        <v>0</v>
      </c>
      <c r="AL32" s="117" t="s">
        <v>2423</v>
      </c>
      <c r="AM32" s="33" t="s">
        <v>2341</v>
      </c>
      <c r="AN32" s="108" t="s">
        <v>2398</v>
      </c>
      <c r="AO32" s="45">
        <v>0</v>
      </c>
      <c r="AP32" s="45">
        <v>0</v>
      </c>
    </row>
    <row r="33" spans="2:42" s="17" customFormat="1" ht="62.25" customHeight="1" x14ac:dyDescent="0.2">
      <c r="B33" s="94"/>
      <c r="C33" s="102"/>
      <c r="D33" s="102"/>
      <c r="E33" s="103"/>
      <c r="F33" s="102"/>
      <c r="G33" s="5" t="s">
        <v>2237</v>
      </c>
      <c r="H33" s="15" t="s">
        <v>2263</v>
      </c>
      <c r="I33" s="85"/>
      <c r="J33" s="27">
        <f>+K33+M33+O33+Q33+S33</f>
        <v>1502</v>
      </c>
      <c r="K33" s="27">
        <v>0</v>
      </c>
      <c r="L33" s="27">
        <v>0</v>
      </c>
      <c r="M33" s="27">
        <v>553</v>
      </c>
      <c r="N33" s="27">
        <v>553</v>
      </c>
      <c r="O33" s="27">
        <v>949</v>
      </c>
      <c r="P33" s="27">
        <v>949</v>
      </c>
      <c r="Q33" s="27">
        <v>0</v>
      </c>
      <c r="R33" s="27">
        <v>0</v>
      </c>
      <c r="S33" s="27">
        <v>0</v>
      </c>
      <c r="T33" s="27">
        <v>0</v>
      </c>
      <c r="U33" s="85"/>
      <c r="V33" s="28">
        <f>+L33+N33+P33+R33+T33</f>
        <v>1502</v>
      </c>
      <c r="W33" s="16">
        <f>+V33/J33</f>
        <v>1</v>
      </c>
      <c r="X33" s="81">
        <v>0</v>
      </c>
      <c r="Y33" s="82"/>
      <c r="Z33" s="82"/>
      <c r="AA33" s="82">
        <v>0</v>
      </c>
      <c r="AB33" s="83"/>
      <c r="AC33" s="46"/>
      <c r="AD33" s="76">
        <f>+R33-AA33-X33</f>
        <v>0</v>
      </c>
      <c r="AE33" s="76"/>
      <c r="AF33" s="76"/>
      <c r="AG33" s="77">
        <v>0</v>
      </c>
      <c r="AH33" s="77"/>
      <c r="AI33" s="77"/>
      <c r="AJ33" s="37">
        <f t="shared" si="2"/>
        <v>0</v>
      </c>
      <c r="AK33" s="31">
        <f>IFERROR(+AJ33/S33,0)</f>
        <v>0</v>
      </c>
      <c r="AL33" s="117"/>
      <c r="AM33" s="33"/>
      <c r="AN33" s="108"/>
      <c r="AO33" s="45">
        <v>1352551694</v>
      </c>
      <c r="AP33" s="45">
        <v>1038823307</v>
      </c>
    </row>
    <row r="34" spans="2:42" s="14" customFormat="1" ht="62.25" customHeight="1" x14ac:dyDescent="0.2">
      <c r="B34" s="94"/>
      <c r="C34" s="29" t="s">
        <v>2335</v>
      </c>
      <c r="D34" s="29" t="s">
        <v>2327</v>
      </c>
      <c r="E34" s="52" t="s">
        <v>2347</v>
      </c>
      <c r="F34" s="30" t="s">
        <v>2295</v>
      </c>
      <c r="G34" s="5" t="s">
        <v>2236</v>
      </c>
      <c r="H34" s="15" t="s">
        <v>2263</v>
      </c>
      <c r="I34" s="85">
        <f t="shared" si="4"/>
        <v>52</v>
      </c>
      <c r="J34" s="85"/>
      <c r="K34" s="27">
        <v>7</v>
      </c>
      <c r="L34" s="27">
        <v>7</v>
      </c>
      <c r="M34" s="27">
        <v>17</v>
      </c>
      <c r="N34" s="27">
        <v>17</v>
      </c>
      <c r="O34" s="27">
        <v>14</v>
      </c>
      <c r="P34" s="27">
        <v>14</v>
      </c>
      <c r="Q34" s="27">
        <v>14</v>
      </c>
      <c r="R34" s="27">
        <v>14</v>
      </c>
      <c r="S34" s="27">
        <v>0</v>
      </c>
      <c r="T34" s="27">
        <v>0</v>
      </c>
      <c r="U34" s="85">
        <f t="shared" si="0"/>
        <v>52</v>
      </c>
      <c r="V34" s="85"/>
      <c r="W34" s="16">
        <f t="shared" si="1"/>
        <v>1</v>
      </c>
      <c r="X34" s="81">
        <v>0</v>
      </c>
      <c r="Y34" s="82"/>
      <c r="Z34" s="82"/>
      <c r="AA34" s="82"/>
      <c r="AB34" s="83"/>
      <c r="AC34" s="46"/>
      <c r="AD34" s="76">
        <v>0</v>
      </c>
      <c r="AE34" s="76"/>
      <c r="AF34" s="76"/>
      <c r="AG34" s="77">
        <v>0</v>
      </c>
      <c r="AH34" s="77"/>
      <c r="AI34" s="77"/>
      <c r="AJ34" s="37">
        <f t="shared" si="2"/>
        <v>0</v>
      </c>
      <c r="AK34" s="31">
        <f>IFERROR(+AJ34/S34,0)</f>
        <v>0</v>
      </c>
      <c r="AL34" s="63" t="s">
        <v>2424</v>
      </c>
      <c r="AM34" s="33" t="s">
        <v>2417</v>
      </c>
      <c r="AN34" s="51" t="s">
        <v>2399</v>
      </c>
      <c r="AO34" s="35">
        <v>66132131000</v>
      </c>
      <c r="AP34" s="35">
        <v>31546533048</v>
      </c>
    </row>
    <row r="35" spans="2:42" s="14" customFormat="1" ht="62.25" customHeight="1" x14ac:dyDescent="0.2">
      <c r="B35" s="94"/>
      <c r="C35" s="29" t="s">
        <v>2335</v>
      </c>
      <c r="D35" s="29" t="s">
        <v>2327</v>
      </c>
      <c r="E35" s="52" t="s">
        <v>2329</v>
      </c>
      <c r="F35" s="30" t="s">
        <v>2296</v>
      </c>
      <c r="G35" s="5" t="s">
        <v>2236</v>
      </c>
      <c r="H35" s="15" t="s">
        <v>2263</v>
      </c>
      <c r="I35" s="85">
        <f t="shared" si="4"/>
        <v>1</v>
      </c>
      <c r="J35" s="85"/>
      <c r="K35" s="27">
        <v>0.8</v>
      </c>
      <c r="L35" s="27">
        <v>0.8</v>
      </c>
      <c r="M35" s="27">
        <v>0.2</v>
      </c>
      <c r="N35" s="27">
        <v>0.2</v>
      </c>
      <c r="O35" s="27">
        <v>0</v>
      </c>
      <c r="P35" s="27">
        <v>0</v>
      </c>
      <c r="Q35" s="27">
        <v>0</v>
      </c>
      <c r="R35" s="27">
        <v>0</v>
      </c>
      <c r="S35" s="27">
        <v>0</v>
      </c>
      <c r="T35" s="27">
        <v>0</v>
      </c>
      <c r="U35" s="85">
        <f t="shared" si="0"/>
        <v>1</v>
      </c>
      <c r="V35" s="85"/>
      <c r="W35" s="16">
        <f t="shared" si="1"/>
        <v>1</v>
      </c>
      <c r="X35" s="81">
        <v>0</v>
      </c>
      <c r="Y35" s="82"/>
      <c r="Z35" s="82"/>
      <c r="AA35" s="82">
        <v>0</v>
      </c>
      <c r="AB35" s="83"/>
      <c r="AC35" s="46"/>
      <c r="AD35" s="76">
        <f>+R35-AA35-X35</f>
        <v>0</v>
      </c>
      <c r="AE35" s="76"/>
      <c r="AF35" s="76"/>
      <c r="AG35" s="77">
        <v>0</v>
      </c>
      <c r="AH35" s="77"/>
      <c r="AI35" s="77"/>
      <c r="AJ35" s="37">
        <f t="shared" si="2"/>
        <v>0</v>
      </c>
      <c r="AK35" s="31">
        <f>IFERROR(+AJ35/S35,0)</f>
        <v>0</v>
      </c>
      <c r="AL35" s="63" t="s">
        <v>2425</v>
      </c>
      <c r="AM35" s="33" t="s">
        <v>2341</v>
      </c>
      <c r="AN35" s="51" t="s">
        <v>2400</v>
      </c>
      <c r="AO35" s="35">
        <v>13657156000</v>
      </c>
      <c r="AP35" s="35">
        <v>2671187021</v>
      </c>
    </row>
    <row r="36" spans="2:42" s="14" customFormat="1" ht="62.25" customHeight="1" x14ac:dyDescent="0.2">
      <c r="B36" s="94"/>
      <c r="C36" s="29" t="s">
        <v>2335</v>
      </c>
      <c r="D36" s="29" t="s">
        <v>2327</v>
      </c>
      <c r="E36" s="52" t="s">
        <v>2348</v>
      </c>
      <c r="F36" s="30" t="s">
        <v>2297</v>
      </c>
      <c r="G36" s="5" t="s">
        <v>2236</v>
      </c>
      <c r="H36" s="15" t="s">
        <v>2263</v>
      </c>
      <c r="I36" s="85">
        <f t="shared" si="4"/>
        <v>1</v>
      </c>
      <c r="J36" s="85"/>
      <c r="K36" s="27">
        <v>0.35</v>
      </c>
      <c r="L36" s="27">
        <v>0.35</v>
      </c>
      <c r="M36" s="27">
        <v>0.15</v>
      </c>
      <c r="N36" s="27">
        <v>0.15</v>
      </c>
      <c r="O36" s="27">
        <v>0.2</v>
      </c>
      <c r="P36" s="27">
        <v>0.2</v>
      </c>
      <c r="Q36" s="27">
        <v>0.3</v>
      </c>
      <c r="R36" s="27">
        <v>0.3</v>
      </c>
      <c r="S36" s="27">
        <v>0</v>
      </c>
      <c r="T36" s="27">
        <v>0</v>
      </c>
      <c r="U36" s="85">
        <f t="shared" si="0"/>
        <v>1</v>
      </c>
      <c r="V36" s="85"/>
      <c r="W36" s="16">
        <f t="shared" si="1"/>
        <v>1</v>
      </c>
      <c r="X36" s="81">
        <v>0</v>
      </c>
      <c r="Y36" s="82"/>
      <c r="Z36" s="82"/>
      <c r="AA36" s="82"/>
      <c r="AB36" s="83"/>
      <c r="AC36" s="46"/>
      <c r="AD36" s="76">
        <v>0.08</v>
      </c>
      <c r="AE36" s="76"/>
      <c r="AF36" s="76"/>
      <c r="AG36" s="77">
        <v>7.0000000000000007E-2</v>
      </c>
      <c r="AH36" s="77"/>
      <c r="AI36" s="77"/>
      <c r="AJ36" s="37">
        <f t="shared" si="2"/>
        <v>0</v>
      </c>
      <c r="AK36" s="31">
        <f>IFERROR(+AJ36/S36,0)</f>
        <v>0</v>
      </c>
      <c r="AL36" s="63" t="s">
        <v>2426</v>
      </c>
      <c r="AM36" s="33" t="s">
        <v>2418</v>
      </c>
      <c r="AN36" s="51" t="s">
        <v>2401</v>
      </c>
      <c r="AO36" s="35">
        <v>0</v>
      </c>
      <c r="AP36" s="35">
        <v>0</v>
      </c>
    </row>
    <row r="37" spans="2:42" s="14" customFormat="1" ht="62.25" customHeight="1" x14ac:dyDescent="0.2">
      <c r="B37" s="94"/>
      <c r="C37" s="29" t="s">
        <v>2333</v>
      </c>
      <c r="D37" s="29" t="s">
        <v>2327</v>
      </c>
      <c r="E37" s="52" t="s">
        <v>2330</v>
      </c>
      <c r="F37" s="30" t="s">
        <v>2298</v>
      </c>
      <c r="G37" s="5" t="s">
        <v>2237</v>
      </c>
      <c r="H37" s="15" t="s">
        <v>2263</v>
      </c>
      <c r="I37" s="85">
        <f t="shared" si="4"/>
        <v>1</v>
      </c>
      <c r="J37" s="85"/>
      <c r="K37" s="27">
        <v>0.05</v>
      </c>
      <c r="L37" s="27">
        <v>0.05</v>
      </c>
      <c r="M37" s="27">
        <v>0.2</v>
      </c>
      <c r="N37" s="27">
        <v>0.2</v>
      </c>
      <c r="O37" s="27">
        <v>0.25</v>
      </c>
      <c r="P37" s="27">
        <v>0.25</v>
      </c>
      <c r="Q37" s="27">
        <v>0.4</v>
      </c>
      <c r="R37" s="27">
        <v>0.4</v>
      </c>
      <c r="S37" s="27">
        <v>0.1</v>
      </c>
      <c r="T37" s="27">
        <v>0.1</v>
      </c>
      <c r="U37" s="85">
        <f t="shared" si="0"/>
        <v>1</v>
      </c>
      <c r="V37" s="85"/>
      <c r="W37" s="16">
        <f t="shared" si="1"/>
        <v>1</v>
      </c>
      <c r="X37" s="81">
        <v>0.1</v>
      </c>
      <c r="Y37" s="82"/>
      <c r="Z37" s="82"/>
      <c r="AA37" s="82"/>
      <c r="AB37" s="83"/>
      <c r="AC37" s="46"/>
      <c r="AD37" s="76">
        <v>0.01</v>
      </c>
      <c r="AE37" s="76"/>
      <c r="AF37" s="76"/>
      <c r="AG37" s="77">
        <v>0.04</v>
      </c>
      <c r="AH37" s="77"/>
      <c r="AI37" s="77"/>
      <c r="AJ37" s="37">
        <f t="shared" si="2"/>
        <v>0.1</v>
      </c>
      <c r="AK37" s="31">
        <f t="shared" si="3"/>
        <v>1</v>
      </c>
      <c r="AL37" s="63" t="s">
        <v>2454</v>
      </c>
      <c r="AM37" s="33" t="s">
        <v>2341</v>
      </c>
      <c r="AN37" s="51" t="s">
        <v>2402</v>
      </c>
      <c r="AO37" s="35">
        <v>5371733000</v>
      </c>
      <c r="AP37" s="35">
        <v>2300068083</v>
      </c>
    </row>
    <row r="38" spans="2:42" s="14" customFormat="1" ht="62.25" customHeight="1" x14ac:dyDescent="0.2">
      <c r="B38" s="94"/>
      <c r="C38" s="29" t="s">
        <v>2333</v>
      </c>
      <c r="D38" s="29" t="s">
        <v>2327</v>
      </c>
      <c r="E38" s="52" t="s">
        <v>2408</v>
      </c>
      <c r="F38" s="30" t="s">
        <v>2301</v>
      </c>
      <c r="G38" s="5" t="s">
        <v>2237</v>
      </c>
      <c r="H38" s="15" t="s">
        <v>2262</v>
      </c>
      <c r="I38" s="85">
        <v>80</v>
      </c>
      <c r="J38" s="85"/>
      <c r="K38" s="27">
        <v>86</v>
      </c>
      <c r="L38" s="27">
        <v>83</v>
      </c>
      <c r="M38" s="27">
        <v>82</v>
      </c>
      <c r="N38" s="27">
        <v>82</v>
      </c>
      <c r="O38" s="27">
        <v>81</v>
      </c>
      <c r="P38" s="27">
        <v>81</v>
      </c>
      <c r="Q38" s="27">
        <v>80.5</v>
      </c>
      <c r="R38" s="27">
        <v>82</v>
      </c>
      <c r="S38" s="27">
        <v>80</v>
      </c>
      <c r="T38" s="27">
        <v>80</v>
      </c>
      <c r="U38" s="85">
        <f>+S38</f>
        <v>80</v>
      </c>
      <c r="V38" s="85"/>
      <c r="W38" s="16">
        <f>+(86-T38)/6</f>
        <v>1</v>
      </c>
      <c r="X38" s="84">
        <v>80</v>
      </c>
      <c r="Y38" s="84"/>
      <c r="Z38" s="84"/>
      <c r="AA38" s="84"/>
      <c r="AB38" s="84"/>
      <c r="AC38" s="84"/>
      <c r="AD38" s="84"/>
      <c r="AE38" s="84"/>
      <c r="AF38" s="84"/>
      <c r="AG38" s="84"/>
      <c r="AH38" s="84"/>
      <c r="AI38" s="84"/>
      <c r="AJ38" s="37">
        <f t="shared" si="2"/>
        <v>80</v>
      </c>
      <c r="AK38" s="31">
        <f t="shared" si="3"/>
        <v>1</v>
      </c>
      <c r="AL38" s="63" t="s">
        <v>2455</v>
      </c>
      <c r="AM38" s="33" t="s">
        <v>2341</v>
      </c>
      <c r="AN38" s="51" t="s">
        <v>2403</v>
      </c>
      <c r="AO38" s="35">
        <v>33241058697</v>
      </c>
      <c r="AP38" s="35">
        <v>27208830226</v>
      </c>
    </row>
    <row r="39" spans="2:42" s="14" customFormat="1" ht="62.25" customHeight="1" x14ac:dyDescent="0.2">
      <c r="B39" s="94"/>
      <c r="C39" s="29" t="s">
        <v>2333</v>
      </c>
      <c r="D39" s="29" t="s">
        <v>2328</v>
      </c>
      <c r="E39" s="52" t="s">
        <v>2331</v>
      </c>
      <c r="F39" s="30" t="s">
        <v>2299</v>
      </c>
      <c r="G39" s="5" t="s">
        <v>2237</v>
      </c>
      <c r="H39" s="15" t="s">
        <v>2261</v>
      </c>
      <c r="I39" s="85">
        <v>100</v>
      </c>
      <c r="J39" s="85"/>
      <c r="K39" s="27">
        <v>5</v>
      </c>
      <c r="L39" s="27">
        <v>5</v>
      </c>
      <c r="M39" s="27">
        <v>46</v>
      </c>
      <c r="N39" s="27">
        <v>46</v>
      </c>
      <c r="O39" s="27">
        <v>73</v>
      </c>
      <c r="P39" s="27">
        <v>80</v>
      </c>
      <c r="Q39" s="27">
        <v>95</v>
      </c>
      <c r="R39" s="27">
        <v>95</v>
      </c>
      <c r="S39" s="27">
        <v>100</v>
      </c>
      <c r="T39" s="27">
        <v>100</v>
      </c>
      <c r="U39" s="85">
        <f>+S39</f>
        <v>100</v>
      </c>
      <c r="V39" s="85"/>
      <c r="W39" s="16">
        <f>+T39/100</f>
        <v>1</v>
      </c>
      <c r="X39" s="84">
        <v>100</v>
      </c>
      <c r="Y39" s="84"/>
      <c r="Z39" s="84"/>
      <c r="AA39" s="84"/>
      <c r="AB39" s="84"/>
      <c r="AC39" s="84"/>
      <c r="AD39" s="84"/>
      <c r="AE39" s="84"/>
      <c r="AF39" s="84"/>
      <c r="AG39" s="84"/>
      <c r="AH39" s="84"/>
      <c r="AI39" s="84"/>
      <c r="AJ39" s="37">
        <f t="shared" si="2"/>
        <v>100</v>
      </c>
      <c r="AK39" s="31">
        <f t="shared" si="3"/>
        <v>1</v>
      </c>
      <c r="AL39" s="63" t="s">
        <v>2456</v>
      </c>
      <c r="AM39" s="33" t="s">
        <v>2341</v>
      </c>
      <c r="AN39" s="51" t="s">
        <v>2404</v>
      </c>
      <c r="AO39" s="35">
        <v>1086216938</v>
      </c>
      <c r="AP39" s="35">
        <v>389865564</v>
      </c>
    </row>
    <row r="40" spans="2:42" s="14" customFormat="1" ht="62.25" customHeight="1" x14ac:dyDescent="0.2">
      <c r="B40" s="94"/>
      <c r="C40" s="29" t="s">
        <v>2333</v>
      </c>
      <c r="D40" s="29" t="s">
        <v>2328</v>
      </c>
      <c r="E40" s="52" t="s">
        <v>2349</v>
      </c>
      <c r="F40" s="30" t="s">
        <v>2300</v>
      </c>
      <c r="G40" s="5" t="s">
        <v>2237</v>
      </c>
      <c r="H40" s="15" t="s">
        <v>2263</v>
      </c>
      <c r="I40" s="85">
        <f t="shared" si="4"/>
        <v>100</v>
      </c>
      <c r="J40" s="85"/>
      <c r="K40" s="27">
        <v>1</v>
      </c>
      <c r="L40" s="27">
        <v>1</v>
      </c>
      <c r="M40" s="27">
        <v>18</v>
      </c>
      <c r="N40" s="27">
        <v>18</v>
      </c>
      <c r="O40" s="27">
        <v>35</v>
      </c>
      <c r="P40" s="27">
        <v>35</v>
      </c>
      <c r="Q40" s="27">
        <v>36</v>
      </c>
      <c r="R40" s="27">
        <v>36</v>
      </c>
      <c r="S40" s="27">
        <v>10</v>
      </c>
      <c r="T40" s="27">
        <v>10</v>
      </c>
      <c r="U40" s="85">
        <f t="shared" si="0"/>
        <v>100</v>
      </c>
      <c r="V40" s="85"/>
      <c r="W40" s="16">
        <f t="shared" si="1"/>
        <v>1</v>
      </c>
      <c r="X40" s="84">
        <v>10</v>
      </c>
      <c r="Y40" s="84"/>
      <c r="Z40" s="84"/>
      <c r="AA40" s="84">
        <f>20-X40</f>
        <v>10</v>
      </c>
      <c r="AB40" s="84"/>
      <c r="AC40" s="84"/>
      <c r="AD40" s="76">
        <v>6</v>
      </c>
      <c r="AE40" s="76"/>
      <c r="AF40" s="76"/>
      <c r="AG40" s="77">
        <v>10</v>
      </c>
      <c r="AH40" s="77"/>
      <c r="AI40" s="77"/>
      <c r="AJ40" s="37">
        <f t="shared" si="2"/>
        <v>10</v>
      </c>
      <c r="AK40" s="31">
        <f t="shared" si="3"/>
        <v>1</v>
      </c>
      <c r="AL40" s="63" t="s">
        <v>2457</v>
      </c>
      <c r="AM40" s="33" t="s">
        <v>2341</v>
      </c>
      <c r="AN40" s="51" t="s">
        <v>2405</v>
      </c>
      <c r="AO40" s="35">
        <v>16395471789</v>
      </c>
      <c r="AP40" s="35">
        <v>7580076364</v>
      </c>
    </row>
    <row r="41" spans="2:42" s="14" customFormat="1" ht="62.25" customHeight="1" x14ac:dyDescent="0.2">
      <c r="B41" s="94"/>
      <c r="C41" s="29" t="s">
        <v>2333</v>
      </c>
      <c r="D41" s="29" t="s">
        <v>2328</v>
      </c>
      <c r="E41" s="52" t="s">
        <v>2351</v>
      </c>
      <c r="F41" s="30" t="s">
        <v>2302</v>
      </c>
      <c r="G41" s="5" t="s">
        <v>2238</v>
      </c>
      <c r="H41" s="15" t="s">
        <v>2261</v>
      </c>
      <c r="I41" s="85">
        <v>48</v>
      </c>
      <c r="J41" s="85"/>
      <c r="K41" s="27">
        <v>44</v>
      </c>
      <c r="L41" s="27">
        <v>46.08</v>
      </c>
      <c r="M41" s="27">
        <v>45</v>
      </c>
      <c r="N41" s="27">
        <v>48</v>
      </c>
      <c r="O41" s="27">
        <v>46</v>
      </c>
      <c r="P41" s="27">
        <v>47.25</v>
      </c>
      <c r="Q41" s="27">
        <v>47.26</v>
      </c>
      <c r="R41" s="27">
        <v>47.03</v>
      </c>
      <c r="S41" s="27">
        <v>48</v>
      </c>
      <c r="T41" s="27">
        <v>47.03</v>
      </c>
      <c r="U41" s="85">
        <f>+R41</f>
        <v>47.03</v>
      </c>
      <c r="V41" s="85"/>
      <c r="W41" s="16">
        <f>+(43-R41)/(43-48)</f>
        <v>0.80600000000000027</v>
      </c>
      <c r="X41" s="84">
        <f>+R41</f>
        <v>47.03</v>
      </c>
      <c r="Y41" s="84"/>
      <c r="Z41" s="84"/>
      <c r="AA41" s="84"/>
      <c r="AB41" s="84"/>
      <c r="AC41" s="84"/>
      <c r="AD41" s="84"/>
      <c r="AE41" s="84"/>
      <c r="AF41" s="84"/>
      <c r="AG41" s="84"/>
      <c r="AH41" s="84"/>
      <c r="AI41" s="84"/>
      <c r="AJ41" s="37">
        <f>+T41</f>
        <v>47.03</v>
      </c>
      <c r="AK41" s="31">
        <f>+AJ41/S41</f>
        <v>0.97979166666666673</v>
      </c>
      <c r="AL41" s="63" t="s">
        <v>2458</v>
      </c>
      <c r="AM41" s="33" t="s">
        <v>2459</v>
      </c>
      <c r="AN41" s="51" t="s">
        <v>2406</v>
      </c>
      <c r="AO41" s="35">
        <v>6104309000</v>
      </c>
      <c r="AP41" s="35">
        <v>1540842640</v>
      </c>
    </row>
    <row r="42" spans="2:42" s="14" customFormat="1" ht="62.25" customHeight="1" x14ac:dyDescent="0.2">
      <c r="B42" s="94"/>
      <c r="C42" s="29" t="s">
        <v>2334</v>
      </c>
      <c r="D42" s="29" t="s">
        <v>2328</v>
      </c>
      <c r="E42" s="52" t="s">
        <v>2332</v>
      </c>
      <c r="F42" s="30" t="s">
        <v>2303</v>
      </c>
      <c r="G42" s="5" t="s">
        <v>2308</v>
      </c>
      <c r="H42" s="15" t="s">
        <v>2261</v>
      </c>
      <c r="I42" s="85">
        <v>57</v>
      </c>
      <c r="J42" s="85"/>
      <c r="K42" s="27">
        <v>0</v>
      </c>
      <c r="L42" s="27">
        <v>0</v>
      </c>
      <c r="M42" s="27">
        <v>0</v>
      </c>
      <c r="N42" s="27">
        <v>0</v>
      </c>
      <c r="O42" s="27">
        <v>0</v>
      </c>
      <c r="P42" s="27">
        <v>0</v>
      </c>
      <c r="Q42" s="27">
        <v>50</v>
      </c>
      <c r="R42" s="27">
        <v>42.51</v>
      </c>
      <c r="S42" s="27">
        <v>48</v>
      </c>
      <c r="T42" s="27">
        <v>47.03</v>
      </c>
      <c r="U42" s="85">
        <f>T42</f>
        <v>47.03</v>
      </c>
      <c r="V42" s="85"/>
      <c r="W42" s="16">
        <f>+U42/I42</f>
        <v>0.82508771929824565</v>
      </c>
      <c r="X42" s="79">
        <v>47.03</v>
      </c>
      <c r="Y42" s="79"/>
      <c r="Z42" s="79"/>
      <c r="AA42" s="79"/>
      <c r="AB42" s="79"/>
      <c r="AC42" s="79"/>
      <c r="AD42" s="79"/>
      <c r="AE42" s="79"/>
      <c r="AF42" s="79"/>
      <c r="AG42" s="79"/>
      <c r="AH42" s="79"/>
      <c r="AI42" s="79"/>
      <c r="AJ42" s="37">
        <f t="shared" si="2"/>
        <v>47.03</v>
      </c>
      <c r="AK42" s="31">
        <f>+AJ42/S42</f>
        <v>0.97979166666666673</v>
      </c>
      <c r="AL42" s="63" t="s">
        <v>2460</v>
      </c>
      <c r="AM42" s="33" t="s">
        <v>2461</v>
      </c>
      <c r="AN42" s="51" t="s">
        <v>2407</v>
      </c>
      <c r="AO42" s="35">
        <v>1641662346383</v>
      </c>
      <c r="AP42" s="35">
        <v>1508385307372</v>
      </c>
    </row>
    <row r="43" spans="2:42" s="14" customFormat="1" ht="62.25" customHeight="1" x14ac:dyDescent="0.2">
      <c r="B43" s="94"/>
      <c r="C43" s="29" t="s">
        <v>2334</v>
      </c>
      <c r="D43" s="29" t="s">
        <v>2328</v>
      </c>
      <c r="E43" s="52" t="s">
        <v>2464</v>
      </c>
      <c r="F43" s="30" t="s">
        <v>2465</v>
      </c>
      <c r="G43" s="5" t="s">
        <v>2309</v>
      </c>
      <c r="H43" s="15" t="s">
        <v>2263</v>
      </c>
      <c r="I43" s="85">
        <f>+K43+M43+O43+Q43+S43</f>
        <v>30</v>
      </c>
      <c r="J43" s="85"/>
      <c r="K43" s="27">
        <v>0</v>
      </c>
      <c r="L43" s="27">
        <v>0</v>
      </c>
      <c r="M43" s="27">
        <v>1.94</v>
      </c>
      <c r="N43" s="27">
        <v>1.94</v>
      </c>
      <c r="O43" s="27">
        <v>6.35</v>
      </c>
      <c r="P43" s="27">
        <v>6.35</v>
      </c>
      <c r="Q43" s="27">
        <v>8.2799999999999994</v>
      </c>
      <c r="R43" s="27">
        <v>8.2799999999999994</v>
      </c>
      <c r="S43" s="27">
        <v>13.43</v>
      </c>
      <c r="T43" s="27">
        <v>2.87</v>
      </c>
      <c r="U43" s="85">
        <f t="shared" si="0"/>
        <v>19.440000000000001</v>
      </c>
      <c r="V43" s="85"/>
      <c r="W43" s="16">
        <f t="shared" si="1"/>
        <v>0.64800000000000002</v>
      </c>
      <c r="X43" s="79">
        <v>2.87</v>
      </c>
      <c r="Y43" s="79"/>
      <c r="Z43" s="79"/>
      <c r="AA43" s="79"/>
      <c r="AB43" s="79"/>
      <c r="AC43" s="79"/>
      <c r="AD43" s="104">
        <v>2.15</v>
      </c>
      <c r="AE43" s="104"/>
      <c r="AF43" s="104"/>
      <c r="AG43" s="93">
        <v>2.36</v>
      </c>
      <c r="AH43" s="93"/>
      <c r="AI43" s="93"/>
      <c r="AJ43" s="37">
        <f t="shared" si="2"/>
        <v>2.87</v>
      </c>
      <c r="AK43" s="31">
        <f t="shared" si="3"/>
        <v>0.21370067014147431</v>
      </c>
      <c r="AL43" s="63" t="s">
        <v>2466</v>
      </c>
      <c r="AM43" s="51" t="s">
        <v>2467</v>
      </c>
      <c r="AN43" s="118" t="s">
        <v>2468</v>
      </c>
      <c r="AO43" s="35">
        <v>1184492709697</v>
      </c>
      <c r="AP43" s="35">
        <v>263553405136</v>
      </c>
    </row>
    <row r="44" spans="2:42" s="14" customFormat="1" ht="62.25" customHeight="1" x14ac:dyDescent="0.2">
      <c r="B44" s="94"/>
      <c r="C44" s="53" t="s">
        <v>2334</v>
      </c>
      <c r="D44" s="53" t="s">
        <v>2328</v>
      </c>
      <c r="E44" s="54" t="s">
        <v>2350</v>
      </c>
      <c r="F44" s="55" t="s">
        <v>2304</v>
      </c>
      <c r="G44" s="56" t="s">
        <v>2306</v>
      </c>
      <c r="H44" s="57" t="s">
        <v>2263</v>
      </c>
      <c r="I44" s="90">
        <f t="shared" si="4"/>
        <v>8</v>
      </c>
      <c r="J44" s="90"/>
      <c r="K44" s="58">
        <v>0</v>
      </c>
      <c r="L44" s="58">
        <v>0</v>
      </c>
      <c r="M44" s="58">
        <v>0</v>
      </c>
      <c r="N44" s="58">
        <v>0</v>
      </c>
      <c r="O44" s="58">
        <v>0</v>
      </c>
      <c r="P44" s="58">
        <v>0</v>
      </c>
      <c r="Q44" s="58">
        <v>0</v>
      </c>
      <c r="R44" s="58">
        <v>0</v>
      </c>
      <c r="S44" s="58">
        <v>8</v>
      </c>
      <c r="T44" s="58">
        <v>0</v>
      </c>
      <c r="U44" s="90">
        <f t="shared" si="0"/>
        <v>0</v>
      </c>
      <c r="V44" s="85"/>
      <c r="W44" s="16">
        <f t="shared" si="1"/>
        <v>0</v>
      </c>
      <c r="X44" s="69">
        <v>0</v>
      </c>
      <c r="Y44" s="70"/>
      <c r="Z44" s="70"/>
      <c r="AA44" s="70"/>
      <c r="AB44" s="70"/>
      <c r="AC44" s="71"/>
      <c r="AD44" s="93">
        <v>0</v>
      </c>
      <c r="AE44" s="93"/>
      <c r="AF44" s="93"/>
      <c r="AG44" s="93">
        <v>0</v>
      </c>
      <c r="AH44" s="93"/>
      <c r="AI44" s="93"/>
      <c r="AJ44" s="37">
        <f t="shared" si="2"/>
        <v>0</v>
      </c>
      <c r="AK44" s="31">
        <f t="shared" si="3"/>
        <v>0</v>
      </c>
      <c r="AL44" s="63" t="s">
        <v>2427</v>
      </c>
      <c r="AM44" s="33" t="s">
        <v>2341</v>
      </c>
      <c r="AN44" s="51"/>
      <c r="AO44" s="35">
        <v>0</v>
      </c>
      <c r="AP44" s="35">
        <v>0</v>
      </c>
    </row>
    <row r="45" spans="2:42" ht="29.25" customHeight="1" x14ac:dyDescent="0.2">
      <c r="B45" s="18"/>
      <c r="C45" s="91" t="s">
        <v>2352</v>
      </c>
      <c r="D45" s="91"/>
      <c r="E45" s="91"/>
      <c r="F45" s="91"/>
      <c r="G45" s="91"/>
      <c r="H45" s="91"/>
      <c r="I45" s="91"/>
      <c r="J45" s="91"/>
      <c r="K45" s="91"/>
      <c r="L45" s="91"/>
      <c r="M45" s="91"/>
      <c r="N45" s="91"/>
      <c r="O45" s="91"/>
      <c r="P45" s="91"/>
      <c r="Q45" s="91"/>
      <c r="R45" s="91"/>
      <c r="S45" s="91"/>
      <c r="T45" s="91"/>
      <c r="U45" s="91"/>
      <c r="V45" s="26"/>
      <c r="W45" s="19"/>
      <c r="X45" s="19"/>
      <c r="Y45" s="19"/>
      <c r="Z45" s="19"/>
      <c r="AA45" s="19"/>
      <c r="AB45" s="19"/>
      <c r="AC45" s="19"/>
      <c r="AD45" s="19"/>
      <c r="AE45" s="19"/>
      <c r="AF45" s="19"/>
      <c r="AG45" s="19"/>
      <c r="AH45" s="19"/>
      <c r="AI45" s="19"/>
      <c r="AJ45" s="38"/>
      <c r="AK45" s="20"/>
      <c r="AL45" s="65"/>
      <c r="AM45" s="19"/>
      <c r="AN45" s="19"/>
      <c r="AO45" s="19"/>
      <c r="AP45" s="19"/>
    </row>
    <row r="46" spans="2:42" ht="29.25" customHeight="1" x14ac:dyDescent="0.2">
      <c r="C46" s="59" t="s">
        <v>2353</v>
      </c>
      <c r="D46" s="89" t="s">
        <v>2354</v>
      </c>
      <c r="E46" s="89"/>
      <c r="F46" s="89"/>
      <c r="G46" s="89" t="s">
        <v>2355</v>
      </c>
      <c r="H46" s="89"/>
      <c r="I46" s="89"/>
      <c r="J46" s="89"/>
      <c r="K46" s="89">
        <v>2016</v>
      </c>
      <c r="L46" s="89"/>
      <c r="M46" s="89">
        <v>2017</v>
      </c>
      <c r="N46" s="89"/>
      <c r="O46" s="89">
        <v>2018</v>
      </c>
      <c r="P46" s="89"/>
      <c r="Q46" s="89">
        <v>2019</v>
      </c>
      <c r="R46" s="89"/>
      <c r="S46" s="89">
        <v>2020</v>
      </c>
      <c r="T46" s="89"/>
      <c r="U46" s="59" t="s">
        <v>2241</v>
      </c>
      <c r="V46" s="26"/>
      <c r="W46" s="20"/>
      <c r="X46" s="21"/>
      <c r="Y46" s="21"/>
      <c r="Z46" s="21"/>
      <c r="AA46" s="21"/>
      <c r="AB46" s="21"/>
      <c r="AC46" s="21"/>
      <c r="AD46" s="21"/>
      <c r="AE46" s="21"/>
      <c r="AF46" s="21"/>
      <c r="AG46" s="21"/>
      <c r="AH46" s="21"/>
      <c r="AI46" s="21"/>
      <c r="AJ46" s="39"/>
      <c r="AK46" s="20"/>
      <c r="AM46" s="22"/>
      <c r="AN46" s="22"/>
      <c r="AO46" s="23"/>
      <c r="AP46" s="23"/>
    </row>
    <row r="47" spans="2:42" ht="29.25" customHeight="1" x14ac:dyDescent="0.2">
      <c r="C47" s="60" t="s">
        <v>2356</v>
      </c>
      <c r="D47" s="116" t="s">
        <v>2357</v>
      </c>
      <c r="E47" s="110"/>
      <c r="F47" s="110"/>
      <c r="G47" s="88" t="s">
        <v>2237</v>
      </c>
      <c r="H47" s="88"/>
      <c r="I47" s="88"/>
      <c r="J47" s="88"/>
      <c r="K47" s="86">
        <v>2</v>
      </c>
      <c r="L47" s="86"/>
      <c r="M47" s="87">
        <v>2.09</v>
      </c>
      <c r="N47" s="87"/>
      <c r="O47" s="88">
        <v>2.54</v>
      </c>
      <c r="P47" s="88"/>
      <c r="Q47" s="88">
        <v>2.5499999999999998</v>
      </c>
      <c r="R47" s="88"/>
      <c r="S47" s="88" t="s">
        <v>2428</v>
      </c>
      <c r="T47" s="88"/>
      <c r="U47" s="41">
        <f>AVERAGE(K47:T47)</f>
        <v>2.2949999999999999</v>
      </c>
      <c r="V47" s="26"/>
      <c r="W47" s="24"/>
      <c r="X47" s="24"/>
      <c r="Y47" s="24"/>
      <c r="Z47" s="24"/>
      <c r="AA47" s="24"/>
      <c r="AB47" s="24"/>
      <c r="AC47" s="24"/>
      <c r="AD47" s="24"/>
      <c r="AE47" s="24"/>
      <c r="AF47" s="24"/>
      <c r="AG47" s="24"/>
      <c r="AH47" s="24"/>
      <c r="AI47" s="24"/>
      <c r="AJ47" s="40"/>
      <c r="AK47" s="25"/>
      <c r="AL47" s="66"/>
      <c r="AM47" s="24"/>
      <c r="AN47" s="24"/>
      <c r="AO47" s="24"/>
      <c r="AP47" s="24"/>
    </row>
    <row r="48" spans="2:42" ht="29.25" customHeight="1" x14ac:dyDescent="0.2">
      <c r="C48" s="60" t="s">
        <v>2358</v>
      </c>
      <c r="D48" s="110" t="s">
        <v>2359</v>
      </c>
      <c r="E48" s="110"/>
      <c r="F48" s="110"/>
      <c r="G48" s="88" t="s">
        <v>2237</v>
      </c>
      <c r="H48" s="88"/>
      <c r="I48" s="88"/>
      <c r="J48" s="88"/>
      <c r="K48" s="86">
        <v>12.2</v>
      </c>
      <c r="L48" s="86"/>
      <c r="M48" s="87">
        <v>14.1</v>
      </c>
      <c r="N48" s="87"/>
      <c r="O48" s="88">
        <v>13.9</v>
      </c>
      <c r="P48" s="88"/>
      <c r="Q48" s="88">
        <v>14.7</v>
      </c>
      <c r="R48" s="88"/>
      <c r="S48" s="88" t="s">
        <v>2428</v>
      </c>
      <c r="T48" s="88"/>
      <c r="U48" s="41">
        <f t="shared" ref="U48:U59" si="5">AVERAGE(K48:T48)</f>
        <v>13.724999999999998</v>
      </c>
      <c r="V48" s="26"/>
      <c r="W48" s="24"/>
      <c r="X48" s="24"/>
      <c r="Y48" s="24"/>
      <c r="Z48" s="24"/>
      <c r="AA48" s="24"/>
      <c r="AB48" s="24"/>
      <c r="AC48" s="24"/>
      <c r="AD48" s="24"/>
      <c r="AE48" s="24"/>
      <c r="AF48" s="24"/>
      <c r="AG48" s="24"/>
      <c r="AH48" s="24"/>
      <c r="AI48" s="24"/>
      <c r="AJ48" s="40"/>
      <c r="AK48" s="25"/>
      <c r="AL48" s="66"/>
      <c r="AM48" s="24"/>
      <c r="AN48" s="24"/>
      <c r="AO48" s="24"/>
      <c r="AP48" s="24"/>
    </row>
    <row r="49" spans="3:43" ht="29.25" customHeight="1" x14ac:dyDescent="0.2">
      <c r="C49" s="60" t="s">
        <v>2360</v>
      </c>
      <c r="D49" s="110" t="s">
        <v>2361</v>
      </c>
      <c r="E49" s="110"/>
      <c r="F49" s="110"/>
      <c r="G49" s="88" t="s">
        <v>2236</v>
      </c>
      <c r="H49" s="88"/>
      <c r="I49" s="88"/>
      <c r="J49" s="88"/>
      <c r="K49" s="86">
        <v>64.7</v>
      </c>
      <c r="L49" s="86"/>
      <c r="M49" s="111">
        <v>0.64800000000000002</v>
      </c>
      <c r="N49" s="87"/>
      <c r="O49" s="88">
        <v>62.7</v>
      </c>
      <c r="P49" s="88"/>
      <c r="Q49" s="112">
        <v>0.63200000000000001</v>
      </c>
      <c r="R49" s="88"/>
      <c r="S49" s="88" t="s">
        <v>2428</v>
      </c>
      <c r="T49" s="88"/>
      <c r="U49" s="41">
        <f t="shared" si="5"/>
        <v>32.17</v>
      </c>
      <c r="V49" s="26"/>
      <c r="W49" s="24"/>
      <c r="X49" s="24"/>
      <c r="Y49" s="24"/>
      <c r="Z49" s="24"/>
      <c r="AA49" s="24"/>
      <c r="AB49" s="24"/>
      <c r="AC49" s="24"/>
      <c r="AD49" s="24"/>
      <c r="AE49" s="24"/>
      <c r="AF49" s="24"/>
      <c r="AG49" s="24"/>
      <c r="AH49" s="24"/>
      <c r="AI49" s="24"/>
      <c r="AJ49" s="40"/>
      <c r="AK49" s="25"/>
      <c r="AL49" s="66"/>
      <c r="AM49" s="24"/>
      <c r="AN49" s="24"/>
      <c r="AO49" s="24"/>
      <c r="AP49" s="24"/>
    </row>
    <row r="50" spans="3:43" ht="29.25" customHeight="1" x14ac:dyDescent="0.2">
      <c r="C50" s="60" t="s">
        <v>2362</v>
      </c>
      <c r="D50" s="110" t="s">
        <v>2363</v>
      </c>
      <c r="E50" s="110"/>
      <c r="F50" s="110"/>
      <c r="G50" s="88" t="s">
        <v>2364</v>
      </c>
      <c r="H50" s="88"/>
      <c r="I50" s="88"/>
      <c r="J50" s="88"/>
      <c r="K50" s="113">
        <v>0.65280000000000005</v>
      </c>
      <c r="L50" s="113"/>
      <c r="M50" s="87">
        <v>0</v>
      </c>
      <c r="N50" s="87"/>
      <c r="O50" s="88">
        <v>0.51390000000000002</v>
      </c>
      <c r="P50" s="88"/>
      <c r="Q50" s="88">
        <v>0.5</v>
      </c>
      <c r="R50" s="88"/>
      <c r="S50" s="88" t="s">
        <v>2428</v>
      </c>
      <c r="T50" s="88"/>
      <c r="U50" s="41">
        <f t="shared" si="5"/>
        <v>0.41667500000000002</v>
      </c>
      <c r="V50" s="26"/>
      <c r="W50" s="24"/>
      <c r="X50" s="24"/>
      <c r="Y50" s="24"/>
      <c r="Z50" s="24"/>
      <c r="AA50" s="24"/>
      <c r="AB50" s="24"/>
      <c r="AC50" s="24"/>
      <c r="AD50" s="24"/>
      <c r="AE50" s="24"/>
      <c r="AF50" s="24"/>
      <c r="AG50" s="24"/>
      <c r="AH50" s="24"/>
      <c r="AI50" s="24"/>
      <c r="AJ50" s="40"/>
      <c r="AK50" s="25"/>
      <c r="AL50" s="66"/>
      <c r="AM50" s="24"/>
      <c r="AN50" s="24"/>
      <c r="AO50" s="24"/>
      <c r="AP50" s="24"/>
    </row>
    <row r="51" spans="3:43" ht="29.25" customHeight="1" x14ac:dyDescent="0.2">
      <c r="C51" s="60" t="s">
        <v>2365</v>
      </c>
      <c r="D51" s="110" t="s">
        <v>2366</v>
      </c>
      <c r="E51" s="110"/>
      <c r="F51" s="110"/>
      <c r="G51" s="88" t="s">
        <v>2236</v>
      </c>
      <c r="H51" s="88"/>
      <c r="I51" s="88"/>
      <c r="J51" s="88"/>
      <c r="K51" s="86">
        <v>437.73</v>
      </c>
      <c r="L51" s="86"/>
      <c r="M51" s="87">
        <v>435.6</v>
      </c>
      <c r="N51" s="87"/>
      <c r="O51" s="88">
        <v>451.71</v>
      </c>
      <c r="P51" s="88"/>
      <c r="Q51" s="88">
        <v>460.8</v>
      </c>
      <c r="R51" s="88"/>
      <c r="S51" s="88" t="s">
        <v>2428</v>
      </c>
      <c r="T51" s="88"/>
      <c r="U51" s="41">
        <f t="shared" si="5"/>
        <v>446.46</v>
      </c>
      <c r="V51" s="26"/>
      <c r="W51" s="24"/>
      <c r="X51" s="24"/>
      <c r="Y51" s="24"/>
      <c r="Z51" s="24"/>
      <c r="AA51" s="24"/>
      <c r="AB51" s="24"/>
      <c r="AC51" s="24"/>
      <c r="AD51" s="24"/>
      <c r="AE51" s="24"/>
      <c r="AF51" s="24"/>
      <c r="AG51" s="24"/>
      <c r="AH51" s="24"/>
      <c r="AI51" s="24"/>
      <c r="AJ51" s="40"/>
      <c r="AK51" s="25"/>
      <c r="AL51" s="66"/>
      <c r="AM51" s="24"/>
      <c r="AN51" s="24"/>
      <c r="AO51" s="24"/>
      <c r="AP51" s="24"/>
    </row>
    <row r="52" spans="3:43" ht="29.25" customHeight="1" x14ac:dyDescent="0.2">
      <c r="C52" s="60" t="s">
        <v>2367</v>
      </c>
      <c r="D52" s="110" t="s">
        <v>2368</v>
      </c>
      <c r="E52" s="110"/>
      <c r="F52" s="110"/>
      <c r="G52" s="88" t="s">
        <v>2236</v>
      </c>
      <c r="H52" s="88"/>
      <c r="I52" s="88"/>
      <c r="J52" s="88"/>
      <c r="K52" s="86">
        <v>17.8</v>
      </c>
      <c r="L52" s="86"/>
      <c r="M52" s="87">
        <v>0</v>
      </c>
      <c r="N52" s="87"/>
      <c r="O52" s="88" t="s">
        <v>2375</v>
      </c>
      <c r="P52" s="88"/>
      <c r="Q52" s="88">
        <v>8.75</v>
      </c>
      <c r="R52" s="88"/>
      <c r="S52" s="88" t="s">
        <v>2428</v>
      </c>
      <c r="T52" s="88"/>
      <c r="U52" s="41">
        <f t="shared" si="5"/>
        <v>8.85</v>
      </c>
      <c r="V52" s="26"/>
      <c r="W52" s="24"/>
      <c r="X52" s="24"/>
      <c r="Y52" s="24"/>
      <c r="Z52" s="24"/>
      <c r="AA52" s="24"/>
      <c r="AB52" s="24"/>
      <c r="AC52" s="24"/>
      <c r="AD52" s="24"/>
      <c r="AE52" s="24"/>
      <c r="AF52" s="24"/>
      <c r="AG52" s="24"/>
      <c r="AH52" s="24"/>
      <c r="AI52" s="24"/>
      <c r="AJ52" s="40"/>
      <c r="AK52" s="25"/>
      <c r="AL52" s="66"/>
      <c r="AM52" s="24"/>
      <c r="AN52" s="24"/>
      <c r="AO52" s="24"/>
      <c r="AP52" s="24"/>
    </row>
    <row r="53" spans="3:43" ht="29.25" customHeight="1" x14ac:dyDescent="0.2">
      <c r="C53" s="60" t="s">
        <v>2369</v>
      </c>
      <c r="D53" s="110" t="s">
        <v>2370</v>
      </c>
      <c r="E53" s="110"/>
      <c r="F53" s="110"/>
      <c r="G53" s="88" t="s">
        <v>2236</v>
      </c>
      <c r="H53" s="88"/>
      <c r="I53" s="88"/>
      <c r="J53" s="88"/>
      <c r="K53" s="86">
        <v>21.82</v>
      </c>
      <c r="L53" s="86"/>
      <c r="M53" s="87">
        <v>21.6</v>
      </c>
      <c r="N53" s="87"/>
      <c r="O53" s="88">
        <v>21.8</v>
      </c>
      <c r="P53" s="88"/>
      <c r="Q53" s="88">
        <v>21.1</v>
      </c>
      <c r="R53" s="88"/>
      <c r="S53" s="88" t="s">
        <v>2428</v>
      </c>
      <c r="T53" s="88"/>
      <c r="U53" s="41">
        <f t="shared" si="5"/>
        <v>21.58</v>
      </c>
      <c r="V53" s="26"/>
      <c r="W53" s="24"/>
      <c r="X53" s="24"/>
      <c r="Y53" s="24"/>
      <c r="Z53" s="24"/>
      <c r="AA53" s="24"/>
      <c r="AB53" s="24"/>
      <c r="AC53" s="24"/>
      <c r="AD53" s="24"/>
      <c r="AE53" s="24"/>
      <c r="AF53" s="24"/>
      <c r="AG53" s="24"/>
      <c r="AH53" s="24"/>
      <c r="AI53" s="24"/>
      <c r="AJ53" s="40"/>
      <c r="AK53" s="25"/>
      <c r="AL53" s="66"/>
      <c r="AM53" s="24"/>
      <c r="AN53" s="24"/>
      <c r="AO53" s="24"/>
      <c r="AP53" s="24"/>
    </row>
    <row r="54" spans="3:43" ht="29.25" customHeight="1" x14ac:dyDescent="0.2">
      <c r="C54" s="60" t="s">
        <v>2371</v>
      </c>
      <c r="D54" s="110" t="s">
        <v>2372</v>
      </c>
      <c r="E54" s="110"/>
      <c r="F54" s="110"/>
      <c r="G54" s="88" t="s">
        <v>2236</v>
      </c>
      <c r="H54" s="88"/>
      <c r="I54" s="88"/>
      <c r="J54" s="88"/>
      <c r="K54" s="114">
        <v>0.54</v>
      </c>
      <c r="L54" s="87"/>
      <c r="M54" s="114">
        <v>0.59</v>
      </c>
      <c r="N54" s="87"/>
      <c r="O54" s="88">
        <v>62</v>
      </c>
      <c r="P54" s="88"/>
      <c r="Q54" s="88">
        <v>65</v>
      </c>
      <c r="R54" s="88"/>
      <c r="S54" s="88" t="s">
        <v>2428</v>
      </c>
      <c r="T54" s="88"/>
      <c r="U54" s="41">
        <f t="shared" si="5"/>
        <v>32.032499999999999</v>
      </c>
      <c r="V54" s="26"/>
      <c r="W54" s="24"/>
      <c r="X54" s="24"/>
      <c r="Y54" s="24"/>
      <c r="Z54" s="24"/>
      <c r="AA54" s="24"/>
      <c r="AB54" s="24"/>
      <c r="AC54" s="24"/>
      <c r="AD54" s="24"/>
      <c r="AE54" s="24"/>
      <c r="AF54" s="24"/>
      <c r="AG54" s="24"/>
      <c r="AH54" s="24"/>
      <c r="AI54" s="24"/>
      <c r="AJ54" s="40"/>
      <c r="AK54" s="25"/>
      <c r="AL54" s="66"/>
      <c r="AM54" s="24"/>
      <c r="AN54" s="24"/>
      <c r="AO54" s="24"/>
      <c r="AP54" s="24"/>
    </row>
    <row r="55" spans="3:43" ht="29.25" customHeight="1" x14ac:dyDescent="0.2">
      <c r="C55" s="60" t="s">
        <v>2373</v>
      </c>
      <c r="D55" s="110" t="s">
        <v>2374</v>
      </c>
      <c r="E55" s="110"/>
      <c r="F55" s="110"/>
      <c r="G55" s="88" t="s">
        <v>2238</v>
      </c>
      <c r="H55" s="88"/>
      <c r="I55" s="88"/>
      <c r="J55" s="88"/>
      <c r="K55" s="86" t="s">
        <v>2375</v>
      </c>
      <c r="L55" s="86"/>
      <c r="M55" s="87" t="s">
        <v>2375</v>
      </c>
      <c r="N55" s="87"/>
      <c r="O55" s="88" t="s">
        <v>2415</v>
      </c>
      <c r="P55" s="88"/>
      <c r="Q55" s="88" t="s">
        <v>2415</v>
      </c>
      <c r="R55" s="88"/>
      <c r="S55" s="88" t="s">
        <v>2428</v>
      </c>
      <c r="T55" s="88"/>
      <c r="U55" s="41" t="s">
        <v>2375</v>
      </c>
      <c r="V55" s="26"/>
      <c r="W55" s="24"/>
      <c r="X55" s="24"/>
      <c r="Y55" s="24"/>
      <c r="Z55" s="24"/>
      <c r="AA55" s="24"/>
      <c r="AB55" s="24"/>
      <c r="AC55" s="24"/>
      <c r="AD55" s="24"/>
      <c r="AE55" s="24"/>
      <c r="AF55" s="24"/>
      <c r="AG55" s="24"/>
      <c r="AH55" s="24"/>
      <c r="AI55" s="24"/>
      <c r="AJ55" s="40"/>
      <c r="AK55" s="25"/>
      <c r="AL55" s="66"/>
      <c r="AM55" s="24"/>
      <c r="AN55" s="24"/>
      <c r="AO55" s="24"/>
      <c r="AP55" s="24"/>
    </row>
    <row r="56" spans="3:43" ht="29.25" customHeight="1" x14ac:dyDescent="0.2">
      <c r="C56" s="60" t="s">
        <v>2376</v>
      </c>
      <c r="D56" s="110" t="s">
        <v>2377</v>
      </c>
      <c r="E56" s="110"/>
      <c r="F56" s="110"/>
      <c r="G56" s="88" t="s">
        <v>2236</v>
      </c>
      <c r="H56" s="88"/>
      <c r="I56" s="88"/>
      <c r="J56" s="88"/>
      <c r="K56" s="86">
        <v>3.33</v>
      </c>
      <c r="L56" s="86"/>
      <c r="M56" s="87">
        <v>0</v>
      </c>
      <c r="N56" s="87"/>
      <c r="O56" s="88" t="s">
        <v>2375</v>
      </c>
      <c r="P56" s="88"/>
      <c r="Q56" s="88">
        <v>4.46</v>
      </c>
      <c r="R56" s="88"/>
      <c r="S56" s="88" t="s">
        <v>2428</v>
      </c>
      <c r="T56" s="88"/>
      <c r="U56" s="41">
        <f t="shared" si="5"/>
        <v>2.5966666666666667</v>
      </c>
      <c r="V56" s="26"/>
      <c r="W56" s="24"/>
      <c r="X56" s="24"/>
      <c r="Y56" s="24"/>
      <c r="Z56" s="24"/>
      <c r="AA56" s="24"/>
      <c r="AB56" s="24"/>
      <c r="AC56" s="24"/>
      <c r="AD56" s="24"/>
      <c r="AE56" s="24"/>
      <c r="AF56" s="24"/>
      <c r="AG56" s="24"/>
      <c r="AH56" s="24"/>
      <c r="AI56" s="24"/>
      <c r="AJ56" s="40"/>
      <c r="AK56" s="25"/>
      <c r="AL56" s="66"/>
      <c r="AM56" s="24"/>
      <c r="AN56" s="24"/>
      <c r="AO56" s="24"/>
      <c r="AP56" s="24"/>
    </row>
    <row r="57" spans="3:43" ht="29.25" customHeight="1" x14ac:dyDescent="0.2">
      <c r="C57" s="60" t="s">
        <v>2378</v>
      </c>
      <c r="D57" s="110" t="s">
        <v>2379</v>
      </c>
      <c r="E57" s="110"/>
      <c r="F57" s="110"/>
      <c r="G57" s="88" t="s">
        <v>2236</v>
      </c>
      <c r="H57" s="88"/>
      <c r="I57" s="88"/>
      <c r="J57" s="88"/>
      <c r="K57" s="86">
        <v>10.63</v>
      </c>
      <c r="L57" s="86"/>
      <c r="M57" s="87">
        <v>0</v>
      </c>
      <c r="N57" s="87"/>
      <c r="O57" s="88" t="s">
        <v>2375</v>
      </c>
      <c r="P57" s="88"/>
      <c r="Q57" s="88">
        <v>6.47</v>
      </c>
      <c r="R57" s="88"/>
      <c r="S57" s="88" t="s">
        <v>2428</v>
      </c>
      <c r="T57" s="88"/>
      <c r="U57" s="41">
        <f t="shared" si="5"/>
        <v>5.7</v>
      </c>
      <c r="V57" s="26"/>
      <c r="W57" s="24"/>
      <c r="X57" s="24"/>
      <c r="Y57" s="24"/>
      <c r="Z57" s="24"/>
      <c r="AA57" s="24"/>
      <c r="AB57" s="24"/>
      <c r="AC57" s="24"/>
      <c r="AD57" s="24"/>
      <c r="AE57" s="24"/>
      <c r="AF57" s="24"/>
      <c r="AG57" s="24"/>
      <c r="AH57" s="24"/>
      <c r="AI57" s="24"/>
      <c r="AJ57" s="40"/>
      <c r="AK57" s="25"/>
      <c r="AL57" s="66"/>
      <c r="AM57" s="24"/>
      <c r="AN57" s="24"/>
      <c r="AO57" s="24"/>
      <c r="AP57" s="24"/>
    </row>
    <row r="58" spans="3:43" ht="29.25" customHeight="1" x14ac:dyDescent="0.2">
      <c r="C58" s="60" t="s">
        <v>2380</v>
      </c>
      <c r="D58" s="110" t="s">
        <v>2381</v>
      </c>
      <c r="E58" s="110"/>
      <c r="F58" s="110"/>
      <c r="G58" s="88" t="s">
        <v>2382</v>
      </c>
      <c r="H58" s="88"/>
      <c r="I58" s="88"/>
      <c r="J58" s="88"/>
      <c r="K58" s="86">
        <v>0.93</v>
      </c>
      <c r="L58" s="86"/>
      <c r="M58" s="87">
        <v>0.98</v>
      </c>
      <c r="N58" s="87"/>
      <c r="O58" s="88">
        <v>0.98</v>
      </c>
      <c r="P58" s="88"/>
      <c r="Q58" s="88">
        <v>0.95</v>
      </c>
      <c r="R58" s="88"/>
      <c r="S58" s="88" t="s">
        <v>2428</v>
      </c>
      <c r="T58" s="88"/>
      <c r="U58" s="41">
        <f t="shared" si="5"/>
        <v>0.96</v>
      </c>
      <c r="V58" s="26"/>
      <c r="W58" s="24"/>
      <c r="X58" s="24"/>
      <c r="Y58" s="24"/>
      <c r="Z58" s="24"/>
      <c r="AA58" s="24"/>
      <c r="AB58" s="24"/>
      <c r="AC58" s="24"/>
      <c r="AD58" s="24"/>
      <c r="AE58" s="24"/>
      <c r="AF58" s="24"/>
      <c r="AG58" s="24"/>
      <c r="AH58" s="24"/>
      <c r="AI58" s="24"/>
      <c r="AJ58" s="40"/>
      <c r="AK58" s="25"/>
      <c r="AL58" s="66"/>
      <c r="AM58" s="24"/>
      <c r="AN58" s="24"/>
      <c r="AO58" s="24"/>
      <c r="AP58" s="24"/>
    </row>
    <row r="59" spans="3:43" ht="29.25" customHeight="1" x14ac:dyDescent="0.2">
      <c r="C59" s="60" t="s">
        <v>2383</v>
      </c>
      <c r="D59" s="110" t="s">
        <v>2384</v>
      </c>
      <c r="E59" s="110"/>
      <c r="F59" s="110"/>
      <c r="G59" s="88" t="s">
        <v>2236</v>
      </c>
      <c r="H59" s="88"/>
      <c r="I59" s="88"/>
      <c r="J59" s="88"/>
      <c r="K59" s="86">
        <v>89</v>
      </c>
      <c r="L59" s="86"/>
      <c r="M59" s="114">
        <v>0.9</v>
      </c>
      <c r="N59" s="87"/>
      <c r="O59" s="115">
        <v>0.91</v>
      </c>
      <c r="P59" s="88"/>
      <c r="Q59" s="115">
        <v>1</v>
      </c>
      <c r="R59" s="88"/>
      <c r="S59" s="88" t="s">
        <v>2428</v>
      </c>
      <c r="T59" s="88"/>
      <c r="U59" s="41">
        <f t="shared" si="5"/>
        <v>22.952500000000001</v>
      </c>
      <c r="V59" s="26"/>
      <c r="W59" s="24"/>
      <c r="X59" s="24"/>
      <c r="Y59" s="24"/>
      <c r="Z59" s="24"/>
      <c r="AA59" s="24"/>
      <c r="AB59" s="24"/>
      <c r="AC59" s="24"/>
      <c r="AD59" s="24"/>
      <c r="AE59" s="24"/>
      <c r="AF59" s="24"/>
      <c r="AG59" s="24"/>
      <c r="AH59" s="24"/>
      <c r="AI59" s="24"/>
      <c r="AJ59" s="40"/>
      <c r="AK59" s="25"/>
      <c r="AL59" s="66"/>
      <c r="AM59" s="24"/>
      <c r="AN59" s="24"/>
      <c r="AO59" s="24"/>
      <c r="AP59" s="24"/>
    </row>
    <row r="60" spans="3:43" ht="29.25" customHeight="1" x14ac:dyDescent="0.2">
      <c r="C60" s="60" t="s">
        <v>2385</v>
      </c>
      <c r="D60" s="110" t="s">
        <v>2386</v>
      </c>
      <c r="E60" s="110"/>
      <c r="F60" s="110"/>
      <c r="G60" s="88" t="s">
        <v>2387</v>
      </c>
      <c r="H60" s="88"/>
      <c r="I60" s="88"/>
      <c r="J60" s="88"/>
      <c r="K60" s="86">
        <v>15.39</v>
      </c>
      <c r="L60" s="86"/>
      <c r="M60" s="87">
        <v>0</v>
      </c>
      <c r="N60" s="87"/>
      <c r="O60" s="88" t="s">
        <v>2375</v>
      </c>
      <c r="P60" s="88"/>
      <c r="Q60" s="112">
        <v>0.25800000000000001</v>
      </c>
      <c r="R60" s="88"/>
      <c r="S60" s="88" t="s">
        <v>2428</v>
      </c>
      <c r="T60" s="88"/>
      <c r="U60" s="41">
        <f>AVERAGE(K60:T60)</f>
        <v>5.2160000000000002</v>
      </c>
      <c r="V60" s="26"/>
      <c r="W60" s="24"/>
      <c r="X60" s="24"/>
      <c r="Y60" s="24"/>
      <c r="Z60" s="24"/>
      <c r="AA60" s="24"/>
      <c r="AB60" s="24"/>
      <c r="AC60" s="24"/>
      <c r="AD60" s="24"/>
      <c r="AE60" s="24"/>
      <c r="AF60" s="24"/>
      <c r="AG60" s="24"/>
      <c r="AH60" s="24"/>
      <c r="AI60" s="24"/>
      <c r="AJ60" s="40"/>
      <c r="AK60" s="25"/>
      <c r="AL60" s="66"/>
      <c r="AM60" s="24"/>
      <c r="AN60" s="24"/>
      <c r="AO60" s="24"/>
      <c r="AP60" s="24"/>
    </row>
    <row r="62" spans="3:43" ht="15" customHeight="1" x14ac:dyDescent="0.2">
      <c r="AO62" s="67"/>
      <c r="AP62" s="67"/>
      <c r="AQ62" s="68"/>
    </row>
    <row r="68" spans="42:42" ht="15" customHeight="1" x14ac:dyDescent="0.2">
      <c r="AP68" s="67"/>
    </row>
  </sheetData>
  <sheetProtection selectLockedCells="1"/>
  <autoFilter ref="B11:AV60">
    <filterColumn colId="5">
      <filters>
        <filter val="EMB"/>
      </filters>
    </filterColumn>
  </autoFilter>
  <mergeCells count="303">
    <mergeCell ref="AN30:AN31"/>
    <mergeCell ref="AL32:AL33"/>
    <mergeCell ref="AN32:AN33"/>
    <mergeCell ref="AN27:AN28"/>
    <mergeCell ref="K57:L57"/>
    <mergeCell ref="M57:N57"/>
    <mergeCell ref="K53:L53"/>
    <mergeCell ref="M53:N53"/>
    <mergeCell ref="O53:P53"/>
    <mergeCell ref="Q53:R53"/>
    <mergeCell ref="S53:T53"/>
    <mergeCell ref="K54:L54"/>
    <mergeCell ref="M54:N54"/>
    <mergeCell ref="O54:P54"/>
    <mergeCell ref="Q54:R54"/>
    <mergeCell ref="S54:T54"/>
    <mergeCell ref="K51:L51"/>
    <mergeCell ref="M51:N51"/>
    <mergeCell ref="O51:P51"/>
    <mergeCell ref="Q51:R51"/>
    <mergeCell ref="O57:P57"/>
    <mergeCell ref="Q57:R57"/>
    <mergeCell ref="S57:T57"/>
    <mergeCell ref="S51:T51"/>
    <mergeCell ref="D55:F55"/>
    <mergeCell ref="G55:J55"/>
    <mergeCell ref="G56:J56"/>
    <mergeCell ref="D50:F50"/>
    <mergeCell ref="K55:L55"/>
    <mergeCell ref="M55:N55"/>
    <mergeCell ref="O55:P55"/>
    <mergeCell ref="Q55:R55"/>
    <mergeCell ref="S55:T55"/>
    <mergeCell ref="K56:L56"/>
    <mergeCell ref="M56:N56"/>
    <mergeCell ref="O56:P56"/>
    <mergeCell ref="Q56:R56"/>
    <mergeCell ref="S56:T56"/>
    <mergeCell ref="D47:F47"/>
    <mergeCell ref="D48:F48"/>
    <mergeCell ref="D54:F54"/>
    <mergeCell ref="D52:F52"/>
    <mergeCell ref="G50:J50"/>
    <mergeCell ref="G51:J51"/>
    <mergeCell ref="G52:J52"/>
    <mergeCell ref="G53:J53"/>
    <mergeCell ref="G54:J54"/>
    <mergeCell ref="G49:J49"/>
    <mergeCell ref="D60:F60"/>
    <mergeCell ref="K60:L60"/>
    <mergeCell ref="M60:N60"/>
    <mergeCell ref="O60:P60"/>
    <mergeCell ref="Q60:R60"/>
    <mergeCell ref="S60:T60"/>
    <mergeCell ref="D58:F58"/>
    <mergeCell ref="K58:L58"/>
    <mergeCell ref="O58:P58"/>
    <mergeCell ref="Q58:R58"/>
    <mergeCell ref="S58:T58"/>
    <mergeCell ref="D59:F59"/>
    <mergeCell ref="K59:L59"/>
    <mergeCell ref="M59:N59"/>
    <mergeCell ref="O59:P59"/>
    <mergeCell ref="Q59:R59"/>
    <mergeCell ref="S59:T59"/>
    <mergeCell ref="G59:J59"/>
    <mergeCell ref="G60:J60"/>
    <mergeCell ref="G58:J58"/>
    <mergeCell ref="M58:N58"/>
    <mergeCell ref="G57:J57"/>
    <mergeCell ref="D57:F57"/>
    <mergeCell ref="K52:L52"/>
    <mergeCell ref="M52:N52"/>
    <mergeCell ref="O52:P52"/>
    <mergeCell ref="Q52:R52"/>
    <mergeCell ref="S52:T52"/>
    <mergeCell ref="Q47:R47"/>
    <mergeCell ref="S47:T47"/>
    <mergeCell ref="S50:T50"/>
    <mergeCell ref="K49:L49"/>
    <mergeCell ref="M49:N49"/>
    <mergeCell ref="O49:P49"/>
    <mergeCell ref="Q49:R49"/>
    <mergeCell ref="S49:T49"/>
    <mergeCell ref="S48:T48"/>
    <mergeCell ref="K50:L50"/>
    <mergeCell ref="M50:N50"/>
    <mergeCell ref="O50:P50"/>
    <mergeCell ref="Q50:R50"/>
    <mergeCell ref="D56:F56"/>
    <mergeCell ref="D53:F53"/>
    <mergeCell ref="D51:F51"/>
    <mergeCell ref="D49:F49"/>
    <mergeCell ref="D46:F46"/>
    <mergeCell ref="K46:L46"/>
    <mergeCell ref="M46:N46"/>
    <mergeCell ref="O46:P46"/>
    <mergeCell ref="Q46:R46"/>
    <mergeCell ref="S46:T46"/>
    <mergeCell ref="C30:C31"/>
    <mergeCell ref="F30:F31"/>
    <mergeCell ref="E32:E33"/>
    <mergeCell ref="F32:F33"/>
    <mergeCell ref="D30:D31"/>
    <mergeCell ref="E30:E31"/>
    <mergeCell ref="X34:AB34"/>
    <mergeCell ref="X35:AB35"/>
    <mergeCell ref="AD29:AF29"/>
    <mergeCell ref="AG29:AI29"/>
    <mergeCell ref="AD31:AF31"/>
    <mergeCell ref="AG31:AI31"/>
    <mergeCell ref="AD30:AF30"/>
    <mergeCell ref="AG30:AI30"/>
    <mergeCell ref="X31:AB31"/>
    <mergeCell ref="X32:AB32"/>
    <mergeCell ref="AD14:AF14"/>
    <mergeCell ref="AG14:AI14"/>
    <mergeCell ref="AD15:AF15"/>
    <mergeCell ref="AG15:AI15"/>
    <mergeCell ref="AD17:AF17"/>
    <mergeCell ref="AG17:AI17"/>
    <mergeCell ref="AD18:AF18"/>
    <mergeCell ref="AG18:AI18"/>
    <mergeCell ref="AG36:AI36"/>
    <mergeCell ref="AD32:AF32"/>
    <mergeCell ref="AG32:AI32"/>
    <mergeCell ref="U27:U28"/>
    <mergeCell ref="I29:J29"/>
    <mergeCell ref="F27:F28"/>
    <mergeCell ref="I17:J17"/>
    <mergeCell ref="AN15:AN16"/>
    <mergeCell ref="AG27:AI27"/>
    <mergeCell ref="C15:C16"/>
    <mergeCell ref="D15:D16"/>
    <mergeCell ref="AD21:AF21"/>
    <mergeCell ref="AG21:AI21"/>
    <mergeCell ref="AD22:AF22"/>
    <mergeCell ref="AG22:AI22"/>
    <mergeCell ref="AD16:AF16"/>
    <mergeCell ref="AG16:AI16"/>
    <mergeCell ref="AD23:AF23"/>
    <mergeCell ref="AG23:AI23"/>
    <mergeCell ref="I23:J23"/>
    <mergeCell ref="E18:E19"/>
    <mergeCell ref="F18:F19"/>
    <mergeCell ref="U18:U19"/>
    <mergeCell ref="D27:D28"/>
    <mergeCell ref="E27:E28"/>
    <mergeCell ref="I18:I19"/>
    <mergeCell ref="C18:C19"/>
    <mergeCell ref="C27:C28"/>
    <mergeCell ref="F15:F16"/>
    <mergeCell ref="C2:AP2"/>
    <mergeCell ref="C3:AP3"/>
    <mergeCell ref="C4:AP4"/>
    <mergeCell ref="AI5:AP5"/>
    <mergeCell ref="AG12:AI12"/>
    <mergeCell ref="AO9:AP10"/>
    <mergeCell ref="H10:J10"/>
    <mergeCell ref="I15:I16"/>
    <mergeCell ref="I11:J11"/>
    <mergeCell ref="I12:J12"/>
    <mergeCell ref="I13:J13"/>
    <mergeCell ref="I14:J14"/>
    <mergeCell ref="AD27:AF27"/>
    <mergeCell ref="AD26:AF26"/>
    <mergeCell ref="AD20:AF20"/>
    <mergeCell ref="AG20:AI20"/>
    <mergeCell ref="U10:V11"/>
    <mergeCell ref="U12:V12"/>
    <mergeCell ref="U13:V13"/>
    <mergeCell ref="U14:V14"/>
    <mergeCell ref="U15:U16"/>
    <mergeCell ref="U17:V17"/>
    <mergeCell ref="B11:B44"/>
    <mergeCell ref="C5:AH5"/>
    <mergeCell ref="C6:AP6"/>
    <mergeCell ref="C8:AP8"/>
    <mergeCell ref="B9:C10"/>
    <mergeCell ref="B2:B5"/>
    <mergeCell ref="Q10:R10"/>
    <mergeCell ref="M10:N10"/>
    <mergeCell ref="H9:W9"/>
    <mergeCell ref="S10:T10"/>
    <mergeCell ref="O10:P10"/>
    <mergeCell ref="K10:L10"/>
    <mergeCell ref="D9:G10"/>
    <mergeCell ref="X9:AN10"/>
    <mergeCell ref="W10:W11"/>
    <mergeCell ref="C7:AP7"/>
    <mergeCell ref="AD12:AF12"/>
    <mergeCell ref="D18:D19"/>
    <mergeCell ref="E15:E16"/>
    <mergeCell ref="AD44:AF44"/>
    <mergeCell ref="C32:C33"/>
    <mergeCell ref="D32:D33"/>
    <mergeCell ref="AG44:AI44"/>
    <mergeCell ref="AD43:AF43"/>
    <mergeCell ref="U35:V35"/>
    <mergeCell ref="AG43:AI43"/>
    <mergeCell ref="AD33:AF33"/>
    <mergeCell ref="AG33:AI33"/>
    <mergeCell ref="AD40:AF40"/>
    <mergeCell ref="AG40:AI40"/>
    <mergeCell ref="AD35:AF35"/>
    <mergeCell ref="AG35:AI35"/>
    <mergeCell ref="AD36:AF36"/>
    <mergeCell ref="U34:V34"/>
    <mergeCell ref="AD34:AF34"/>
    <mergeCell ref="AG34:AI34"/>
    <mergeCell ref="X42:AI42"/>
    <mergeCell ref="U36:V36"/>
    <mergeCell ref="U37:V37"/>
    <mergeCell ref="U38:V38"/>
    <mergeCell ref="X36:AB36"/>
    <mergeCell ref="X37:AB37"/>
    <mergeCell ref="X40:AC40"/>
    <mergeCell ref="X41:AC41"/>
    <mergeCell ref="AD41:AI41"/>
    <mergeCell ref="X43:AC43"/>
    <mergeCell ref="X33:AB33"/>
    <mergeCell ref="X38:AI38"/>
    <mergeCell ref="AN18:AN19"/>
    <mergeCell ref="X21:AB21"/>
    <mergeCell ref="X22:AB22"/>
    <mergeCell ref="U22:V22"/>
    <mergeCell ref="U23:V23"/>
    <mergeCell ref="U24:V24"/>
    <mergeCell ref="AD24:AF24"/>
    <mergeCell ref="AG24:AI24"/>
    <mergeCell ref="AG26:AI26"/>
    <mergeCell ref="U25:V25"/>
    <mergeCell ref="U26:V26"/>
    <mergeCell ref="X23:AB23"/>
    <mergeCell ref="X24:AB24"/>
    <mergeCell ref="U20:V20"/>
    <mergeCell ref="U21:V21"/>
    <mergeCell ref="AD19:AF19"/>
    <mergeCell ref="AG19:AI19"/>
    <mergeCell ref="I20:J20"/>
    <mergeCell ref="I21:J21"/>
    <mergeCell ref="I22:J22"/>
    <mergeCell ref="I34:J34"/>
    <mergeCell ref="I38:J38"/>
    <mergeCell ref="I35:J35"/>
    <mergeCell ref="I36:J36"/>
    <mergeCell ref="I40:J40"/>
    <mergeCell ref="I41:J41"/>
    <mergeCell ref="I24:J24"/>
    <mergeCell ref="I26:J26"/>
    <mergeCell ref="I27:I28"/>
    <mergeCell ref="I30:I31"/>
    <mergeCell ref="I32:I33"/>
    <mergeCell ref="I39:J39"/>
    <mergeCell ref="I25:J25"/>
    <mergeCell ref="U29:V29"/>
    <mergeCell ref="I37:J37"/>
    <mergeCell ref="K47:L47"/>
    <mergeCell ref="M47:N47"/>
    <mergeCell ref="O47:P47"/>
    <mergeCell ref="G46:J46"/>
    <mergeCell ref="G47:J47"/>
    <mergeCell ref="G48:J48"/>
    <mergeCell ref="U39:V39"/>
    <mergeCell ref="U40:V40"/>
    <mergeCell ref="U41:V41"/>
    <mergeCell ref="U42:V42"/>
    <mergeCell ref="I42:J42"/>
    <mergeCell ref="I43:J43"/>
    <mergeCell ref="I44:J44"/>
    <mergeCell ref="K48:L48"/>
    <mergeCell ref="M48:N48"/>
    <mergeCell ref="O48:P48"/>
    <mergeCell ref="Q48:R48"/>
    <mergeCell ref="U44:V44"/>
    <mergeCell ref="U30:U31"/>
    <mergeCell ref="U32:U33"/>
    <mergeCell ref="U43:V43"/>
    <mergeCell ref="C45:U45"/>
    <mergeCell ref="X44:AC44"/>
    <mergeCell ref="AC13:AI13"/>
    <mergeCell ref="X12:AB12"/>
    <mergeCell ref="X14:AC14"/>
    <mergeCell ref="X15:AC15"/>
    <mergeCell ref="X16:AC16"/>
    <mergeCell ref="X17:AB17"/>
    <mergeCell ref="X18:AC18"/>
    <mergeCell ref="X19:AC19"/>
    <mergeCell ref="X20:AB20"/>
    <mergeCell ref="AD25:AF25"/>
    <mergeCell ref="AG25:AI25"/>
    <mergeCell ref="X25:AC25"/>
    <mergeCell ref="X26:AC26"/>
    <mergeCell ref="X27:AC27"/>
    <mergeCell ref="X28:AC28"/>
    <mergeCell ref="X29:AC29"/>
    <mergeCell ref="X30:AB30"/>
    <mergeCell ref="X13:AB13"/>
    <mergeCell ref="X39:AI39"/>
    <mergeCell ref="AD37:AF37"/>
    <mergeCell ref="AG37:AI37"/>
    <mergeCell ref="AD28:AF28"/>
    <mergeCell ref="AG28:AI28"/>
  </mergeCells>
  <phoneticPr fontId="4" type="noConversion"/>
  <dataValidations count="1">
    <dataValidation type="list" allowBlank="1" showInputMessage="1" showErrorMessage="1" sqref="H12:H44">
      <formula1>$AV$2:$AV$5</formula1>
    </dataValidation>
  </dataValidations>
  <printOptions horizontalCentered="1" verticalCentered="1"/>
  <pageMargins left="0.15748031496062992" right="7.874015748031496E-2" top="3.937007874015748E-2" bottom="3.937007874015748E-2" header="0" footer="0"/>
  <pageSetup scale="22" orientation="landscape" r:id="rId1"/>
  <headerFooter scaleWithDoc="0">
    <oddFooter>&amp;R&amp;11Página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workbookViewId="0">
      <selection activeCell="C10" sqref="C10"/>
    </sheetView>
  </sheetViews>
  <sheetFormatPr baseColWidth="10" defaultColWidth="9.140625" defaultRowHeight="12.75" x14ac:dyDescent="0.2"/>
  <cols>
    <col min="1" max="1" width="9.140625" style="4"/>
    <col min="2" max="2" width="11.5703125" style="4" bestFit="1" customWidth="1"/>
    <col min="3" max="3" width="24" style="4" bestFit="1" customWidth="1"/>
    <col min="4" max="16384" width="9.140625" style="4"/>
  </cols>
  <sheetData>
    <row r="1" spans="1:3" x14ac:dyDescent="0.2">
      <c r="A1" s="3" t="s">
        <v>765</v>
      </c>
      <c r="B1" s="1" t="s">
        <v>758</v>
      </c>
      <c r="C1" s="1" t="s">
        <v>766</v>
      </c>
    </row>
    <row r="2" spans="1:3" x14ac:dyDescent="0.2">
      <c r="A2" s="2">
        <v>1</v>
      </c>
      <c r="B2" s="2">
        <v>1</v>
      </c>
      <c r="C2" s="2" t="s">
        <v>767</v>
      </c>
    </row>
    <row r="3" spans="1:3" x14ac:dyDescent="0.2">
      <c r="A3" s="2">
        <v>2</v>
      </c>
      <c r="B3" s="2">
        <v>11</v>
      </c>
      <c r="C3" s="2" t="s">
        <v>768</v>
      </c>
    </row>
    <row r="4" spans="1:3" x14ac:dyDescent="0.2">
      <c r="A4" s="2">
        <v>3</v>
      </c>
      <c r="B4" s="2">
        <v>11</v>
      </c>
      <c r="C4" s="2" t="s">
        <v>769</v>
      </c>
    </row>
    <row r="5" spans="1:3" x14ac:dyDescent="0.2">
      <c r="A5" s="2">
        <v>9</v>
      </c>
      <c r="B5" s="2">
        <v>1</v>
      </c>
      <c r="C5" s="2" t="s">
        <v>770</v>
      </c>
    </row>
    <row r="6" spans="1:3" x14ac:dyDescent="0.2">
      <c r="A6" s="2">
        <v>10</v>
      </c>
      <c r="B6" s="2">
        <v>1</v>
      </c>
      <c r="C6" s="2" t="s">
        <v>771</v>
      </c>
    </row>
    <row r="7" spans="1:3" x14ac:dyDescent="0.2">
      <c r="A7" s="2">
        <v>11</v>
      </c>
      <c r="B7" s="2">
        <v>1</v>
      </c>
      <c r="C7" s="2" t="s">
        <v>772</v>
      </c>
    </row>
    <row r="8" spans="1:3" x14ac:dyDescent="0.2">
      <c r="A8" s="2">
        <v>12</v>
      </c>
      <c r="B8" s="2">
        <v>1</v>
      </c>
      <c r="C8" s="2" t="s">
        <v>773</v>
      </c>
    </row>
    <row r="9" spans="1:3" x14ac:dyDescent="0.2">
      <c r="A9" s="2">
        <v>13</v>
      </c>
      <c r="B9" s="2">
        <v>1</v>
      </c>
      <c r="C9" s="2" t="s">
        <v>774</v>
      </c>
    </row>
    <row r="10" spans="1:3" x14ac:dyDescent="0.2">
      <c r="A10" s="2">
        <v>14</v>
      </c>
      <c r="B10" s="2">
        <v>1</v>
      </c>
      <c r="C10" s="2" t="s">
        <v>775</v>
      </c>
    </row>
    <row r="11" spans="1:3" x14ac:dyDescent="0.2">
      <c r="A11" s="2">
        <v>15</v>
      </c>
      <c r="B11" s="2">
        <v>1</v>
      </c>
      <c r="C11" s="2" t="s">
        <v>776</v>
      </c>
    </row>
    <row r="12" spans="1:3" x14ac:dyDescent="0.2">
      <c r="A12" s="2">
        <v>16</v>
      </c>
      <c r="B12" s="2">
        <v>1</v>
      </c>
      <c r="C12" s="2" t="s">
        <v>777</v>
      </c>
    </row>
    <row r="13" spans="1:3" x14ac:dyDescent="0.2">
      <c r="A13" s="2">
        <v>17</v>
      </c>
      <c r="B13" s="2">
        <v>11</v>
      </c>
      <c r="C13" s="2" t="s">
        <v>778</v>
      </c>
    </row>
    <row r="14" spans="1:3" x14ac:dyDescent="0.2">
      <c r="A14" s="2">
        <v>18</v>
      </c>
      <c r="B14" s="2">
        <v>11</v>
      </c>
      <c r="C14" s="2" t="s">
        <v>779</v>
      </c>
    </row>
    <row r="15" spans="1:3" x14ac:dyDescent="0.2">
      <c r="A15" s="2">
        <v>19</v>
      </c>
      <c r="B15" s="2">
        <v>11</v>
      </c>
      <c r="C15" s="2" t="s">
        <v>780</v>
      </c>
    </row>
    <row r="16" spans="1:3" x14ac:dyDescent="0.2">
      <c r="A16" s="2">
        <v>20</v>
      </c>
      <c r="B16" s="2">
        <v>11</v>
      </c>
      <c r="C16" s="2" t="s">
        <v>781</v>
      </c>
    </row>
    <row r="17" spans="1:3" x14ac:dyDescent="0.2">
      <c r="A17" s="2">
        <v>21</v>
      </c>
      <c r="B17" s="2">
        <v>12</v>
      </c>
      <c r="C17" s="2" t="s">
        <v>782</v>
      </c>
    </row>
    <row r="18" spans="1:3" x14ac:dyDescent="0.2">
      <c r="A18" s="2">
        <v>22</v>
      </c>
      <c r="B18" s="2">
        <v>12</v>
      </c>
      <c r="C18" s="2" t="s">
        <v>783</v>
      </c>
    </row>
    <row r="19" spans="1:3" x14ac:dyDescent="0.2">
      <c r="A19" s="2">
        <v>23</v>
      </c>
      <c r="B19" s="2">
        <v>11</v>
      </c>
      <c r="C19" s="2" t="s">
        <v>784</v>
      </c>
    </row>
    <row r="20" spans="1:3" x14ac:dyDescent="0.2">
      <c r="A20" s="2">
        <v>24</v>
      </c>
      <c r="B20" s="2">
        <v>11</v>
      </c>
      <c r="C20" s="2" t="s">
        <v>785</v>
      </c>
    </row>
    <row r="21" spans="1:3" x14ac:dyDescent="0.2">
      <c r="A21" s="2">
        <v>25</v>
      </c>
      <c r="B21" s="2">
        <v>11</v>
      </c>
      <c r="C21" s="2" t="s">
        <v>786</v>
      </c>
    </row>
    <row r="22" spans="1:3" x14ac:dyDescent="0.2">
      <c r="A22" s="2">
        <v>26</v>
      </c>
      <c r="B22" s="2">
        <v>10</v>
      </c>
      <c r="C22" s="2" t="s">
        <v>787</v>
      </c>
    </row>
    <row r="23" spans="1:3" x14ac:dyDescent="0.2">
      <c r="A23" s="2">
        <v>27</v>
      </c>
      <c r="B23" s="2">
        <v>11</v>
      </c>
      <c r="C23" s="2" t="s">
        <v>761</v>
      </c>
    </row>
    <row r="24" spans="1:3" x14ac:dyDescent="0.2">
      <c r="A24" s="2">
        <v>28</v>
      </c>
      <c r="B24" s="2">
        <v>11</v>
      </c>
      <c r="C24" s="2" t="s">
        <v>788</v>
      </c>
    </row>
    <row r="25" spans="1:3" x14ac:dyDescent="0.2">
      <c r="A25" s="2">
        <v>29</v>
      </c>
      <c r="B25" s="2">
        <v>10</v>
      </c>
      <c r="C25" s="2" t="s">
        <v>789</v>
      </c>
    </row>
    <row r="26" spans="1:3" x14ac:dyDescent="0.2">
      <c r="A26" s="2">
        <v>30</v>
      </c>
      <c r="B26" s="2">
        <v>10</v>
      </c>
      <c r="C26" s="2" t="s">
        <v>790</v>
      </c>
    </row>
    <row r="27" spans="1:3" x14ac:dyDescent="0.2">
      <c r="A27" s="2">
        <v>31</v>
      </c>
      <c r="B27" s="2">
        <v>10</v>
      </c>
      <c r="C27" s="2" t="s">
        <v>791</v>
      </c>
    </row>
    <row r="28" spans="1:3" x14ac:dyDescent="0.2">
      <c r="A28" s="2">
        <v>32</v>
      </c>
      <c r="B28" s="2">
        <v>4</v>
      </c>
      <c r="C28" s="2" t="s">
        <v>792</v>
      </c>
    </row>
    <row r="29" spans="1:3" x14ac:dyDescent="0.2">
      <c r="A29" s="2">
        <v>33</v>
      </c>
      <c r="B29" s="2">
        <v>4</v>
      </c>
      <c r="C29" s="2" t="s">
        <v>793</v>
      </c>
    </row>
    <row r="30" spans="1:3" x14ac:dyDescent="0.2">
      <c r="A30" s="2">
        <v>34</v>
      </c>
      <c r="B30" s="2">
        <v>4</v>
      </c>
      <c r="C30" s="2" t="s">
        <v>794</v>
      </c>
    </row>
    <row r="31" spans="1:3" x14ac:dyDescent="0.2">
      <c r="A31" s="2">
        <v>35</v>
      </c>
      <c r="B31" s="2">
        <v>15</v>
      </c>
      <c r="C31" s="2" t="s">
        <v>795</v>
      </c>
    </row>
    <row r="32" spans="1:3" x14ac:dyDescent="0.2">
      <c r="A32" s="2">
        <v>36</v>
      </c>
      <c r="B32" s="2">
        <v>18</v>
      </c>
      <c r="C32" s="2" t="s">
        <v>796</v>
      </c>
    </row>
    <row r="33" spans="1:3" x14ac:dyDescent="0.2">
      <c r="A33" s="2">
        <v>37</v>
      </c>
      <c r="B33" s="2">
        <v>14</v>
      </c>
      <c r="C33" s="2" t="s">
        <v>797</v>
      </c>
    </row>
    <row r="34" spans="1:3" x14ac:dyDescent="0.2">
      <c r="A34" s="2">
        <v>38</v>
      </c>
      <c r="B34" s="2">
        <v>15</v>
      </c>
      <c r="C34" s="2" t="s">
        <v>798</v>
      </c>
    </row>
    <row r="35" spans="1:3" x14ac:dyDescent="0.2">
      <c r="A35" s="2">
        <v>39</v>
      </c>
      <c r="B35" s="2">
        <v>18</v>
      </c>
      <c r="C35" s="2" t="s">
        <v>799</v>
      </c>
    </row>
    <row r="36" spans="1:3" x14ac:dyDescent="0.2">
      <c r="A36" s="2">
        <v>40</v>
      </c>
      <c r="B36" s="2">
        <v>16</v>
      </c>
      <c r="C36" s="2" t="s">
        <v>800</v>
      </c>
    </row>
    <row r="37" spans="1:3" x14ac:dyDescent="0.2">
      <c r="A37" s="2">
        <v>41</v>
      </c>
      <c r="B37" s="2">
        <v>16</v>
      </c>
      <c r="C37" s="2" t="s">
        <v>801</v>
      </c>
    </row>
    <row r="38" spans="1:3" x14ac:dyDescent="0.2">
      <c r="A38" s="2">
        <v>42</v>
      </c>
      <c r="B38" s="2">
        <v>6</v>
      </c>
      <c r="C38" s="2" t="s">
        <v>802</v>
      </c>
    </row>
    <row r="39" spans="1:3" x14ac:dyDescent="0.2">
      <c r="A39" s="2">
        <v>43</v>
      </c>
      <c r="B39" s="2">
        <v>16</v>
      </c>
      <c r="C39" s="2" t="s">
        <v>803</v>
      </c>
    </row>
    <row r="40" spans="1:3" x14ac:dyDescent="0.2">
      <c r="A40" s="2">
        <v>44</v>
      </c>
      <c r="B40" s="2">
        <v>8</v>
      </c>
      <c r="C40" s="2" t="s">
        <v>804</v>
      </c>
    </row>
    <row r="41" spans="1:3" x14ac:dyDescent="0.2">
      <c r="A41" s="2">
        <v>45</v>
      </c>
      <c r="B41" s="2">
        <v>8</v>
      </c>
      <c r="C41" s="2" t="s">
        <v>805</v>
      </c>
    </row>
    <row r="42" spans="1:3" x14ac:dyDescent="0.2">
      <c r="A42" s="2">
        <v>46</v>
      </c>
      <c r="B42" s="2">
        <v>8</v>
      </c>
      <c r="C42" s="2" t="s">
        <v>806</v>
      </c>
    </row>
    <row r="43" spans="1:3" x14ac:dyDescent="0.2">
      <c r="A43" s="2">
        <v>47</v>
      </c>
      <c r="B43" s="2">
        <v>8</v>
      </c>
      <c r="C43" s="2" t="s">
        <v>807</v>
      </c>
    </row>
    <row r="44" spans="1:3" x14ac:dyDescent="0.2">
      <c r="A44" s="2">
        <v>48</v>
      </c>
      <c r="B44" s="2">
        <v>8</v>
      </c>
      <c r="C44" s="2" t="s">
        <v>808</v>
      </c>
    </row>
    <row r="45" spans="1:3" x14ac:dyDescent="0.2">
      <c r="A45" s="2">
        <v>49</v>
      </c>
      <c r="B45" s="2">
        <v>7</v>
      </c>
      <c r="C45" s="2" t="s">
        <v>809</v>
      </c>
    </row>
    <row r="46" spans="1:3" x14ac:dyDescent="0.2">
      <c r="A46" s="2">
        <v>50</v>
      </c>
      <c r="B46" s="2">
        <v>4</v>
      </c>
      <c r="C46" s="2" t="s">
        <v>810</v>
      </c>
    </row>
    <row r="47" spans="1:3" x14ac:dyDescent="0.2">
      <c r="A47" s="2">
        <v>51</v>
      </c>
      <c r="B47" s="2">
        <v>4</v>
      </c>
      <c r="C47" s="2" t="s">
        <v>811</v>
      </c>
    </row>
    <row r="48" spans="1:3" x14ac:dyDescent="0.2">
      <c r="A48" s="2">
        <v>52</v>
      </c>
      <c r="B48" s="2">
        <v>5</v>
      </c>
      <c r="C48" s="2" t="s">
        <v>812</v>
      </c>
    </row>
    <row r="49" spans="1:3" x14ac:dyDescent="0.2">
      <c r="A49" s="2">
        <v>53</v>
      </c>
      <c r="B49" s="2">
        <v>18</v>
      </c>
      <c r="C49" s="2" t="s">
        <v>813</v>
      </c>
    </row>
    <row r="50" spans="1:3" x14ac:dyDescent="0.2">
      <c r="A50" s="2">
        <v>54</v>
      </c>
      <c r="B50" s="2">
        <v>18</v>
      </c>
      <c r="C50" s="2" t="s">
        <v>814</v>
      </c>
    </row>
    <row r="51" spans="1:3" x14ac:dyDescent="0.2">
      <c r="A51" s="2">
        <v>55</v>
      </c>
      <c r="B51" s="2">
        <v>18</v>
      </c>
      <c r="C51" s="2" t="s">
        <v>815</v>
      </c>
    </row>
    <row r="52" spans="1:3" x14ac:dyDescent="0.2">
      <c r="A52" s="2">
        <v>56</v>
      </c>
      <c r="B52" s="2">
        <v>5</v>
      </c>
      <c r="C52" s="2" t="s">
        <v>816</v>
      </c>
    </row>
    <row r="53" spans="1:3" x14ac:dyDescent="0.2">
      <c r="A53" s="2">
        <v>57</v>
      </c>
      <c r="B53" s="2">
        <v>5</v>
      </c>
      <c r="C53" s="2" t="s">
        <v>817</v>
      </c>
    </row>
    <row r="54" spans="1:3" x14ac:dyDescent="0.2">
      <c r="A54" s="2">
        <v>58</v>
      </c>
      <c r="B54" s="2">
        <v>5</v>
      </c>
      <c r="C54" s="2" t="s">
        <v>818</v>
      </c>
    </row>
    <row r="55" spans="1:3" x14ac:dyDescent="0.2">
      <c r="A55" s="2">
        <v>59</v>
      </c>
      <c r="B55" s="2">
        <v>5</v>
      </c>
      <c r="C55" s="2" t="s">
        <v>819</v>
      </c>
    </row>
    <row r="56" spans="1:3" x14ac:dyDescent="0.2">
      <c r="A56" s="2">
        <v>60</v>
      </c>
      <c r="B56" s="2">
        <v>5</v>
      </c>
      <c r="C56" s="2" t="s">
        <v>820</v>
      </c>
    </row>
    <row r="57" spans="1:3" x14ac:dyDescent="0.2">
      <c r="A57" s="2">
        <v>61</v>
      </c>
      <c r="B57" s="2">
        <v>5</v>
      </c>
      <c r="C57" s="2" t="s">
        <v>821</v>
      </c>
    </row>
    <row r="58" spans="1:3" x14ac:dyDescent="0.2">
      <c r="A58" s="2">
        <v>62</v>
      </c>
      <c r="B58" s="2">
        <v>6</v>
      </c>
      <c r="C58" s="2" t="s">
        <v>760</v>
      </c>
    </row>
    <row r="59" spans="1:3" x14ac:dyDescent="0.2">
      <c r="A59" s="2">
        <v>63</v>
      </c>
      <c r="B59" s="2">
        <v>19</v>
      </c>
      <c r="C59" s="2" t="s">
        <v>822</v>
      </c>
    </row>
    <row r="60" spans="1:3" x14ac:dyDescent="0.2">
      <c r="A60" s="2">
        <v>64</v>
      </c>
      <c r="B60" s="2">
        <v>19</v>
      </c>
      <c r="C60" s="2" t="s">
        <v>823</v>
      </c>
    </row>
    <row r="61" spans="1:3" x14ac:dyDescent="0.2">
      <c r="A61" s="2">
        <v>65</v>
      </c>
      <c r="B61" s="2">
        <v>19</v>
      </c>
      <c r="C61" s="2" t="s">
        <v>824</v>
      </c>
    </row>
    <row r="62" spans="1:3" x14ac:dyDescent="0.2">
      <c r="A62" s="2">
        <v>66</v>
      </c>
      <c r="B62" s="2">
        <v>19</v>
      </c>
      <c r="C62" s="2" t="s">
        <v>825</v>
      </c>
    </row>
    <row r="63" spans="1:3" x14ac:dyDescent="0.2">
      <c r="A63" s="2">
        <v>67</v>
      </c>
      <c r="B63" s="2">
        <v>19</v>
      </c>
      <c r="C63" s="2" t="s">
        <v>826</v>
      </c>
    </row>
    <row r="64" spans="1:3" x14ac:dyDescent="0.2">
      <c r="A64" s="2">
        <v>68</v>
      </c>
      <c r="B64" s="2">
        <v>19</v>
      </c>
      <c r="C64" s="2" t="s">
        <v>827</v>
      </c>
    </row>
    <row r="65" spans="1:3" x14ac:dyDescent="0.2">
      <c r="A65" s="2">
        <v>69</v>
      </c>
      <c r="B65" s="2">
        <v>19</v>
      </c>
      <c r="C65" s="2" t="s">
        <v>828</v>
      </c>
    </row>
    <row r="66" spans="1:3" x14ac:dyDescent="0.2">
      <c r="A66" s="2">
        <v>70</v>
      </c>
      <c r="B66" s="2">
        <v>19</v>
      </c>
      <c r="C66" s="2" t="s">
        <v>829</v>
      </c>
    </row>
    <row r="67" spans="1:3" x14ac:dyDescent="0.2">
      <c r="A67" s="2">
        <v>71</v>
      </c>
      <c r="B67" s="2">
        <v>11</v>
      </c>
      <c r="C67" s="2" t="s">
        <v>830</v>
      </c>
    </row>
    <row r="68" spans="1:3" x14ac:dyDescent="0.2">
      <c r="A68" s="2">
        <v>72</v>
      </c>
      <c r="B68" s="2">
        <v>10</v>
      </c>
      <c r="C68" s="2" t="s">
        <v>831</v>
      </c>
    </row>
    <row r="69" spans="1:3" x14ac:dyDescent="0.2">
      <c r="A69" s="2">
        <v>73</v>
      </c>
      <c r="B69" s="2">
        <v>10</v>
      </c>
      <c r="C69" s="2" t="s">
        <v>832</v>
      </c>
    </row>
    <row r="70" spans="1:3" x14ac:dyDescent="0.2">
      <c r="A70" s="2">
        <v>74</v>
      </c>
      <c r="B70" s="2">
        <v>10</v>
      </c>
      <c r="C70" s="2" t="s">
        <v>833</v>
      </c>
    </row>
    <row r="71" spans="1:3" x14ac:dyDescent="0.2">
      <c r="A71" s="2">
        <v>75</v>
      </c>
      <c r="B71" s="2">
        <v>9</v>
      </c>
      <c r="C71" s="2" t="s">
        <v>834</v>
      </c>
    </row>
    <row r="72" spans="1:3" x14ac:dyDescent="0.2">
      <c r="A72" s="2">
        <v>76</v>
      </c>
      <c r="B72" s="2">
        <v>9</v>
      </c>
      <c r="C72" s="2" t="s">
        <v>835</v>
      </c>
    </row>
    <row r="73" spans="1:3" x14ac:dyDescent="0.2">
      <c r="A73" s="2">
        <v>77</v>
      </c>
      <c r="B73" s="2">
        <v>9</v>
      </c>
      <c r="C73" s="2" t="s">
        <v>836</v>
      </c>
    </row>
    <row r="74" spans="1:3" x14ac:dyDescent="0.2">
      <c r="A74" s="2">
        <v>78</v>
      </c>
      <c r="B74" s="2">
        <v>8</v>
      </c>
      <c r="C74" s="2" t="s">
        <v>837</v>
      </c>
    </row>
    <row r="75" spans="1:3" x14ac:dyDescent="0.2">
      <c r="A75" s="2">
        <v>79</v>
      </c>
      <c r="B75" s="2">
        <v>8</v>
      </c>
      <c r="C75" s="2" t="s">
        <v>838</v>
      </c>
    </row>
    <row r="76" spans="1:3" x14ac:dyDescent="0.2">
      <c r="A76" s="2">
        <v>80</v>
      </c>
      <c r="B76" s="2">
        <v>8</v>
      </c>
      <c r="C76" s="2" t="s">
        <v>839</v>
      </c>
    </row>
    <row r="77" spans="1:3" x14ac:dyDescent="0.2">
      <c r="A77" s="2">
        <v>81</v>
      </c>
      <c r="B77" s="2">
        <v>8</v>
      </c>
      <c r="C77" s="2" t="s">
        <v>840</v>
      </c>
    </row>
    <row r="78" spans="1:3" x14ac:dyDescent="0.2">
      <c r="A78" s="2">
        <v>82</v>
      </c>
      <c r="B78" s="2">
        <v>8</v>
      </c>
      <c r="C78" s="2" t="s">
        <v>841</v>
      </c>
    </row>
    <row r="79" spans="1:3" x14ac:dyDescent="0.2">
      <c r="A79" s="2">
        <v>83</v>
      </c>
      <c r="B79" s="2">
        <v>8</v>
      </c>
      <c r="C79" s="2" t="s">
        <v>842</v>
      </c>
    </row>
    <row r="80" spans="1:3" x14ac:dyDescent="0.2">
      <c r="A80" s="2">
        <v>84</v>
      </c>
      <c r="B80" s="2">
        <v>7</v>
      </c>
      <c r="C80" s="2" t="s">
        <v>843</v>
      </c>
    </row>
    <row r="81" spans="1:3" x14ac:dyDescent="0.2">
      <c r="A81" s="2">
        <v>85</v>
      </c>
      <c r="B81" s="2">
        <v>7</v>
      </c>
      <c r="C81" s="2" t="s">
        <v>844</v>
      </c>
    </row>
    <row r="82" spans="1:3" x14ac:dyDescent="0.2">
      <c r="A82" s="2">
        <v>86</v>
      </c>
      <c r="B82" s="2">
        <v>7</v>
      </c>
      <c r="C82" s="2" t="s">
        <v>845</v>
      </c>
    </row>
    <row r="83" spans="1:3" x14ac:dyDescent="0.2">
      <c r="A83" s="2">
        <v>87</v>
      </c>
      <c r="B83" s="2">
        <v>7</v>
      </c>
      <c r="C83" s="2" t="s">
        <v>846</v>
      </c>
    </row>
    <row r="84" spans="1:3" x14ac:dyDescent="0.2">
      <c r="A84" s="2">
        <v>88</v>
      </c>
      <c r="B84" s="2">
        <v>2</v>
      </c>
      <c r="C84" s="2" t="s">
        <v>847</v>
      </c>
    </row>
    <row r="85" spans="1:3" x14ac:dyDescent="0.2">
      <c r="A85" s="2">
        <v>89</v>
      </c>
      <c r="B85" s="2">
        <v>2</v>
      </c>
      <c r="C85" s="2" t="s">
        <v>848</v>
      </c>
    </row>
    <row r="86" spans="1:3" x14ac:dyDescent="0.2">
      <c r="A86" s="2">
        <v>90</v>
      </c>
      <c r="B86" s="2">
        <v>2</v>
      </c>
      <c r="C86" s="2" t="s">
        <v>849</v>
      </c>
    </row>
    <row r="87" spans="1:3" x14ac:dyDescent="0.2">
      <c r="A87" s="2">
        <v>91</v>
      </c>
      <c r="B87" s="2">
        <v>3</v>
      </c>
      <c r="C87" s="2" t="s">
        <v>850</v>
      </c>
    </row>
    <row r="88" spans="1:3" x14ac:dyDescent="0.2">
      <c r="A88" s="2">
        <v>92</v>
      </c>
      <c r="B88" s="2">
        <v>3</v>
      </c>
      <c r="C88" s="2" t="s">
        <v>851</v>
      </c>
    </row>
    <row r="89" spans="1:3" x14ac:dyDescent="0.2">
      <c r="A89" s="2">
        <v>93</v>
      </c>
      <c r="B89" s="2">
        <v>3</v>
      </c>
      <c r="C89" s="2" t="s">
        <v>852</v>
      </c>
    </row>
    <row r="90" spans="1:3" x14ac:dyDescent="0.2">
      <c r="A90" s="2">
        <v>94</v>
      </c>
      <c r="B90" s="2">
        <v>17</v>
      </c>
      <c r="C90" s="2" t="s">
        <v>764</v>
      </c>
    </row>
    <row r="91" spans="1:3" x14ac:dyDescent="0.2">
      <c r="A91" s="2">
        <v>95</v>
      </c>
      <c r="B91" s="2">
        <v>3</v>
      </c>
      <c r="C91" s="2" t="s">
        <v>853</v>
      </c>
    </row>
    <row r="92" spans="1:3" x14ac:dyDescent="0.2">
      <c r="A92" s="2">
        <v>96</v>
      </c>
      <c r="B92" s="2">
        <v>3</v>
      </c>
      <c r="C92" s="2" t="s">
        <v>854</v>
      </c>
    </row>
    <row r="93" spans="1:3" x14ac:dyDescent="0.2">
      <c r="A93" s="2">
        <v>97</v>
      </c>
      <c r="B93" s="2">
        <v>2</v>
      </c>
      <c r="C93" s="2" t="s">
        <v>855</v>
      </c>
    </row>
    <row r="94" spans="1:3" x14ac:dyDescent="0.2">
      <c r="A94" s="2">
        <v>98</v>
      </c>
      <c r="B94" s="2">
        <v>12</v>
      </c>
      <c r="C94" s="2" t="s">
        <v>856</v>
      </c>
    </row>
    <row r="95" spans="1:3" x14ac:dyDescent="0.2">
      <c r="A95" s="2">
        <v>99</v>
      </c>
      <c r="B95" s="2">
        <v>2</v>
      </c>
      <c r="C95" s="2" t="s">
        <v>759</v>
      </c>
    </row>
    <row r="96" spans="1:3" x14ac:dyDescent="0.2">
      <c r="A96" s="2">
        <v>100</v>
      </c>
      <c r="B96" s="2">
        <v>13</v>
      </c>
      <c r="C96" s="2" t="s">
        <v>857</v>
      </c>
    </row>
    <row r="97" spans="1:3" x14ac:dyDescent="0.2">
      <c r="A97" s="2">
        <v>101</v>
      </c>
      <c r="B97" s="2">
        <v>13</v>
      </c>
      <c r="C97" s="2" t="s">
        <v>762</v>
      </c>
    </row>
    <row r="98" spans="1:3" x14ac:dyDescent="0.2">
      <c r="A98" s="2">
        <v>102</v>
      </c>
      <c r="B98" s="2">
        <v>14</v>
      </c>
      <c r="C98" s="2" t="s">
        <v>858</v>
      </c>
    </row>
    <row r="99" spans="1:3" x14ac:dyDescent="0.2">
      <c r="A99" s="2">
        <v>103</v>
      </c>
      <c r="B99" s="2">
        <v>12</v>
      </c>
      <c r="C99" s="2" t="s">
        <v>859</v>
      </c>
    </row>
    <row r="100" spans="1:3" x14ac:dyDescent="0.2">
      <c r="A100" s="2">
        <v>104</v>
      </c>
      <c r="B100" s="2">
        <v>13</v>
      </c>
      <c r="C100" s="2" t="s">
        <v>860</v>
      </c>
    </row>
    <row r="101" spans="1:3" x14ac:dyDescent="0.2">
      <c r="A101" s="2">
        <v>105</v>
      </c>
      <c r="B101" s="2">
        <v>10</v>
      </c>
      <c r="C101" s="2" t="s">
        <v>861</v>
      </c>
    </row>
    <row r="102" spans="1:3" x14ac:dyDescent="0.2">
      <c r="A102" s="2">
        <v>106</v>
      </c>
      <c r="B102" s="2">
        <v>13</v>
      </c>
      <c r="C102" s="2" t="s">
        <v>862</v>
      </c>
    </row>
    <row r="103" spans="1:3" x14ac:dyDescent="0.2">
      <c r="A103" s="2">
        <v>107</v>
      </c>
      <c r="B103" s="2">
        <v>13</v>
      </c>
      <c r="C103" s="2" t="s">
        <v>863</v>
      </c>
    </row>
    <row r="104" spans="1:3" x14ac:dyDescent="0.2">
      <c r="A104" s="2">
        <v>108</v>
      </c>
      <c r="B104" s="2">
        <v>16</v>
      </c>
      <c r="C104" s="2" t="s">
        <v>864</v>
      </c>
    </row>
    <row r="105" spans="1:3" x14ac:dyDescent="0.2">
      <c r="A105" s="2">
        <v>109</v>
      </c>
      <c r="B105" s="2">
        <v>13</v>
      </c>
      <c r="C105" s="2" t="s">
        <v>865</v>
      </c>
    </row>
    <row r="106" spans="1:3" x14ac:dyDescent="0.2">
      <c r="A106" s="2">
        <v>110</v>
      </c>
      <c r="B106" s="2">
        <v>9</v>
      </c>
      <c r="C106" s="2" t="s">
        <v>866</v>
      </c>
    </row>
    <row r="107" spans="1:3" x14ac:dyDescent="0.2">
      <c r="A107" s="2">
        <v>111</v>
      </c>
      <c r="B107" s="2">
        <v>16</v>
      </c>
      <c r="C107" s="2" t="s">
        <v>763</v>
      </c>
    </row>
    <row r="108" spans="1:3" x14ac:dyDescent="0.2">
      <c r="A108" s="2">
        <v>112</v>
      </c>
      <c r="B108" s="2">
        <v>9</v>
      </c>
      <c r="C108" s="2" t="s">
        <v>867</v>
      </c>
    </row>
    <row r="109" spans="1:3" x14ac:dyDescent="0.2">
      <c r="A109" s="2">
        <v>113</v>
      </c>
      <c r="B109" s="2">
        <v>8</v>
      </c>
      <c r="C109" s="2" t="s">
        <v>868</v>
      </c>
    </row>
    <row r="110" spans="1:3" x14ac:dyDescent="0.2">
      <c r="A110" s="2">
        <v>114</v>
      </c>
      <c r="B110" s="2">
        <v>9</v>
      </c>
      <c r="C110" s="2" t="s">
        <v>869</v>
      </c>
    </row>
    <row r="111" spans="1:3" x14ac:dyDescent="0.2">
      <c r="A111" s="2">
        <v>115</v>
      </c>
      <c r="B111" s="2">
        <v>9</v>
      </c>
      <c r="C111" s="2" t="s">
        <v>870</v>
      </c>
    </row>
    <row r="112" spans="1:3" x14ac:dyDescent="0.2">
      <c r="A112" s="2">
        <v>116</v>
      </c>
      <c r="B112" s="2">
        <v>10</v>
      </c>
      <c r="C112" s="2" t="s">
        <v>871</v>
      </c>
    </row>
    <row r="113" spans="1:3" x14ac:dyDescent="0.2">
      <c r="A113" s="2">
        <v>117</v>
      </c>
      <c r="B113" s="2">
        <v>9</v>
      </c>
      <c r="C113" s="2" t="s">
        <v>872</v>
      </c>
    </row>
    <row r="114" spans="1:3" x14ac:dyDescent="0.2">
      <c r="A114" s="2">
        <v>118</v>
      </c>
      <c r="B114" s="2"/>
      <c r="C114" s="2" t="s">
        <v>873</v>
      </c>
    </row>
    <row r="115" spans="1:3" x14ac:dyDescent="0.2">
      <c r="A115" s="2"/>
      <c r="B115" s="2"/>
      <c r="C115" s="2" t="s">
        <v>683</v>
      </c>
    </row>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14"/>
  <sheetViews>
    <sheetView workbookViewId="0"/>
  </sheetViews>
  <sheetFormatPr baseColWidth="10" defaultColWidth="9.140625" defaultRowHeight="12.75" x14ac:dyDescent="0.2"/>
  <cols>
    <col min="1" max="1" width="10.7109375" style="4" customWidth="1"/>
    <col min="2" max="2" width="9.140625" style="4"/>
    <col min="3" max="3" width="61.85546875" style="4" bestFit="1" customWidth="1"/>
    <col min="4" max="16384" width="9.140625" style="4"/>
  </cols>
  <sheetData>
    <row r="1" spans="1:3" x14ac:dyDescent="0.2">
      <c r="A1" s="3" t="s">
        <v>874</v>
      </c>
      <c r="B1" s="1" t="s">
        <v>765</v>
      </c>
      <c r="C1" s="1" t="s">
        <v>875</v>
      </c>
    </row>
    <row r="2" spans="1:3" x14ac:dyDescent="0.2">
      <c r="A2" s="2">
        <v>1</v>
      </c>
      <c r="B2" s="2">
        <v>1</v>
      </c>
      <c r="C2" s="2" t="s">
        <v>876</v>
      </c>
    </row>
    <row r="3" spans="1:3" x14ac:dyDescent="0.2">
      <c r="A3" s="2">
        <v>2</v>
      </c>
      <c r="B3" s="2">
        <v>1</v>
      </c>
      <c r="C3" s="2" t="s">
        <v>877</v>
      </c>
    </row>
    <row r="4" spans="1:3" x14ac:dyDescent="0.2">
      <c r="A4" s="2">
        <v>3</v>
      </c>
      <c r="B4" s="2" t="s">
        <v>684</v>
      </c>
      <c r="C4" s="2" t="s">
        <v>878</v>
      </c>
    </row>
    <row r="5" spans="1:3" x14ac:dyDescent="0.2">
      <c r="A5" s="2">
        <v>4</v>
      </c>
      <c r="B5" s="2">
        <v>9</v>
      </c>
      <c r="C5" s="2" t="s">
        <v>879</v>
      </c>
    </row>
    <row r="6" spans="1:3" x14ac:dyDescent="0.2">
      <c r="A6" s="2">
        <v>5</v>
      </c>
      <c r="B6" s="2">
        <v>9</v>
      </c>
      <c r="C6" s="2" t="s">
        <v>880</v>
      </c>
    </row>
    <row r="7" spans="1:3" x14ac:dyDescent="0.2">
      <c r="A7" s="2">
        <v>6</v>
      </c>
      <c r="B7" s="2">
        <v>9</v>
      </c>
      <c r="C7" s="2" t="s">
        <v>881</v>
      </c>
    </row>
    <row r="8" spans="1:3" x14ac:dyDescent="0.2">
      <c r="A8" s="2">
        <v>7</v>
      </c>
      <c r="B8" s="2">
        <v>9</v>
      </c>
      <c r="C8" s="2" t="s">
        <v>882</v>
      </c>
    </row>
    <row r="9" spans="1:3" x14ac:dyDescent="0.2">
      <c r="A9" s="2">
        <v>8</v>
      </c>
      <c r="B9" s="2">
        <v>9</v>
      </c>
      <c r="C9" s="2" t="s">
        <v>883</v>
      </c>
    </row>
    <row r="10" spans="1:3" x14ac:dyDescent="0.2">
      <c r="A10" s="2">
        <v>9</v>
      </c>
      <c r="B10" s="2">
        <v>9</v>
      </c>
      <c r="C10" s="2" t="s">
        <v>884</v>
      </c>
    </row>
    <row r="11" spans="1:3" x14ac:dyDescent="0.2">
      <c r="A11" s="2">
        <v>10</v>
      </c>
      <c r="B11" s="2">
        <v>9</v>
      </c>
      <c r="C11" s="2" t="s">
        <v>885</v>
      </c>
    </row>
    <row r="12" spans="1:3" x14ac:dyDescent="0.2">
      <c r="A12" s="2">
        <v>11</v>
      </c>
      <c r="B12" s="2">
        <v>9</v>
      </c>
      <c r="C12" s="2" t="s">
        <v>886</v>
      </c>
    </row>
    <row r="13" spans="1:3" x14ac:dyDescent="0.2">
      <c r="A13" s="2">
        <v>12</v>
      </c>
      <c r="B13" s="2">
        <v>9</v>
      </c>
      <c r="C13" s="2" t="s">
        <v>887</v>
      </c>
    </row>
    <row r="14" spans="1:3" x14ac:dyDescent="0.2">
      <c r="A14" s="2">
        <v>13</v>
      </c>
      <c r="B14" s="2">
        <v>9</v>
      </c>
      <c r="C14" s="2" t="s">
        <v>888</v>
      </c>
    </row>
    <row r="15" spans="1:3" x14ac:dyDescent="0.2">
      <c r="A15" s="2">
        <v>14</v>
      </c>
      <c r="B15" s="2">
        <v>9</v>
      </c>
      <c r="C15" s="2" t="s">
        <v>889</v>
      </c>
    </row>
    <row r="16" spans="1:3" x14ac:dyDescent="0.2">
      <c r="A16" s="2">
        <v>15</v>
      </c>
      <c r="B16" s="2">
        <v>9</v>
      </c>
      <c r="C16" s="2" t="s">
        <v>890</v>
      </c>
    </row>
    <row r="17" spans="1:3" x14ac:dyDescent="0.2">
      <c r="A17" s="2">
        <v>16</v>
      </c>
      <c r="B17" s="2">
        <v>9</v>
      </c>
      <c r="C17" s="2" t="s">
        <v>891</v>
      </c>
    </row>
    <row r="18" spans="1:3" x14ac:dyDescent="0.2">
      <c r="A18" s="2">
        <v>17</v>
      </c>
      <c r="B18" s="2">
        <v>9</v>
      </c>
      <c r="C18" s="2" t="s">
        <v>892</v>
      </c>
    </row>
    <row r="19" spans="1:3" x14ac:dyDescent="0.2">
      <c r="A19" s="2">
        <v>18</v>
      </c>
      <c r="B19" s="2">
        <v>9</v>
      </c>
      <c r="C19" s="2" t="s">
        <v>893</v>
      </c>
    </row>
    <row r="20" spans="1:3" x14ac:dyDescent="0.2">
      <c r="A20" s="2">
        <v>19</v>
      </c>
      <c r="B20" s="2">
        <v>9</v>
      </c>
      <c r="C20" s="2" t="s">
        <v>894</v>
      </c>
    </row>
    <row r="21" spans="1:3" x14ac:dyDescent="0.2">
      <c r="A21" s="2">
        <v>20</v>
      </c>
      <c r="B21" s="2">
        <v>9</v>
      </c>
      <c r="C21" s="2" t="s">
        <v>895</v>
      </c>
    </row>
    <row r="22" spans="1:3" x14ac:dyDescent="0.2">
      <c r="A22" s="2">
        <v>21</v>
      </c>
      <c r="B22" s="2">
        <v>9</v>
      </c>
      <c r="C22" s="2" t="s">
        <v>896</v>
      </c>
    </row>
    <row r="23" spans="1:3" x14ac:dyDescent="0.2">
      <c r="A23" s="2">
        <v>22</v>
      </c>
      <c r="B23" s="2">
        <v>9</v>
      </c>
      <c r="C23" s="2" t="s">
        <v>897</v>
      </c>
    </row>
    <row r="24" spans="1:3" x14ac:dyDescent="0.2">
      <c r="A24" s="2">
        <v>23</v>
      </c>
      <c r="B24" s="2">
        <v>9</v>
      </c>
      <c r="C24" s="2" t="s">
        <v>898</v>
      </c>
    </row>
    <row r="25" spans="1:3" x14ac:dyDescent="0.2">
      <c r="A25" s="2">
        <v>24</v>
      </c>
      <c r="B25" s="2">
        <v>9</v>
      </c>
      <c r="C25" s="2" t="s">
        <v>899</v>
      </c>
    </row>
    <row r="26" spans="1:3" x14ac:dyDescent="0.2">
      <c r="A26" s="2">
        <v>25</v>
      </c>
      <c r="B26" s="2">
        <v>9</v>
      </c>
      <c r="C26" s="2" t="s">
        <v>900</v>
      </c>
    </row>
    <row r="27" spans="1:3" x14ac:dyDescent="0.2">
      <c r="A27" s="2">
        <v>26</v>
      </c>
      <c r="B27" s="2">
        <v>9</v>
      </c>
      <c r="C27" s="2" t="s">
        <v>901</v>
      </c>
    </row>
    <row r="28" spans="1:3" x14ac:dyDescent="0.2">
      <c r="A28" s="2">
        <v>27</v>
      </c>
      <c r="B28" s="2">
        <v>10</v>
      </c>
      <c r="C28" s="2" t="s">
        <v>902</v>
      </c>
    </row>
    <row r="29" spans="1:3" x14ac:dyDescent="0.2">
      <c r="A29" s="2">
        <v>28</v>
      </c>
      <c r="B29" s="2">
        <v>10</v>
      </c>
      <c r="C29" s="2" t="s">
        <v>903</v>
      </c>
    </row>
    <row r="30" spans="1:3" x14ac:dyDescent="0.2">
      <c r="A30" s="2">
        <v>29</v>
      </c>
      <c r="B30" s="2">
        <v>10</v>
      </c>
      <c r="C30" s="2" t="s">
        <v>904</v>
      </c>
    </row>
    <row r="31" spans="1:3" x14ac:dyDescent="0.2">
      <c r="A31" s="2">
        <v>30</v>
      </c>
      <c r="B31" s="2">
        <v>10</v>
      </c>
      <c r="C31" s="2" t="s">
        <v>905</v>
      </c>
    </row>
    <row r="32" spans="1:3" x14ac:dyDescent="0.2">
      <c r="A32" s="2">
        <v>31</v>
      </c>
      <c r="B32" s="2">
        <v>10</v>
      </c>
      <c r="C32" s="2" t="s">
        <v>906</v>
      </c>
    </row>
    <row r="33" spans="1:3" x14ac:dyDescent="0.2">
      <c r="A33" s="2">
        <v>32</v>
      </c>
      <c r="B33" s="2">
        <v>10</v>
      </c>
      <c r="C33" s="2" t="s">
        <v>907</v>
      </c>
    </row>
    <row r="34" spans="1:3" x14ac:dyDescent="0.2">
      <c r="A34" s="2">
        <v>33</v>
      </c>
      <c r="B34" s="2">
        <v>10</v>
      </c>
      <c r="C34" s="2" t="s">
        <v>908</v>
      </c>
    </row>
    <row r="35" spans="1:3" x14ac:dyDescent="0.2">
      <c r="A35" s="2">
        <v>34</v>
      </c>
      <c r="B35" s="2">
        <v>10</v>
      </c>
      <c r="C35" s="2" t="s">
        <v>909</v>
      </c>
    </row>
    <row r="36" spans="1:3" x14ac:dyDescent="0.2">
      <c r="A36" s="2">
        <v>35</v>
      </c>
      <c r="B36" s="2">
        <v>10</v>
      </c>
      <c r="C36" s="2" t="s">
        <v>910</v>
      </c>
    </row>
    <row r="37" spans="1:3" x14ac:dyDescent="0.2">
      <c r="A37" s="2">
        <v>36</v>
      </c>
      <c r="B37" s="2">
        <v>10</v>
      </c>
      <c r="C37" s="2" t="s">
        <v>911</v>
      </c>
    </row>
    <row r="38" spans="1:3" x14ac:dyDescent="0.2">
      <c r="A38" s="2">
        <v>37</v>
      </c>
      <c r="B38" s="2">
        <v>11</v>
      </c>
      <c r="C38" s="2" t="s">
        <v>912</v>
      </c>
    </row>
    <row r="39" spans="1:3" x14ac:dyDescent="0.2">
      <c r="A39" s="2">
        <v>38</v>
      </c>
      <c r="B39" s="2">
        <v>11</v>
      </c>
      <c r="C39" s="2" t="s">
        <v>913</v>
      </c>
    </row>
    <row r="40" spans="1:3" x14ac:dyDescent="0.2">
      <c r="A40" s="2">
        <v>39</v>
      </c>
      <c r="B40" s="2">
        <v>11</v>
      </c>
      <c r="C40" s="2" t="s">
        <v>914</v>
      </c>
    </row>
    <row r="41" spans="1:3" x14ac:dyDescent="0.2">
      <c r="A41" s="2">
        <v>40</v>
      </c>
      <c r="B41" s="2">
        <v>11</v>
      </c>
      <c r="C41" s="2" t="s">
        <v>915</v>
      </c>
    </row>
    <row r="42" spans="1:3" x14ac:dyDescent="0.2">
      <c r="A42" s="2">
        <v>41</v>
      </c>
      <c r="B42" s="2">
        <v>11</v>
      </c>
      <c r="C42" s="2" t="s">
        <v>916</v>
      </c>
    </row>
    <row r="43" spans="1:3" x14ac:dyDescent="0.2">
      <c r="A43" s="2">
        <v>42</v>
      </c>
      <c r="B43" s="2">
        <v>11</v>
      </c>
      <c r="C43" s="2" t="s">
        <v>725</v>
      </c>
    </row>
    <row r="44" spans="1:3" x14ac:dyDescent="0.2">
      <c r="A44" s="2">
        <v>43</v>
      </c>
      <c r="B44" s="2">
        <v>11</v>
      </c>
      <c r="C44" s="2" t="s">
        <v>917</v>
      </c>
    </row>
    <row r="45" spans="1:3" x14ac:dyDescent="0.2">
      <c r="A45" s="2">
        <v>44</v>
      </c>
      <c r="B45" s="2">
        <v>11</v>
      </c>
      <c r="C45" s="2" t="s">
        <v>918</v>
      </c>
    </row>
    <row r="46" spans="1:3" x14ac:dyDescent="0.2">
      <c r="A46" s="2">
        <v>45</v>
      </c>
      <c r="B46" s="2">
        <v>11</v>
      </c>
      <c r="C46" s="2" t="s">
        <v>919</v>
      </c>
    </row>
    <row r="47" spans="1:3" x14ac:dyDescent="0.2">
      <c r="A47" s="2">
        <v>46</v>
      </c>
      <c r="B47" s="2">
        <v>11</v>
      </c>
      <c r="C47" s="2" t="s">
        <v>920</v>
      </c>
    </row>
    <row r="48" spans="1:3" x14ac:dyDescent="0.2">
      <c r="A48" s="2">
        <v>47</v>
      </c>
      <c r="B48" s="2">
        <v>11</v>
      </c>
      <c r="C48" s="2" t="s">
        <v>921</v>
      </c>
    </row>
    <row r="49" spans="1:3" x14ac:dyDescent="0.2">
      <c r="A49" s="2">
        <v>48</v>
      </c>
      <c r="B49" s="2">
        <v>11</v>
      </c>
      <c r="C49" s="2" t="s">
        <v>922</v>
      </c>
    </row>
    <row r="50" spans="1:3" x14ac:dyDescent="0.2">
      <c r="A50" s="2">
        <v>49</v>
      </c>
      <c r="B50" s="2">
        <v>11</v>
      </c>
      <c r="C50" s="2" t="s">
        <v>923</v>
      </c>
    </row>
    <row r="51" spans="1:3" x14ac:dyDescent="0.2">
      <c r="A51" s="2">
        <v>50</v>
      </c>
      <c r="B51" s="2">
        <v>11</v>
      </c>
      <c r="C51" s="2" t="s">
        <v>924</v>
      </c>
    </row>
    <row r="52" spans="1:3" x14ac:dyDescent="0.2">
      <c r="A52" s="2">
        <v>51</v>
      </c>
      <c r="B52" s="2">
        <v>11</v>
      </c>
      <c r="C52" s="2" t="s">
        <v>925</v>
      </c>
    </row>
    <row r="53" spans="1:3" x14ac:dyDescent="0.2">
      <c r="A53" s="2">
        <v>52</v>
      </c>
      <c r="B53" s="2">
        <v>11</v>
      </c>
      <c r="C53" s="2" t="s">
        <v>926</v>
      </c>
    </row>
    <row r="54" spans="1:3" x14ac:dyDescent="0.2">
      <c r="A54" s="2">
        <v>53</v>
      </c>
      <c r="B54" s="2">
        <v>11</v>
      </c>
      <c r="C54" s="2" t="s">
        <v>927</v>
      </c>
    </row>
    <row r="55" spans="1:3" x14ac:dyDescent="0.2">
      <c r="A55" s="2">
        <v>54</v>
      </c>
      <c r="B55" s="2">
        <v>11</v>
      </c>
      <c r="C55" s="2" t="s">
        <v>928</v>
      </c>
    </row>
    <row r="56" spans="1:3" x14ac:dyDescent="0.2">
      <c r="A56" s="2">
        <v>55</v>
      </c>
      <c r="B56" s="2">
        <v>12</v>
      </c>
      <c r="C56" s="2" t="s">
        <v>929</v>
      </c>
    </row>
    <row r="57" spans="1:3" x14ac:dyDescent="0.2">
      <c r="A57" s="2">
        <v>56</v>
      </c>
      <c r="B57" s="2">
        <v>12</v>
      </c>
      <c r="C57" s="2" t="s">
        <v>930</v>
      </c>
    </row>
    <row r="58" spans="1:3" x14ac:dyDescent="0.2">
      <c r="A58" s="2">
        <v>57</v>
      </c>
      <c r="B58" s="2">
        <v>12</v>
      </c>
      <c r="C58" s="2" t="s">
        <v>931</v>
      </c>
    </row>
    <row r="59" spans="1:3" x14ac:dyDescent="0.2">
      <c r="A59" s="2">
        <v>58</v>
      </c>
      <c r="B59" s="2">
        <v>12</v>
      </c>
      <c r="C59" s="2" t="s">
        <v>932</v>
      </c>
    </row>
    <row r="60" spans="1:3" x14ac:dyDescent="0.2">
      <c r="A60" s="2">
        <v>59</v>
      </c>
      <c r="B60" s="2">
        <v>12</v>
      </c>
      <c r="C60" s="2" t="s">
        <v>933</v>
      </c>
    </row>
    <row r="61" spans="1:3" x14ac:dyDescent="0.2">
      <c r="A61" s="2">
        <v>60</v>
      </c>
      <c r="B61" s="2">
        <v>12</v>
      </c>
      <c r="C61" s="2" t="s">
        <v>934</v>
      </c>
    </row>
    <row r="62" spans="1:3" x14ac:dyDescent="0.2">
      <c r="A62" s="2">
        <v>61</v>
      </c>
      <c r="B62" s="2">
        <v>12</v>
      </c>
      <c r="C62" s="2" t="s">
        <v>935</v>
      </c>
    </row>
    <row r="63" spans="1:3" x14ac:dyDescent="0.2">
      <c r="A63" s="2">
        <v>62</v>
      </c>
      <c r="B63" s="2">
        <v>12</v>
      </c>
      <c r="C63" s="2" t="s">
        <v>936</v>
      </c>
    </row>
    <row r="64" spans="1:3" x14ac:dyDescent="0.2">
      <c r="A64" s="2">
        <v>63</v>
      </c>
      <c r="B64" s="2">
        <v>12</v>
      </c>
      <c r="C64" s="2" t="s">
        <v>937</v>
      </c>
    </row>
    <row r="65" spans="1:3" x14ac:dyDescent="0.2">
      <c r="A65" s="2">
        <v>64</v>
      </c>
      <c r="B65" s="2">
        <v>12</v>
      </c>
      <c r="C65" s="2" t="s">
        <v>938</v>
      </c>
    </row>
    <row r="66" spans="1:3" x14ac:dyDescent="0.2">
      <c r="A66" s="2">
        <v>65</v>
      </c>
      <c r="B66" s="2">
        <v>12</v>
      </c>
      <c r="C66" s="2" t="s">
        <v>939</v>
      </c>
    </row>
    <row r="67" spans="1:3" x14ac:dyDescent="0.2">
      <c r="A67" s="2">
        <v>66</v>
      </c>
      <c r="B67" s="2">
        <v>12</v>
      </c>
      <c r="C67" s="2" t="s">
        <v>940</v>
      </c>
    </row>
    <row r="68" spans="1:3" x14ac:dyDescent="0.2">
      <c r="A68" s="2">
        <v>67</v>
      </c>
      <c r="B68" s="2">
        <v>12</v>
      </c>
      <c r="C68" s="2" t="s">
        <v>941</v>
      </c>
    </row>
    <row r="69" spans="1:3" x14ac:dyDescent="0.2">
      <c r="A69" s="2">
        <v>68</v>
      </c>
      <c r="B69" s="2">
        <v>12</v>
      </c>
      <c r="C69" s="2" t="s">
        <v>942</v>
      </c>
    </row>
    <row r="70" spans="1:3" x14ac:dyDescent="0.2">
      <c r="A70" s="2">
        <v>69</v>
      </c>
      <c r="B70" s="2">
        <v>12</v>
      </c>
      <c r="C70" s="2" t="s">
        <v>943</v>
      </c>
    </row>
    <row r="71" spans="1:3" x14ac:dyDescent="0.2">
      <c r="A71" s="2">
        <v>70</v>
      </c>
      <c r="B71" s="2">
        <v>13</v>
      </c>
      <c r="C71" s="2" t="s">
        <v>944</v>
      </c>
    </row>
    <row r="72" spans="1:3" x14ac:dyDescent="0.2">
      <c r="A72" s="2">
        <v>71</v>
      </c>
      <c r="B72" s="2">
        <v>13</v>
      </c>
      <c r="C72" s="2" t="s">
        <v>945</v>
      </c>
    </row>
    <row r="73" spans="1:3" x14ac:dyDescent="0.2">
      <c r="A73" s="2">
        <v>72</v>
      </c>
      <c r="B73" s="2">
        <v>13</v>
      </c>
      <c r="C73" s="2" t="s">
        <v>946</v>
      </c>
    </row>
    <row r="74" spans="1:3" x14ac:dyDescent="0.2">
      <c r="A74" s="2">
        <v>73</v>
      </c>
      <c r="B74" s="2">
        <v>13</v>
      </c>
      <c r="C74" s="2" t="s">
        <v>947</v>
      </c>
    </row>
    <row r="75" spans="1:3" x14ac:dyDescent="0.2">
      <c r="A75" s="2">
        <v>74</v>
      </c>
      <c r="B75" s="2">
        <v>13</v>
      </c>
      <c r="C75" s="2" t="s">
        <v>948</v>
      </c>
    </row>
    <row r="76" spans="1:3" x14ac:dyDescent="0.2">
      <c r="A76" s="2">
        <v>75</v>
      </c>
      <c r="B76" s="2">
        <v>13</v>
      </c>
      <c r="C76" s="2" t="s">
        <v>949</v>
      </c>
    </row>
    <row r="77" spans="1:3" x14ac:dyDescent="0.2">
      <c r="A77" s="2">
        <v>76</v>
      </c>
      <c r="B77" s="2">
        <v>13</v>
      </c>
      <c r="C77" s="2" t="s">
        <v>950</v>
      </c>
    </row>
    <row r="78" spans="1:3" x14ac:dyDescent="0.2">
      <c r="A78" s="2">
        <v>77</v>
      </c>
      <c r="B78" s="2">
        <v>13</v>
      </c>
      <c r="C78" s="2" t="s">
        <v>951</v>
      </c>
    </row>
    <row r="79" spans="1:3" x14ac:dyDescent="0.2">
      <c r="A79" s="2">
        <v>78</v>
      </c>
      <c r="B79" s="2">
        <v>13</v>
      </c>
      <c r="C79" s="2" t="s">
        <v>952</v>
      </c>
    </row>
    <row r="80" spans="1:3" x14ac:dyDescent="0.2">
      <c r="A80" s="2">
        <v>79</v>
      </c>
      <c r="B80" s="2">
        <v>13</v>
      </c>
      <c r="C80" s="2" t="s">
        <v>953</v>
      </c>
    </row>
    <row r="81" spans="1:3" x14ac:dyDescent="0.2">
      <c r="A81" s="2">
        <v>80</v>
      </c>
      <c r="B81" s="2">
        <v>13</v>
      </c>
      <c r="C81" s="2" t="s">
        <v>954</v>
      </c>
    </row>
    <row r="82" spans="1:3" x14ac:dyDescent="0.2">
      <c r="A82" s="2">
        <v>81</v>
      </c>
      <c r="B82" s="2">
        <v>13</v>
      </c>
      <c r="C82" s="2" t="s">
        <v>955</v>
      </c>
    </row>
    <row r="83" spans="1:3" x14ac:dyDescent="0.2">
      <c r="A83" s="2">
        <v>82</v>
      </c>
      <c r="B83" s="2">
        <v>13</v>
      </c>
      <c r="C83" s="2" t="s">
        <v>956</v>
      </c>
    </row>
    <row r="84" spans="1:3" x14ac:dyDescent="0.2">
      <c r="A84" s="2">
        <v>83</v>
      </c>
      <c r="B84" s="2">
        <v>13</v>
      </c>
      <c r="C84" s="2" t="s">
        <v>957</v>
      </c>
    </row>
    <row r="85" spans="1:3" x14ac:dyDescent="0.2">
      <c r="A85" s="2">
        <v>84</v>
      </c>
      <c r="B85" s="2">
        <v>13</v>
      </c>
      <c r="C85" s="2" t="s">
        <v>958</v>
      </c>
    </row>
    <row r="86" spans="1:3" x14ac:dyDescent="0.2">
      <c r="A86" s="2">
        <v>85</v>
      </c>
      <c r="B86" s="2">
        <v>13</v>
      </c>
      <c r="C86" s="2" t="s">
        <v>713</v>
      </c>
    </row>
    <row r="87" spans="1:3" x14ac:dyDescent="0.2">
      <c r="A87" s="2">
        <v>86</v>
      </c>
      <c r="B87" s="2">
        <v>13</v>
      </c>
      <c r="C87" s="2" t="s">
        <v>701</v>
      </c>
    </row>
    <row r="88" spans="1:3" x14ac:dyDescent="0.2">
      <c r="A88" s="2">
        <v>87</v>
      </c>
      <c r="B88" s="2">
        <v>13</v>
      </c>
      <c r="C88" s="2" t="s">
        <v>959</v>
      </c>
    </row>
    <row r="89" spans="1:3" x14ac:dyDescent="0.2">
      <c r="A89" s="2">
        <v>88</v>
      </c>
      <c r="B89" s="2">
        <v>13</v>
      </c>
      <c r="C89" s="2" t="s">
        <v>960</v>
      </c>
    </row>
    <row r="90" spans="1:3" x14ac:dyDescent="0.2">
      <c r="A90" s="2">
        <v>89</v>
      </c>
      <c r="B90" s="2">
        <v>13</v>
      </c>
      <c r="C90" s="2" t="s">
        <v>961</v>
      </c>
    </row>
    <row r="91" spans="1:3" x14ac:dyDescent="0.2">
      <c r="A91" s="2">
        <v>90</v>
      </c>
      <c r="B91" s="2">
        <v>13</v>
      </c>
      <c r="C91" s="2" t="s">
        <v>962</v>
      </c>
    </row>
    <row r="92" spans="1:3" x14ac:dyDescent="0.2">
      <c r="A92" s="2">
        <v>91</v>
      </c>
      <c r="B92" s="2">
        <v>13</v>
      </c>
      <c r="C92" s="2" t="s">
        <v>963</v>
      </c>
    </row>
    <row r="93" spans="1:3" x14ac:dyDescent="0.2">
      <c r="A93" s="2">
        <v>92</v>
      </c>
      <c r="B93" s="2">
        <v>13</v>
      </c>
      <c r="C93" s="2" t="s">
        <v>964</v>
      </c>
    </row>
    <row r="94" spans="1:3" x14ac:dyDescent="0.2">
      <c r="A94" s="2">
        <v>93</v>
      </c>
      <c r="B94" s="2">
        <v>14</v>
      </c>
      <c r="C94" s="2" t="s">
        <v>965</v>
      </c>
    </row>
    <row r="95" spans="1:3" x14ac:dyDescent="0.2">
      <c r="A95" s="2">
        <v>94</v>
      </c>
      <c r="B95" s="2">
        <v>14</v>
      </c>
      <c r="C95" s="2" t="s">
        <v>966</v>
      </c>
    </row>
    <row r="96" spans="1:3" x14ac:dyDescent="0.2">
      <c r="A96" s="2">
        <v>95</v>
      </c>
      <c r="B96" s="2">
        <v>14</v>
      </c>
      <c r="C96" s="2" t="s">
        <v>967</v>
      </c>
    </row>
    <row r="97" spans="1:3" x14ac:dyDescent="0.2">
      <c r="A97" s="2">
        <v>96</v>
      </c>
      <c r="B97" s="2">
        <v>14</v>
      </c>
      <c r="C97" s="2" t="s">
        <v>968</v>
      </c>
    </row>
    <row r="98" spans="1:3" x14ac:dyDescent="0.2">
      <c r="A98" s="2">
        <v>97</v>
      </c>
      <c r="B98" s="2">
        <v>14</v>
      </c>
      <c r="C98" s="2" t="s">
        <v>969</v>
      </c>
    </row>
    <row r="99" spans="1:3" x14ac:dyDescent="0.2">
      <c r="A99" s="2">
        <v>98</v>
      </c>
      <c r="B99" s="2">
        <v>14</v>
      </c>
      <c r="C99" s="2" t="s">
        <v>970</v>
      </c>
    </row>
    <row r="100" spans="1:3" x14ac:dyDescent="0.2">
      <c r="A100" s="2">
        <v>99</v>
      </c>
      <c r="B100" s="2">
        <v>14</v>
      </c>
      <c r="C100" s="2" t="s">
        <v>971</v>
      </c>
    </row>
    <row r="101" spans="1:3" x14ac:dyDescent="0.2">
      <c r="A101" s="2">
        <v>100</v>
      </c>
      <c r="B101" s="2">
        <v>14</v>
      </c>
      <c r="C101" s="2" t="s">
        <v>972</v>
      </c>
    </row>
    <row r="102" spans="1:3" x14ac:dyDescent="0.2">
      <c r="A102" s="2">
        <v>101</v>
      </c>
      <c r="B102" s="2">
        <v>14</v>
      </c>
      <c r="C102" s="2" t="s">
        <v>973</v>
      </c>
    </row>
    <row r="103" spans="1:3" x14ac:dyDescent="0.2">
      <c r="A103" s="2">
        <v>102</v>
      </c>
      <c r="B103" s="2">
        <v>14</v>
      </c>
      <c r="C103" s="2" t="s">
        <v>974</v>
      </c>
    </row>
    <row r="104" spans="1:3" x14ac:dyDescent="0.2">
      <c r="A104" s="2">
        <v>103</v>
      </c>
      <c r="B104" s="2">
        <v>14</v>
      </c>
      <c r="C104" s="2" t="s">
        <v>975</v>
      </c>
    </row>
    <row r="105" spans="1:3" x14ac:dyDescent="0.2">
      <c r="A105" s="2">
        <v>104</v>
      </c>
      <c r="B105" s="2">
        <v>14</v>
      </c>
      <c r="C105" s="2" t="s">
        <v>976</v>
      </c>
    </row>
    <row r="106" spans="1:3" x14ac:dyDescent="0.2">
      <c r="A106" s="2">
        <v>105</v>
      </c>
      <c r="B106" s="2">
        <v>14</v>
      </c>
      <c r="C106" s="2" t="s">
        <v>977</v>
      </c>
    </row>
    <row r="107" spans="1:3" x14ac:dyDescent="0.2">
      <c r="A107" s="2">
        <v>106</v>
      </c>
      <c r="B107" s="2">
        <v>14</v>
      </c>
      <c r="C107" s="2" t="s">
        <v>978</v>
      </c>
    </row>
    <row r="108" spans="1:3" x14ac:dyDescent="0.2">
      <c r="A108" s="2">
        <v>107</v>
      </c>
      <c r="B108" s="2">
        <v>14</v>
      </c>
      <c r="C108" s="2" t="s">
        <v>979</v>
      </c>
    </row>
    <row r="109" spans="1:3" x14ac:dyDescent="0.2">
      <c r="A109" s="2">
        <v>108</v>
      </c>
      <c r="B109" s="2">
        <v>14</v>
      </c>
      <c r="C109" s="2" t="s">
        <v>980</v>
      </c>
    </row>
    <row r="110" spans="1:3" x14ac:dyDescent="0.2">
      <c r="A110" s="2">
        <v>109</v>
      </c>
      <c r="B110" s="2">
        <v>14</v>
      </c>
      <c r="C110" s="2" t="s">
        <v>981</v>
      </c>
    </row>
    <row r="111" spans="1:3" x14ac:dyDescent="0.2">
      <c r="A111" s="2">
        <v>110</v>
      </c>
      <c r="B111" s="2">
        <v>14</v>
      </c>
      <c r="C111" s="2" t="s">
        <v>982</v>
      </c>
    </row>
    <row r="112" spans="1:3" x14ac:dyDescent="0.2">
      <c r="A112" s="2">
        <v>111</v>
      </c>
      <c r="B112" s="2">
        <v>14</v>
      </c>
      <c r="C112" s="2" t="s">
        <v>983</v>
      </c>
    </row>
    <row r="113" spans="1:3" x14ac:dyDescent="0.2">
      <c r="A113" s="2">
        <v>112</v>
      </c>
      <c r="B113" s="2">
        <v>14</v>
      </c>
      <c r="C113" s="2" t="s">
        <v>688</v>
      </c>
    </row>
    <row r="114" spans="1:3" x14ac:dyDescent="0.2">
      <c r="A114" s="2">
        <v>113</v>
      </c>
      <c r="B114" s="2">
        <v>15</v>
      </c>
      <c r="C114" s="2" t="s">
        <v>984</v>
      </c>
    </row>
    <row r="115" spans="1:3" x14ac:dyDescent="0.2">
      <c r="A115" s="2">
        <v>114</v>
      </c>
      <c r="B115" s="2">
        <v>15</v>
      </c>
      <c r="C115" s="2" t="s">
        <v>985</v>
      </c>
    </row>
    <row r="116" spans="1:3" x14ac:dyDescent="0.2">
      <c r="A116" s="2">
        <v>115</v>
      </c>
      <c r="B116" s="2">
        <v>15</v>
      </c>
      <c r="C116" s="2" t="s">
        <v>986</v>
      </c>
    </row>
    <row r="117" spans="1:3" x14ac:dyDescent="0.2">
      <c r="A117" s="2">
        <v>116</v>
      </c>
      <c r="B117" s="2">
        <v>15</v>
      </c>
      <c r="C117" s="2" t="s">
        <v>987</v>
      </c>
    </row>
    <row r="118" spans="1:3" x14ac:dyDescent="0.2">
      <c r="A118" s="2">
        <v>117</v>
      </c>
      <c r="B118" s="2">
        <v>15</v>
      </c>
      <c r="C118" s="2" t="s">
        <v>988</v>
      </c>
    </row>
    <row r="119" spans="1:3" x14ac:dyDescent="0.2">
      <c r="A119" s="2">
        <v>118</v>
      </c>
      <c r="B119" s="2">
        <v>15</v>
      </c>
      <c r="C119" s="2" t="s">
        <v>989</v>
      </c>
    </row>
    <row r="120" spans="1:3" x14ac:dyDescent="0.2">
      <c r="A120" s="2">
        <v>119</v>
      </c>
      <c r="B120" s="2">
        <v>15</v>
      </c>
      <c r="C120" s="2" t="s">
        <v>990</v>
      </c>
    </row>
    <row r="121" spans="1:3" x14ac:dyDescent="0.2">
      <c r="A121" s="2">
        <v>120</v>
      </c>
      <c r="B121" s="2">
        <v>15</v>
      </c>
      <c r="C121" s="2" t="s">
        <v>991</v>
      </c>
    </row>
    <row r="122" spans="1:3" x14ac:dyDescent="0.2">
      <c r="A122" s="2">
        <v>121</v>
      </c>
      <c r="B122" s="2">
        <v>15</v>
      </c>
      <c r="C122" s="2" t="s">
        <v>992</v>
      </c>
    </row>
    <row r="123" spans="1:3" x14ac:dyDescent="0.2">
      <c r="A123" s="2">
        <v>122</v>
      </c>
      <c r="B123" s="2">
        <v>15</v>
      </c>
      <c r="C123" s="2" t="s">
        <v>993</v>
      </c>
    </row>
    <row r="124" spans="1:3" x14ac:dyDescent="0.2">
      <c r="A124" s="2">
        <v>123</v>
      </c>
      <c r="B124" s="2">
        <v>15</v>
      </c>
      <c r="C124" s="2" t="s">
        <v>994</v>
      </c>
    </row>
    <row r="125" spans="1:3" x14ac:dyDescent="0.2">
      <c r="A125" s="2">
        <v>124</v>
      </c>
      <c r="B125" s="2">
        <v>16</v>
      </c>
      <c r="C125" s="2" t="s">
        <v>995</v>
      </c>
    </row>
    <row r="126" spans="1:3" x14ac:dyDescent="0.2">
      <c r="A126" s="2">
        <v>125</v>
      </c>
      <c r="B126" s="2">
        <v>16</v>
      </c>
      <c r="C126" s="2" t="s">
        <v>996</v>
      </c>
    </row>
    <row r="127" spans="1:3" x14ac:dyDescent="0.2">
      <c r="A127" s="2">
        <v>126</v>
      </c>
      <c r="B127" s="2">
        <v>16</v>
      </c>
      <c r="C127" s="2" t="s">
        <v>997</v>
      </c>
    </row>
    <row r="128" spans="1:3" x14ac:dyDescent="0.2">
      <c r="A128" s="2">
        <v>127</v>
      </c>
      <c r="B128" s="2">
        <v>16</v>
      </c>
      <c r="C128" s="2" t="s">
        <v>998</v>
      </c>
    </row>
    <row r="129" spans="1:3" x14ac:dyDescent="0.2">
      <c r="A129" s="2">
        <v>128</v>
      </c>
      <c r="B129" s="2">
        <v>16</v>
      </c>
      <c r="C129" s="2" t="s">
        <v>999</v>
      </c>
    </row>
    <row r="130" spans="1:3" x14ac:dyDescent="0.2">
      <c r="A130" s="2">
        <v>129</v>
      </c>
      <c r="B130" s="2">
        <v>16</v>
      </c>
      <c r="C130" s="2" t="s">
        <v>1000</v>
      </c>
    </row>
    <row r="131" spans="1:3" x14ac:dyDescent="0.2">
      <c r="A131" s="2">
        <v>130</v>
      </c>
      <c r="B131" s="2">
        <v>16</v>
      </c>
      <c r="C131" s="2" t="s">
        <v>1001</v>
      </c>
    </row>
    <row r="132" spans="1:3" x14ac:dyDescent="0.2">
      <c r="A132" s="2">
        <v>131</v>
      </c>
      <c r="B132" s="2">
        <v>16</v>
      </c>
      <c r="C132" s="2" t="s">
        <v>1002</v>
      </c>
    </row>
    <row r="133" spans="1:3" x14ac:dyDescent="0.2">
      <c r="A133" s="2">
        <v>132</v>
      </c>
      <c r="B133" s="2">
        <v>16</v>
      </c>
      <c r="C133" s="2" t="s">
        <v>1003</v>
      </c>
    </row>
    <row r="134" spans="1:3" x14ac:dyDescent="0.2">
      <c r="A134" s="2">
        <v>133</v>
      </c>
      <c r="B134" s="2">
        <v>16</v>
      </c>
      <c r="C134" s="2" t="s">
        <v>1004</v>
      </c>
    </row>
    <row r="135" spans="1:3" x14ac:dyDescent="0.2">
      <c r="A135" s="2">
        <v>134</v>
      </c>
      <c r="B135" s="2">
        <v>16</v>
      </c>
      <c r="C135" s="2" t="s">
        <v>1005</v>
      </c>
    </row>
    <row r="136" spans="1:3" x14ac:dyDescent="0.2">
      <c r="A136" s="2">
        <v>135</v>
      </c>
      <c r="B136" s="2">
        <v>88</v>
      </c>
      <c r="C136" s="2" t="s">
        <v>1006</v>
      </c>
    </row>
    <row r="137" spans="1:3" x14ac:dyDescent="0.2">
      <c r="A137" s="2">
        <v>136</v>
      </c>
      <c r="B137" s="2">
        <v>88</v>
      </c>
      <c r="C137" s="2" t="s">
        <v>966</v>
      </c>
    </row>
    <row r="138" spans="1:3" x14ac:dyDescent="0.2">
      <c r="A138" s="2">
        <v>137</v>
      </c>
      <c r="B138" s="2">
        <v>88</v>
      </c>
      <c r="C138" s="2" t="s">
        <v>1007</v>
      </c>
    </row>
    <row r="139" spans="1:3" x14ac:dyDescent="0.2">
      <c r="A139" s="2">
        <v>138</v>
      </c>
      <c r="B139" s="2">
        <v>88</v>
      </c>
      <c r="C139" s="2" t="s">
        <v>1008</v>
      </c>
    </row>
    <row r="140" spans="1:3" x14ac:dyDescent="0.2">
      <c r="A140" s="2">
        <v>139</v>
      </c>
      <c r="B140" s="2">
        <v>88</v>
      </c>
      <c r="C140" s="2" t="s">
        <v>1009</v>
      </c>
    </row>
    <row r="141" spans="1:3" x14ac:dyDescent="0.2">
      <c r="A141" s="2">
        <v>140</v>
      </c>
      <c r="B141" s="2">
        <v>88</v>
      </c>
      <c r="C141" s="2" t="s">
        <v>1010</v>
      </c>
    </row>
    <row r="142" spans="1:3" x14ac:dyDescent="0.2">
      <c r="A142" s="2">
        <v>141</v>
      </c>
      <c r="B142" s="2">
        <v>88</v>
      </c>
      <c r="C142" s="2" t="s">
        <v>1011</v>
      </c>
    </row>
    <row r="143" spans="1:3" x14ac:dyDescent="0.2">
      <c r="A143" s="2">
        <v>142</v>
      </c>
      <c r="B143" s="2">
        <v>88</v>
      </c>
      <c r="C143" s="2" t="s">
        <v>1012</v>
      </c>
    </row>
    <row r="144" spans="1:3" x14ac:dyDescent="0.2">
      <c r="A144" s="2">
        <v>143</v>
      </c>
      <c r="B144" s="2">
        <v>88</v>
      </c>
      <c r="C144" s="2" t="s">
        <v>1013</v>
      </c>
    </row>
    <row r="145" spans="1:3" x14ac:dyDescent="0.2">
      <c r="A145" s="2">
        <v>144</v>
      </c>
      <c r="B145" s="2">
        <v>89</v>
      </c>
      <c r="C145" s="2" t="s">
        <v>1014</v>
      </c>
    </row>
    <row r="146" spans="1:3" x14ac:dyDescent="0.2">
      <c r="A146" s="2">
        <v>145</v>
      </c>
      <c r="B146" s="2">
        <v>89</v>
      </c>
      <c r="C146" s="2" t="s">
        <v>1015</v>
      </c>
    </row>
    <row r="147" spans="1:3" x14ac:dyDescent="0.2">
      <c r="A147" s="2">
        <v>146</v>
      </c>
      <c r="B147" s="2">
        <v>89</v>
      </c>
      <c r="C147" s="2" t="s">
        <v>1016</v>
      </c>
    </row>
    <row r="148" spans="1:3" x14ac:dyDescent="0.2">
      <c r="A148" s="2">
        <v>147</v>
      </c>
      <c r="B148" s="2">
        <v>89</v>
      </c>
      <c r="C148" s="2" t="s">
        <v>1017</v>
      </c>
    </row>
    <row r="149" spans="1:3" x14ac:dyDescent="0.2">
      <c r="A149" s="2">
        <v>148</v>
      </c>
      <c r="B149" s="2">
        <v>90</v>
      </c>
      <c r="C149" s="2" t="s">
        <v>1018</v>
      </c>
    </row>
    <row r="150" spans="1:3" x14ac:dyDescent="0.2">
      <c r="A150" s="2">
        <v>149</v>
      </c>
      <c r="B150" s="2">
        <v>90</v>
      </c>
      <c r="C150" s="2" t="s">
        <v>1019</v>
      </c>
    </row>
    <row r="151" spans="1:3" x14ac:dyDescent="0.2">
      <c r="A151" s="2">
        <v>150</v>
      </c>
      <c r="B151" s="2">
        <v>90</v>
      </c>
      <c r="C151" s="2" t="s">
        <v>1020</v>
      </c>
    </row>
    <row r="152" spans="1:3" x14ac:dyDescent="0.2">
      <c r="A152" s="2">
        <v>151</v>
      </c>
      <c r="B152" s="2">
        <v>90</v>
      </c>
      <c r="C152" s="2" t="s">
        <v>1021</v>
      </c>
    </row>
    <row r="153" spans="1:3" x14ac:dyDescent="0.2">
      <c r="A153" s="2">
        <v>152</v>
      </c>
      <c r="B153" s="2">
        <v>90</v>
      </c>
      <c r="C153" s="2" t="s">
        <v>708</v>
      </c>
    </row>
    <row r="154" spans="1:3" x14ac:dyDescent="0.2">
      <c r="A154" s="2">
        <v>153</v>
      </c>
      <c r="B154" s="2">
        <v>90</v>
      </c>
      <c r="C154" s="2" t="s">
        <v>1022</v>
      </c>
    </row>
    <row r="155" spans="1:3" x14ac:dyDescent="0.2">
      <c r="A155" s="2">
        <v>154</v>
      </c>
      <c r="B155" s="2">
        <v>90</v>
      </c>
      <c r="C155" s="2" t="s">
        <v>1023</v>
      </c>
    </row>
    <row r="156" spans="1:3" x14ac:dyDescent="0.2">
      <c r="A156" s="2">
        <v>155</v>
      </c>
      <c r="B156" s="2">
        <v>90</v>
      </c>
      <c r="C156" s="2" t="s">
        <v>1024</v>
      </c>
    </row>
    <row r="157" spans="1:3" x14ac:dyDescent="0.2">
      <c r="A157" s="2">
        <v>156</v>
      </c>
      <c r="B157" s="2">
        <v>90</v>
      </c>
      <c r="C157" s="2" t="s">
        <v>1025</v>
      </c>
    </row>
    <row r="158" spans="1:3" x14ac:dyDescent="0.2">
      <c r="A158" s="2">
        <v>157</v>
      </c>
      <c r="B158" s="2">
        <v>90</v>
      </c>
      <c r="C158" s="2" t="s">
        <v>1026</v>
      </c>
    </row>
    <row r="159" spans="1:3" x14ac:dyDescent="0.2">
      <c r="A159" s="2">
        <v>158</v>
      </c>
      <c r="B159" s="2">
        <v>90</v>
      </c>
      <c r="C159" s="2" t="s">
        <v>741</v>
      </c>
    </row>
    <row r="160" spans="1:3" x14ac:dyDescent="0.2">
      <c r="A160" s="2">
        <v>159</v>
      </c>
      <c r="B160" s="2">
        <v>90</v>
      </c>
      <c r="C160" s="2" t="s">
        <v>1027</v>
      </c>
    </row>
    <row r="161" spans="1:3" x14ac:dyDescent="0.2">
      <c r="A161" s="2">
        <v>160</v>
      </c>
      <c r="B161" s="2">
        <v>90</v>
      </c>
      <c r="C161" s="2" t="s">
        <v>1028</v>
      </c>
    </row>
    <row r="162" spans="1:3" x14ac:dyDescent="0.2">
      <c r="A162" s="2">
        <v>161</v>
      </c>
      <c r="B162" s="2">
        <v>90</v>
      </c>
      <c r="C162" s="2" t="s">
        <v>1029</v>
      </c>
    </row>
    <row r="163" spans="1:3" x14ac:dyDescent="0.2">
      <c r="A163" s="2">
        <v>162</v>
      </c>
      <c r="B163" s="2">
        <v>90</v>
      </c>
      <c r="C163" s="2" t="s">
        <v>1030</v>
      </c>
    </row>
    <row r="164" spans="1:3" x14ac:dyDescent="0.2">
      <c r="A164" s="2">
        <v>163</v>
      </c>
      <c r="B164" s="2">
        <v>90</v>
      </c>
      <c r="C164" s="2" t="s">
        <v>1031</v>
      </c>
    </row>
    <row r="165" spans="1:3" x14ac:dyDescent="0.2">
      <c r="A165" s="2">
        <v>164</v>
      </c>
      <c r="B165" s="2">
        <v>90</v>
      </c>
      <c r="C165" s="2" t="s">
        <v>1032</v>
      </c>
    </row>
    <row r="166" spans="1:3" x14ac:dyDescent="0.2">
      <c r="A166" s="2">
        <v>165</v>
      </c>
      <c r="B166" s="2">
        <v>90</v>
      </c>
      <c r="C166" s="2" t="s">
        <v>1033</v>
      </c>
    </row>
    <row r="167" spans="1:3" x14ac:dyDescent="0.2">
      <c r="A167" s="2">
        <v>166</v>
      </c>
      <c r="B167" s="2">
        <v>90</v>
      </c>
      <c r="C167" s="2" t="s">
        <v>1034</v>
      </c>
    </row>
    <row r="168" spans="1:3" x14ac:dyDescent="0.2">
      <c r="A168" s="2">
        <v>167</v>
      </c>
      <c r="B168" s="2">
        <v>90</v>
      </c>
      <c r="C168" s="2" t="s">
        <v>1035</v>
      </c>
    </row>
    <row r="169" spans="1:3" x14ac:dyDescent="0.2">
      <c r="A169" s="2">
        <v>168</v>
      </c>
      <c r="B169" s="2">
        <v>97</v>
      </c>
      <c r="C169" s="2" t="s">
        <v>1036</v>
      </c>
    </row>
    <row r="170" spans="1:3" x14ac:dyDescent="0.2">
      <c r="A170" s="2">
        <v>169</v>
      </c>
      <c r="B170" s="2">
        <v>97</v>
      </c>
      <c r="C170" s="2" t="s">
        <v>1037</v>
      </c>
    </row>
    <row r="171" spans="1:3" x14ac:dyDescent="0.2">
      <c r="A171" s="2">
        <v>170</v>
      </c>
      <c r="B171" s="2">
        <v>97</v>
      </c>
      <c r="C171" s="2" t="s">
        <v>1038</v>
      </c>
    </row>
    <row r="172" spans="1:3" x14ac:dyDescent="0.2">
      <c r="A172" s="2">
        <v>171</v>
      </c>
      <c r="B172" s="2">
        <v>97</v>
      </c>
      <c r="C172" s="2" t="s">
        <v>1039</v>
      </c>
    </row>
    <row r="173" spans="1:3" x14ac:dyDescent="0.2">
      <c r="A173" s="2">
        <v>172</v>
      </c>
      <c r="B173" s="2">
        <v>97</v>
      </c>
      <c r="C173" s="2" t="s">
        <v>1040</v>
      </c>
    </row>
    <row r="174" spans="1:3" x14ac:dyDescent="0.2">
      <c r="A174" s="2">
        <v>173</v>
      </c>
      <c r="B174" s="2">
        <v>97</v>
      </c>
      <c r="C174" s="2" t="s">
        <v>1041</v>
      </c>
    </row>
    <row r="175" spans="1:3" x14ac:dyDescent="0.2">
      <c r="A175" s="2">
        <v>174</v>
      </c>
      <c r="B175" s="2">
        <v>97</v>
      </c>
      <c r="C175" s="2" t="s">
        <v>1042</v>
      </c>
    </row>
    <row r="176" spans="1:3" x14ac:dyDescent="0.2">
      <c r="A176" s="2">
        <v>175</v>
      </c>
      <c r="B176" s="2">
        <v>97</v>
      </c>
      <c r="C176" s="2" t="s">
        <v>1043</v>
      </c>
    </row>
    <row r="177" spans="1:3" x14ac:dyDescent="0.2">
      <c r="A177" s="2">
        <v>176</v>
      </c>
      <c r="B177" s="2">
        <v>97</v>
      </c>
      <c r="C177" s="2" t="s">
        <v>1010</v>
      </c>
    </row>
    <row r="178" spans="1:3" x14ac:dyDescent="0.2">
      <c r="A178" s="2">
        <v>177</v>
      </c>
      <c r="B178" s="2">
        <v>97</v>
      </c>
      <c r="C178" s="2" t="s">
        <v>1044</v>
      </c>
    </row>
    <row r="179" spans="1:3" x14ac:dyDescent="0.2">
      <c r="A179" s="2">
        <v>178</v>
      </c>
      <c r="B179" s="2">
        <v>97</v>
      </c>
      <c r="C179" s="2" t="s">
        <v>1045</v>
      </c>
    </row>
    <row r="180" spans="1:3" x14ac:dyDescent="0.2">
      <c r="A180" s="2">
        <v>179</v>
      </c>
      <c r="B180" s="2">
        <v>97</v>
      </c>
      <c r="C180" s="2" t="s">
        <v>1046</v>
      </c>
    </row>
    <row r="181" spans="1:3" x14ac:dyDescent="0.2">
      <c r="A181" s="2">
        <v>180</v>
      </c>
      <c r="B181" s="2">
        <v>99</v>
      </c>
      <c r="C181" s="2" t="s">
        <v>1047</v>
      </c>
    </row>
    <row r="182" spans="1:3" x14ac:dyDescent="0.2">
      <c r="A182" s="2">
        <v>181</v>
      </c>
      <c r="B182" s="2">
        <v>99</v>
      </c>
      <c r="C182" s="2" t="s">
        <v>1048</v>
      </c>
    </row>
    <row r="183" spans="1:3" x14ac:dyDescent="0.2">
      <c r="A183" s="2">
        <v>182</v>
      </c>
      <c r="B183" s="2">
        <v>99</v>
      </c>
      <c r="C183" s="2" t="s">
        <v>1049</v>
      </c>
    </row>
    <row r="184" spans="1:3" x14ac:dyDescent="0.2">
      <c r="A184" s="2">
        <v>183</v>
      </c>
      <c r="B184" s="2">
        <v>99</v>
      </c>
      <c r="C184" s="2" t="s">
        <v>1050</v>
      </c>
    </row>
    <row r="185" spans="1:3" x14ac:dyDescent="0.2">
      <c r="A185" s="2">
        <v>184</v>
      </c>
      <c r="B185" s="2">
        <v>99</v>
      </c>
      <c r="C185" s="2" t="s">
        <v>1051</v>
      </c>
    </row>
    <row r="186" spans="1:3" x14ac:dyDescent="0.2">
      <c r="A186" s="2">
        <v>185</v>
      </c>
      <c r="B186" s="2">
        <v>91</v>
      </c>
      <c r="C186" s="2" t="s">
        <v>1052</v>
      </c>
    </row>
    <row r="187" spans="1:3" x14ac:dyDescent="0.2">
      <c r="A187" s="2">
        <v>186</v>
      </c>
      <c r="B187" s="2">
        <v>91</v>
      </c>
      <c r="C187" s="2" t="s">
        <v>1053</v>
      </c>
    </row>
    <row r="188" spans="1:3" x14ac:dyDescent="0.2">
      <c r="A188" s="2">
        <v>187</v>
      </c>
      <c r="B188" s="2">
        <v>91</v>
      </c>
      <c r="C188" s="2" t="s">
        <v>977</v>
      </c>
    </row>
    <row r="189" spans="1:3" x14ac:dyDescent="0.2">
      <c r="A189" s="2">
        <v>188</v>
      </c>
      <c r="B189" s="2">
        <v>91</v>
      </c>
      <c r="C189" s="2" t="s">
        <v>1054</v>
      </c>
    </row>
    <row r="190" spans="1:3" x14ac:dyDescent="0.2">
      <c r="A190" s="2">
        <v>189</v>
      </c>
      <c r="B190" s="2">
        <v>91</v>
      </c>
      <c r="C190" s="2" t="s">
        <v>1055</v>
      </c>
    </row>
    <row r="191" spans="1:3" x14ac:dyDescent="0.2">
      <c r="A191" s="2">
        <v>190</v>
      </c>
      <c r="B191" s="2">
        <v>91</v>
      </c>
      <c r="C191" s="2" t="s">
        <v>1056</v>
      </c>
    </row>
    <row r="192" spans="1:3" x14ac:dyDescent="0.2">
      <c r="A192" s="2">
        <v>191</v>
      </c>
      <c r="B192" s="2">
        <v>92</v>
      </c>
      <c r="C192" s="2" t="s">
        <v>1057</v>
      </c>
    </row>
    <row r="193" spans="1:3" x14ac:dyDescent="0.2">
      <c r="A193" s="2">
        <v>192</v>
      </c>
      <c r="B193" s="2">
        <v>92</v>
      </c>
      <c r="C193" s="2" t="s">
        <v>1058</v>
      </c>
    </row>
    <row r="194" spans="1:3" x14ac:dyDescent="0.2">
      <c r="A194" s="2">
        <v>193</v>
      </c>
      <c r="B194" s="2">
        <v>92</v>
      </c>
      <c r="C194" s="2" t="s">
        <v>1059</v>
      </c>
    </row>
    <row r="195" spans="1:3" x14ac:dyDescent="0.2">
      <c r="A195" s="2">
        <v>194</v>
      </c>
      <c r="B195" s="2">
        <v>92</v>
      </c>
      <c r="C195" s="2" t="s">
        <v>1060</v>
      </c>
    </row>
    <row r="196" spans="1:3" x14ac:dyDescent="0.2">
      <c r="A196" s="2">
        <v>195</v>
      </c>
      <c r="B196" s="2">
        <v>92</v>
      </c>
      <c r="C196" s="2" t="s">
        <v>1061</v>
      </c>
    </row>
    <row r="197" spans="1:3" x14ac:dyDescent="0.2">
      <c r="A197" s="2">
        <v>196</v>
      </c>
      <c r="B197" s="2">
        <v>93</v>
      </c>
      <c r="C197" s="2" t="s">
        <v>1062</v>
      </c>
    </row>
    <row r="198" spans="1:3" x14ac:dyDescent="0.2">
      <c r="A198" s="2">
        <v>197</v>
      </c>
      <c r="B198" s="2">
        <v>93</v>
      </c>
      <c r="C198" s="2" t="s">
        <v>1063</v>
      </c>
    </row>
    <row r="199" spans="1:3" x14ac:dyDescent="0.2">
      <c r="A199" s="2">
        <v>198</v>
      </c>
      <c r="B199" s="2">
        <v>93</v>
      </c>
      <c r="C199" s="2" t="s">
        <v>1064</v>
      </c>
    </row>
    <row r="200" spans="1:3" x14ac:dyDescent="0.2">
      <c r="A200" s="2">
        <v>199</v>
      </c>
      <c r="B200" s="2">
        <v>93</v>
      </c>
      <c r="C200" s="2" t="s">
        <v>1065</v>
      </c>
    </row>
    <row r="201" spans="1:3" x14ac:dyDescent="0.2">
      <c r="A201" s="2">
        <v>200</v>
      </c>
      <c r="B201" s="2">
        <v>93</v>
      </c>
      <c r="C201" s="2" t="s">
        <v>1066</v>
      </c>
    </row>
    <row r="202" spans="1:3" x14ac:dyDescent="0.2">
      <c r="A202" s="2">
        <v>201</v>
      </c>
      <c r="B202" s="2">
        <v>94</v>
      </c>
      <c r="C202" s="2" t="s">
        <v>1067</v>
      </c>
    </row>
    <row r="203" spans="1:3" x14ac:dyDescent="0.2">
      <c r="A203" s="2">
        <v>202</v>
      </c>
      <c r="B203" s="2">
        <v>94</v>
      </c>
      <c r="C203" s="2" t="s">
        <v>1068</v>
      </c>
    </row>
    <row r="204" spans="1:3" x14ac:dyDescent="0.2">
      <c r="A204" s="2">
        <v>203</v>
      </c>
      <c r="B204" s="2">
        <v>96</v>
      </c>
      <c r="C204" s="2" t="s">
        <v>1069</v>
      </c>
    </row>
    <row r="205" spans="1:3" x14ac:dyDescent="0.2">
      <c r="A205" s="2">
        <v>204</v>
      </c>
      <c r="B205" s="2">
        <v>96</v>
      </c>
      <c r="C205" s="2" t="s">
        <v>1070</v>
      </c>
    </row>
    <row r="206" spans="1:3" x14ac:dyDescent="0.2">
      <c r="A206" s="2">
        <v>205</v>
      </c>
      <c r="B206" s="2">
        <v>96</v>
      </c>
      <c r="C206" s="2" t="s">
        <v>1071</v>
      </c>
    </row>
    <row r="207" spans="1:3" x14ac:dyDescent="0.2">
      <c r="A207" s="2">
        <v>206</v>
      </c>
      <c r="B207" s="2">
        <v>96</v>
      </c>
      <c r="C207" s="2" t="s">
        <v>1072</v>
      </c>
    </row>
    <row r="208" spans="1:3" x14ac:dyDescent="0.2">
      <c r="A208" s="2">
        <v>207</v>
      </c>
      <c r="B208" s="2">
        <v>96</v>
      </c>
      <c r="C208" s="2" t="s">
        <v>1073</v>
      </c>
    </row>
    <row r="209" spans="1:3" x14ac:dyDescent="0.2">
      <c r="A209" s="2">
        <v>208</v>
      </c>
      <c r="B209" s="2">
        <v>96</v>
      </c>
      <c r="C209" s="2" t="s">
        <v>1074</v>
      </c>
    </row>
    <row r="210" spans="1:3" x14ac:dyDescent="0.2">
      <c r="A210" s="2">
        <v>209</v>
      </c>
      <c r="B210" s="2">
        <v>96</v>
      </c>
      <c r="C210" s="2" t="s">
        <v>1075</v>
      </c>
    </row>
    <row r="211" spans="1:3" x14ac:dyDescent="0.2">
      <c r="A211" s="2">
        <v>210</v>
      </c>
      <c r="B211" s="2">
        <v>96</v>
      </c>
      <c r="C211" s="2" t="s">
        <v>1076</v>
      </c>
    </row>
    <row r="212" spans="1:3" x14ac:dyDescent="0.2">
      <c r="A212" s="2">
        <v>211</v>
      </c>
      <c r="B212" s="2">
        <v>96</v>
      </c>
      <c r="C212" s="2" t="s">
        <v>729</v>
      </c>
    </row>
    <row r="213" spans="1:3" x14ac:dyDescent="0.2">
      <c r="A213" s="2">
        <v>212</v>
      </c>
      <c r="B213" s="2">
        <v>96</v>
      </c>
      <c r="C213" s="2" t="s">
        <v>1077</v>
      </c>
    </row>
    <row r="214" spans="1:3" x14ac:dyDescent="0.2">
      <c r="A214" s="2">
        <v>213</v>
      </c>
      <c r="B214" s="2">
        <v>96</v>
      </c>
      <c r="C214" s="2" t="s">
        <v>1078</v>
      </c>
    </row>
    <row r="215" spans="1:3" x14ac:dyDescent="0.2">
      <c r="A215" s="2">
        <v>214</v>
      </c>
      <c r="B215" s="2">
        <v>96</v>
      </c>
      <c r="C215" s="2" t="s">
        <v>1079</v>
      </c>
    </row>
    <row r="216" spans="1:3" x14ac:dyDescent="0.2">
      <c r="A216" s="2">
        <v>215</v>
      </c>
      <c r="B216" s="2">
        <v>96</v>
      </c>
      <c r="C216" s="2" t="s">
        <v>1080</v>
      </c>
    </row>
    <row r="217" spans="1:3" x14ac:dyDescent="0.2">
      <c r="A217" s="2">
        <v>216</v>
      </c>
      <c r="B217" s="2">
        <v>96</v>
      </c>
      <c r="C217" s="2" t="s">
        <v>1081</v>
      </c>
    </row>
    <row r="218" spans="1:3" x14ac:dyDescent="0.2">
      <c r="A218" s="2">
        <v>217</v>
      </c>
      <c r="B218" s="2">
        <v>96</v>
      </c>
      <c r="C218" s="2" t="s">
        <v>714</v>
      </c>
    </row>
    <row r="219" spans="1:3" x14ac:dyDescent="0.2">
      <c r="A219" s="2">
        <v>218</v>
      </c>
      <c r="B219" s="2">
        <v>96</v>
      </c>
      <c r="C219" s="2" t="s">
        <v>1082</v>
      </c>
    </row>
    <row r="220" spans="1:3" x14ac:dyDescent="0.2">
      <c r="A220" s="2">
        <v>219</v>
      </c>
      <c r="B220" s="2">
        <v>96</v>
      </c>
      <c r="C220" s="2" t="s">
        <v>1083</v>
      </c>
    </row>
    <row r="221" spans="1:3" x14ac:dyDescent="0.2">
      <c r="A221" s="2">
        <v>220</v>
      </c>
      <c r="B221" s="2">
        <v>96</v>
      </c>
      <c r="C221" s="2" t="s">
        <v>1084</v>
      </c>
    </row>
    <row r="222" spans="1:3" x14ac:dyDescent="0.2">
      <c r="A222" s="2">
        <v>221</v>
      </c>
      <c r="B222" s="2">
        <v>96</v>
      </c>
      <c r="C222" s="2" t="s">
        <v>1085</v>
      </c>
    </row>
    <row r="223" spans="1:3" x14ac:dyDescent="0.2">
      <c r="A223" s="2">
        <v>222</v>
      </c>
      <c r="B223" s="2">
        <v>96</v>
      </c>
      <c r="C223" s="2" t="s">
        <v>1086</v>
      </c>
    </row>
    <row r="224" spans="1:3" x14ac:dyDescent="0.2">
      <c r="A224" s="2">
        <v>223</v>
      </c>
      <c r="B224" s="2">
        <v>32</v>
      </c>
      <c r="C224" s="2" t="s">
        <v>1087</v>
      </c>
    </row>
    <row r="225" spans="1:3" x14ac:dyDescent="0.2">
      <c r="A225" s="2">
        <v>224</v>
      </c>
      <c r="B225" s="2">
        <v>32</v>
      </c>
      <c r="C225" s="2" t="s">
        <v>1088</v>
      </c>
    </row>
    <row r="226" spans="1:3" x14ac:dyDescent="0.2">
      <c r="A226" s="2">
        <v>225</v>
      </c>
      <c r="B226" s="2">
        <v>32</v>
      </c>
      <c r="C226" s="2" t="s">
        <v>1089</v>
      </c>
    </row>
    <row r="227" spans="1:3" x14ac:dyDescent="0.2">
      <c r="A227" s="2">
        <v>226</v>
      </c>
      <c r="B227" s="2">
        <v>32</v>
      </c>
      <c r="C227" s="2" t="s">
        <v>1090</v>
      </c>
    </row>
    <row r="228" spans="1:3" x14ac:dyDescent="0.2">
      <c r="A228" s="2">
        <v>227</v>
      </c>
      <c r="B228" s="2">
        <v>32</v>
      </c>
      <c r="C228" s="2" t="s">
        <v>1091</v>
      </c>
    </row>
    <row r="229" spans="1:3" x14ac:dyDescent="0.2">
      <c r="A229" s="2">
        <v>228</v>
      </c>
      <c r="B229" s="2">
        <v>32</v>
      </c>
      <c r="C229" s="2" t="s">
        <v>1092</v>
      </c>
    </row>
    <row r="230" spans="1:3" x14ac:dyDescent="0.2">
      <c r="A230" s="2">
        <v>229</v>
      </c>
      <c r="B230" s="2">
        <v>32</v>
      </c>
      <c r="C230" s="2" t="s">
        <v>1093</v>
      </c>
    </row>
    <row r="231" spans="1:3" x14ac:dyDescent="0.2">
      <c r="A231" s="2">
        <v>230</v>
      </c>
      <c r="B231" s="2">
        <v>32</v>
      </c>
      <c r="C231" s="2" t="s">
        <v>1094</v>
      </c>
    </row>
    <row r="232" spans="1:3" x14ac:dyDescent="0.2">
      <c r="A232" s="2">
        <v>231</v>
      </c>
      <c r="B232" s="2">
        <v>32</v>
      </c>
      <c r="C232" s="2" t="s">
        <v>1095</v>
      </c>
    </row>
    <row r="233" spans="1:3" x14ac:dyDescent="0.2">
      <c r="A233" s="2">
        <v>232</v>
      </c>
      <c r="B233" s="2">
        <v>32</v>
      </c>
      <c r="C233" s="2" t="s">
        <v>1096</v>
      </c>
    </row>
    <row r="234" spans="1:3" x14ac:dyDescent="0.2">
      <c r="A234" s="2">
        <v>233</v>
      </c>
      <c r="B234" s="2">
        <v>32</v>
      </c>
      <c r="C234" s="2" t="s">
        <v>1097</v>
      </c>
    </row>
    <row r="235" spans="1:3" x14ac:dyDescent="0.2">
      <c r="A235" s="2">
        <v>234</v>
      </c>
      <c r="B235" s="2">
        <v>32</v>
      </c>
      <c r="C235" s="2" t="s">
        <v>1098</v>
      </c>
    </row>
    <row r="236" spans="1:3" x14ac:dyDescent="0.2">
      <c r="A236" s="2">
        <v>235</v>
      </c>
      <c r="B236" s="2">
        <v>32</v>
      </c>
      <c r="C236" s="2" t="s">
        <v>1099</v>
      </c>
    </row>
    <row r="237" spans="1:3" x14ac:dyDescent="0.2">
      <c r="A237" s="2">
        <v>236</v>
      </c>
      <c r="B237" s="2">
        <v>32</v>
      </c>
      <c r="C237" s="2" t="s">
        <v>1100</v>
      </c>
    </row>
    <row r="238" spans="1:3" x14ac:dyDescent="0.2">
      <c r="A238" s="2">
        <v>237</v>
      </c>
      <c r="B238" s="2">
        <v>32</v>
      </c>
      <c r="C238" s="2" t="s">
        <v>1101</v>
      </c>
    </row>
    <row r="239" spans="1:3" x14ac:dyDescent="0.2">
      <c r="A239" s="2">
        <v>238</v>
      </c>
      <c r="B239" s="2">
        <v>32</v>
      </c>
      <c r="C239" s="2" t="s">
        <v>1102</v>
      </c>
    </row>
    <row r="240" spans="1:3" x14ac:dyDescent="0.2">
      <c r="A240" s="2">
        <v>239</v>
      </c>
      <c r="B240" s="2">
        <v>32</v>
      </c>
      <c r="C240" s="2" t="s">
        <v>1103</v>
      </c>
    </row>
    <row r="241" spans="1:3" x14ac:dyDescent="0.2">
      <c r="A241" s="2">
        <v>240</v>
      </c>
      <c r="B241" s="2">
        <v>32</v>
      </c>
      <c r="C241" s="2" t="s">
        <v>1104</v>
      </c>
    </row>
    <row r="242" spans="1:3" x14ac:dyDescent="0.2">
      <c r="A242" s="2">
        <v>241</v>
      </c>
      <c r="B242" s="2">
        <v>32</v>
      </c>
      <c r="C242" s="2" t="s">
        <v>1105</v>
      </c>
    </row>
    <row r="243" spans="1:3" x14ac:dyDescent="0.2">
      <c r="A243" s="2">
        <v>242</v>
      </c>
      <c r="B243" s="2">
        <v>32</v>
      </c>
      <c r="C243" s="2" t="s">
        <v>1106</v>
      </c>
    </row>
    <row r="244" spans="1:3" x14ac:dyDescent="0.2">
      <c r="A244" s="2">
        <v>243</v>
      </c>
      <c r="B244" s="2">
        <v>32</v>
      </c>
      <c r="C244" s="2" t="s">
        <v>1107</v>
      </c>
    </row>
    <row r="245" spans="1:3" x14ac:dyDescent="0.2">
      <c r="A245" s="2">
        <v>244</v>
      </c>
      <c r="B245" s="2">
        <v>32</v>
      </c>
      <c r="C245" s="2" t="s">
        <v>1108</v>
      </c>
    </row>
    <row r="246" spans="1:3" x14ac:dyDescent="0.2">
      <c r="A246" s="2">
        <v>245</v>
      </c>
      <c r="B246" s="2">
        <v>32</v>
      </c>
      <c r="C246" s="2" t="s">
        <v>1109</v>
      </c>
    </row>
    <row r="247" spans="1:3" x14ac:dyDescent="0.2">
      <c r="A247" s="2">
        <v>246</v>
      </c>
      <c r="B247" s="2">
        <v>32</v>
      </c>
      <c r="C247" s="2" t="s">
        <v>1110</v>
      </c>
    </row>
    <row r="248" spans="1:3" x14ac:dyDescent="0.2">
      <c r="A248" s="2">
        <v>247</v>
      </c>
      <c r="B248" s="2">
        <v>32</v>
      </c>
      <c r="C248" s="2" t="s">
        <v>1111</v>
      </c>
    </row>
    <row r="249" spans="1:3" x14ac:dyDescent="0.2">
      <c r="A249" s="2">
        <v>248</v>
      </c>
      <c r="B249" s="2">
        <v>32</v>
      </c>
      <c r="C249" s="2" t="s">
        <v>1112</v>
      </c>
    </row>
    <row r="250" spans="1:3" x14ac:dyDescent="0.2">
      <c r="A250" s="2">
        <v>249</v>
      </c>
      <c r="B250" s="2">
        <v>32</v>
      </c>
      <c r="C250" s="2" t="s">
        <v>1113</v>
      </c>
    </row>
    <row r="251" spans="1:3" x14ac:dyDescent="0.2">
      <c r="A251" s="2">
        <v>250</v>
      </c>
      <c r="B251" s="2">
        <v>32</v>
      </c>
      <c r="C251" s="2" t="s">
        <v>1114</v>
      </c>
    </row>
    <row r="252" spans="1:3" x14ac:dyDescent="0.2">
      <c r="A252" s="2">
        <v>251</v>
      </c>
      <c r="B252" s="2">
        <v>32</v>
      </c>
      <c r="C252" s="2" t="s">
        <v>741</v>
      </c>
    </row>
    <row r="253" spans="1:3" x14ac:dyDescent="0.2">
      <c r="A253" s="2">
        <v>252</v>
      </c>
      <c r="B253" s="2">
        <v>32</v>
      </c>
      <c r="C253" s="2" t="s">
        <v>1115</v>
      </c>
    </row>
    <row r="254" spans="1:3" x14ac:dyDescent="0.2">
      <c r="A254" s="2">
        <v>253</v>
      </c>
      <c r="B254" s="2">
        <v>32</v>
      </c>
      <c r="C254" s="2" t="s">
        <v>1116</v>
      </c>
    </row>
    <row r="255" spans="1:3" x14ac:dyDescent="0.2">
      <c r="A255" s="2">
        <v>254</v>
      </c>
      <c r="B255" s="2">
        <v>32</v>
      </c>
      <c r="C255" s="2" t="s">
        <v>1117</v>
      </c>
    </row>
    <row r="256" spans="1:3" x14ac:dyDescent="0.2">
      <c r="A256" s="2">
        <v>255</v>
      </c>
      <c r="B256" s="2">
        <v>32</v>
      </c>
      <c r="C256" s="2" t="s">
        <v>1118</v>
      </c>
    </row>
    <row r="257" spans="1:3" x14ac:dyDescent="0.2">
      <c r="A257" s="2">
        <v>256</v>
      </c>
      <c r="B257" s="2">
        <v>32</v>
      </c>
      <c r="C257" s="2" t="s">
        <v>1119</v>
      </c>
    </row>
    <row r="258" spans="1:3" x14ac:dyDescent="0.2">
      <c r="A258" s="2">
        <v>257</v>
      </c>
      <c r="B258" s="2">
        <v>32</v>
      </c>
      <c r="C258" s="2" t="s">
        <v>1120</v>
      </c>
    </row>
    <row r="259" spans="1:3" x14ac:dyDescent="0.2">
      <c r="A259" s="2">
        <v>258</v>
      </c>
      <c r="B259" s="2">
        <v>32</v>
      </c>
      <c r="C259" s="2" t="s">
        <v>1121</v>
      </c>
    </row>
    <row r="260" spans="1:3" x14ac:dyDescent="0.2">
      <c r="A260" s="2">
        <v>259</v>
      </c>
      <c r="B260" s="2">
        <v>32</v>
      </c>
      <c r="C260" s="2" t="s">
        <v>1122</v>
      </c>
    </row>
    <row r="261" spans="1:3" x14ac:dyDescent="0.2">
      <c r="A261" s="2">
        <v>260</v>
      </c>
      <c r="B261" s="2">
        <v>32</v>
      </c>
      <c r="C261" s="2" t="s">
        <v>1123</v>
      </c>
    </row>
    <row r="262" spans="1:3" x14ac:dyDescent="0.2">
      <c r="A262" s="2">
        <v>261</v>
      </c>
      <c r="B262" s="2">
        <v>32</v>
      </c>
      <c r="C262" s="2" t="s">
        <v>1124</v>
      </c>
    </row>
    <row r="263" spans="1:3" x14ac:dyDescent="0.2">
      <c r="A263" s="2">
        <v>262</v>
      </c>
      <c r="B263" s="2">
        <v>32</v>
      </c>
      <c r="C263" s="2" t="s">
        <v>1125</v>
      </c>
    </row>
    <row r="264" spans="1:3" x14ac:dyDescent="0.2">
      <c r="A264" s="2">
        <v>263</v>
      </c>
      <c r="B264" s="2">
        <v>32</v>
      </c>
      <c r="C264" s="2" t="s">
        <v>1126</v>
      </c>
    </row>
    <row r="265" spans="1:3" x14ac:dyDescent="0.2">
      <c r="A265" s="2">
        <v>264</v>
      </c>
      <c r="B265" s="2">
        <v>32</v>
      </c>
      <c r="C265" s="2" t="s">
        <v>1127</v>
      </c>
    </row>
    <row r="266" spans="1:3" x14ac:dyDescent="0.2">
      <c r="A266" s="2">
        <v>265</v>
      </c>
      <c r="B266" s="2">
        <v>32</v>
      </c>
      <c r="C266" s="2" t="s">
        <v>1128</v>
      </c>
    </row>
    <row r="267" spans="1:3" x14ac:dyDescent="0.2">
      <c r="A267" s="2">
        <v>266</v>
      </c>
      <c r="B267" s="2">
        <v>32</v>
      </c>
      <c r="C267" s="2" t="s">
        <v>1129</v>
      </c>
    </row>
    <row r="268" spans="1:3" x14ac:dyDescent="0.2">
      <c r="A268" s="2">
        <v>267</v>
      </c>
      <c r="B268" s="2">
        <v>32</v>
      </c>
      <c r="C268" s="2" t="s">
        <v>1130</v>
      </c>
    </row>
    <row r="269" spans="1:3" x14ac:dyDescent="0.2">
      <c r="A269" s="2">
        <v>268</v>
      </c>
      <c r="B269" s="2">
        <v>32</v>
      </c>
      <c r="C269" s="2" t="s">
        <v>1131</v>
      </c>
    </row>
    <row r="270" spans="1:3" x14ac:dyDescent="0.2">
      <c r="A270" s="2">
        <v>269</v>
      </c>
      <c r="B270" s="2">
        <v>32</v>
      </c>
      <c r="C270" s="2" t="s">
        <v>1132</v>
      </c>
    </row>
    <row r="271" spans="1:3" x14ac:dyDescent="0.2">
      <c r="A271" s="2">
        <v>270</v>
      </c>
      <c r="B271" s="2">
        <v>32</v>
      </c>
      <c r="C271" s="2" t="s">
        <v>1133</v>
      </c>
    </row>
    <row r="272" spans="1:3" x14ac:dyDescent="0.2">
      <c r="A272" s="2">
        <v>271</v>
      </c>
      <c r="B272" s="2">
        <v>32</v>
      </c>
      <c r="C272" s="2" t="s">
        <v>1134</v>
      </c>
    </row>
    <row r="273" spans="1:3" x14ac:dyDescent="0.2">
      <c r="A273" s="2">
        <v>272</v>
      </c>
      <c r="B273" s="2">
        <v>32</v>
      </c>
      <c r="C273" s="2" t="s">
        <v>1135</v>
      </c>
    </row>
    <row r="274" spans="1:3" x14ac:dyDescent="0.2">
      <c r="A274" s="2">
        <v>273</v>
      </c>
      <c r="B274" s="2">
        <v>32</v>
      </c>
      <c r="C274" s="2" t="s">
        <v>1136</v>
      </c>
    </row>
    <row r="275" spans="1:3" x14ac:dyDescent="0.2">
      <c r="A275" s="2">
        <v>274</v>
      </c>
      <c r="B275" s="2">
        <v>32</v>
      </c>
      <c r="C275" s="2" t="s">
        <v>742</v>
      </c>
    </row>
    <row r="276" spans="1:3" x14ac:dyDescent="0.2">
      <c r="A276" s="2">
        <v>275</v>
      </c>
      <c r="B276" s="2">
        <v>32</v>
      </c>
      <c r="C276" s="2" t="s">
        <v>1137</v>
      </c>
    </row>
    <row r="277" spans="1:3" x14ac:dyDescent="0.2">
      <c r="A277" s="2">
        <v>276</v>
      </c>
      <c r="B277" s="2">
        <v>32</v>
      </c>
      <c r="C277" s="2" t="s">
        <v>1138</v>
      </c>
    </row>
    <row r="278" spans="1:3" x14ac:dyDescent="0.2">
      <c r="A278" s="2">
        <v>277</v>
      </c>
      <c r="B278" s="2">
        <v>32</v>
      </c>
      <c r="C278" s="2" t="s">
        <v>1139</v>
      </c>
    </row>
    <row r="279" spans="1:3" x14ac:dyDescent="0.2">
      <c r="A279" s="2">
        <v>278</v>
      </c>
      <c r="B279" s="2">
        <v>32</v>
      </c>
      <c r="C279" s="2" t="s">
        <v>1140</v>
      </c>
    </row>
    <row r="280" spans="1:3" x14ac:dyDescent="0.2">
      <c r="A280" s="2">
        <v>279</v>
      </c>
      <c r="B280" s="2">
        <v>32</v>
      </c>
      <c r="C280" s="2" t="s">
        <v>1066</v>
      </c>
    </row>
    <row r="281" spans="1:3" x14ac:dyDescent="0.2">
      <c r="A281" s="2">
        <v>280</v>
      </c>
      <c r="B281" s="2">
        <v>32</v>
      </c>
      <c r="C281" s="2" t="s">
        <v>1141</v>
      </c>
    </row>
    <row r="282" spans="1:3" x14ac:dyDescent="0.2">
      <c r="A282" s="2">
        <v>281</v>
      </c>
      <c r="B282" s="2">
        <v>32</v>
      </c>
      <c r="C282" s="2" t="s">
        <v>1142</v>
      </c>
    </row>
    <row r="283" spans="1:3" x14ac:dyDescent="0.2">
      <c r="A283" s="2">
        <v>282</v>
      </c>
      <c r="B283" s="2">
        <v>32</v>
      </c>
      <c r="C283" s="2" t="s">
        <v>1143</v>
      </c>
    </row>
    <row r="284" spans="1:3" x14ac:dyDescent="0.2">
      <c r="A284" s="2">
        <v>283</v>
      </c>
      <c r="B284" s="2">
        <v>32</v>
      </c>
      <c r="C284" s="2" t="s">
        <v>1144</v>
      </c>
    </row>
    <row r="285" spans="1:3" x14ac:dyDescent="0.2">
      <c r="A285" s="2">
        <v>284</v>
      </c>
      <c r="B285" s="2">
        <v>32</v>
      </c>
      <c r="C285" s="2" t="s">
        <v>1145</v>
      </c>
    </row>
    <row r="286" spans="1:3" x14ac:dyDescent="0.2">
      <c r="A286" s="2">
        <v>285</v>
      </c>
      <c r="B286" s="2">
        <v>32</v>
      </c>
      <c r="C286" s="2" t="s">
        <v>1146</v>
      </c>
    </row>
    <row r="287" spans="1:3" x14ac:dyDescent="0.2">
      <c r="A287" s="2">
        <v>286</v>
      </c>
      <c r="B287" s="2">
        <v>32</v>
      </c>
      <c r="C287" s="2" t="s">
        <v>1086</v>
      </c>
    </row>
    <row r="288" spans="1:3" x14ac:dyDescent="0.2">
      <c r="A288" s="2">
        <v>287</v>
      </c>
      <c r="B288" s="2">
        <v>33</v>
      </c>
      <c r="C288" s="2" t="s">
        <v>1147</v>
      </c>
    </row>
    <row r="289" spans="1:3" x14ac:dyDescent="0.2">
      <c r="A289" s="2">
        <v>288</v>
      </c>
      <c r="B289" s="2">
        <v>33</v>
      </c>
      <c r="C289" s="2" t="s">
        <v>1148</v>
      </c>
    </row>
    <row r="290" spans="1:3" x14ac:dyDescent="0.2">
      <c r="A290" s="2">
        <v>289</v>
      </c>
      <c r="B290" s="2">
        <v>33</v>
      </c>
      <c r="C290" s="2" t="s">
        <v>1149</v>
      </c>
    </row>
    <row r="291" spans="1:3" x14ac:dyDescent="0.2">
      <c r="A291" s="2">
        <v>290</v>
      </c>
      <c r="B291" s="2">
        <v>33</v>
      </c>
      <c r="C291" s="2" t="s">
        <v>1150</v>
      </c>
    </row>
    <row r="292" spans="1:3" x14ac:dyDescent="0.2">
      <c r="A292" s="2">
        <v>291</v>
      </c>
      <c r="B292" s="2">
        <v>33</v>
      </c>
      <c r="C292" s="2" t="s">
        <v>1151</v>
      </c>
    </row>
    <row r="293" spans="1:3" x14ac:dyDescent="0.2">
      <c r="A293" s="2">
        <v>292</v>
      </c>
      <c r="B293" s="2">
        <v>33</v>
      </c>
      <c r="C293" s="2" t="s">
        <v>1152</v>
      </c>
    </row>
    <row r="294" spans="1:3" x14ac:dyDescent="0.2">
      <c r="A294" s="2">
        <v>293</v>
      </c>
      <c r="B294" s="2">
        <v>33</v>
      </c>
      <c r="C294" s="2" t="s">
        <v>1153</v>
      </c>
    </row>
    <row r="295" spans="1:3" x14ac:dyDescent="0.2">
      <c r="A295" s="2">
        <v>294</v>
      </c>
      <c r="B295" s="2">
        <v>33</v>
      </c>
      <c r="C295" s="2" t="s">
        <v>1154</v>
      </c>
    </row>
    <row r="296" spans="1:3" x14ac:dyDescent="0.2">
      <c r="A296" s="2">
        <v>295</v>
      </c>
      <c r="B296" s="2">
        <v>33</v>
      </c>
      <c r="C296" s="2" t="s">
        <v>1155</v>
      </c>
    </row>
    <row r="297" spans="1:3" x14ac:dyDescent="0.2">
      <c r="A297" s="2">
        <v>296</v>
      </c>
      <c r="B297" s="2">
        <v>33</v>
      </c>
      <c r="C297" s="2" t="s">
        <v>1156</v>
      </c>
    </row>
    <row r="298" spans="1:3" x14ac:dyDescent="0.2">
      <c r="A298" s="2">
        <v>297</v>
      </c>
      <c r="B298" s="2">
        <v>33</v>
      </c>
      <c r="C298" s="2" t="s">
        <v>1157</v>
      </c>
    </row>
    <row r="299" spans="1:3" x14ac:dyDescent="0.2">
      <c r="A299" s="2">
        <v>298</v>
      </c>
      <c r="B299" s="2">
        <v>33</v>
      </c>
      <c r="C299" s="2" t="s">
        <v>1158</v>
      </c>
    </row>
    <row r="300" spans="1:3" x14ac:dyDescent="0.2">
      <c r="A300" s="2">
        <v>299</v>
      </c>
      <c r="B300" s="2">
        <v>33</v>
      </c>
      <c r="C300" s="2" t="s">
        <v>1159</v>
      </c>
    </row>
    <row r="301" spans="1:3" x14ac:dyDescent="0.2">
      <c r="A301" s="2">
        <v>300</v>
      </c>
      <c r="B301" s="2">
        <v>33</v>
      </c>
      <c r="C301" s="2" t="s">
        <v>1160</v>
      </c>
    </row>
    <row r="302" spans="1:3" x14ac:dyDescent="0.2">
      <c r="A302" s="2">
        <v>301</v>
      </c>
      <c r="B302" s="2">
        <v>33</v>
      </c>
      <c r="C302" s="2" t="s">
        <v>979</v>
      </c>
    </row>
    <row r="303" spans="1:3" x14ac:dyDescent="0.2">
      <c r="A303" s="2">
        <v>302</v>
      </c>
      <c r="B303" s="2">
        <v>33</v>
      </c>
      <c r="C303" s="2" t="s">
        <v>1161</v>
      </c>
    </row>
    <row r="304" spans="1:3" x14ac:dyDescent="0.2">
      <c r="A304" s="2">
        <v>303</v>
      </c>
      <c r="B304" s="2">
        <v>33</v>
      </c>
      <c r="C304" s="2" t="s">
        <v>1162</v>
      </c>
    </row>
    <row r="305" spans="1:3" x14ac:dyDescent="0.2">
      <c r="A305" s="2">
        <v>304</v>
      </c>
      <c r="B305" s="2">
        <v>33</v>
      </c>
      <c r="C305" s="2" t="s">
        <v>1163</v>
      </c>
    </row>
    <row r="306" spans="1:3" x14ac:dyDescent="0.2">
      <c r="A306" s="2">
        <v>305</v>
      </c>
      <c r="B306" s="2">
        <v>33</v>
      </c>
      <c r="C306" s="2" t="s">
        <v>1164</v>
      </c>
    </row>
    <row r="307" spans="1:3" x14ac:dyDescent="0.2">
      <c r="A307" s="2">
        <v>306</v>
      </c>
      <c r="B307" s="2">
        <v>33</v>
      </c>
      <c r="C307" s="2" t="s">
        <v>1165</v>
      </c>
    </row>
    <row r="308" spans="1:3" x14ac:dyDescent="0.2">
      <c r="A308" s="2">
        <v>307</v>
      </c>
      <c r="B308" s="2">
        <v>34</v>
      </c>
      <c r="C308" s="2" t="s">
        <v>1166</v>
      </c>
    </row>
    <row r="309" spans="1:3" x14ac:dyDescent="0.2">
      <c r="A309" s="2">
        <v>308</v>
      </c>
      <c r="B309" s="2">
        <v>34</v>
      </c>
      <c r="C309" s="2" t="s">
        <v>1167</v>
      </c>
    </row>
    <row r="310" spans="1:3" x14ac:dyDescent="0.2">
      <c r="A310" s="2">
        <v>309</v>
      </c>
      <c r="B310" s="2">
        <v>34</v>
      </c>
      <c r="C310" s="2" t="s">
        <v>1168</v>
      </c>
    </row>
    <row r="311" spans="1:3" x14ac:dyDescent="0.2">
      <c r="A311" s="2">
        <v>310</v>
      </c>
      <c r="B311" s="2">
        <v>34</v>
      </c>
      <c r="C311" s="2" t="s">
        <v>1169</v>
      </c>
    </row>
    <row r="312" spans="1:3" x14ac:dyDescent="0.2">
      <c r="A312" s="2">
        <v>311</v>
      </c>
      <c r="B312" s="2">
        <v>34</v>
      </c>
      <c r="C312" s="2" t="s">
        <v>1170</v>
      </c>
    </row>
    <row r="313" spans="1:3" x14ac:dyDescent="0.2">
      <c r="A313" s="2">
        <v>312</v>
      </c>
      <c r="B313" s="2">
        <v>34</v>
      </c>
      <c r="C313" s="2" t="s">
        <v>1171</v>
      </c>
    </row>
    <row r="314" spans="1:3" x14ac:dyDescent="0.2">
      <c r="A314" s="2">
        <v>313</v>
      </c>
      <c r="B314" s="2">
        <v>34</v>
      </c>
      <c r="C314" s="2" t="s">
        <v>1172</v>
      </c>
    </row>
    <row r="315" spans="1:3" x14ac:dyDescent="0.2">
      <c r="A315" s="2">
        <v>314</v>
      </c>
      <c r="B315" s="2">
        <v>34</v>
      </c>
      <c r="C315" s="2" t="s">
        <v>1173</v>
      </c>
    </row>
    <row r="316" spans="1:3" x14ac:dyDescent="0.2">
      <c r="A316" s="2">
        <v>315</v>
      </c>
      <c r="B316" s="2">
        <v>34</v>
      </c>
      <c r="C316" s="2" t="s">
        <v>1174</v>
      </c>
    </row>
    <row r="317" spans="1:3" x14ac:dyDescent="0.2">
      <c r="A317" s="2">
        <v>316</v>
      </c>
      <c r="B317" s="2">
        <v>34</v>
      </c>
      <c r="C317" s="2" t="s">
        <v>1175</v>
      </c>
    </row>
    <row r="318" spans="1:3" x14ac:dyDescent="0.2">
      <c r="A318" s="2">
        <v>317</v>
      </c>
      <c r="B318" s="2">
        <v>34</v>
      </c>
      <c r="C318" s="2" t="s">
        <v>1176</v>
      </c>
    </row>
    <row r="319" spans="1:3" x14ac:dyDescent="0.2">
      <c r="A319" s="2">
        <v>318</v>
      </c>
      <c r="B319" s="2">
        <v>34</v>
      </c>
      <c r="C319" s="2" t="s">
        <v>1177</v>
      </c>
    </row>
    <row r="320" spans="1:3" x14ac:dyDescent="0.2">
      <c r="A320" s="2">
        <v>319</v>
      </c>
      <c r="B320" s="2">
        <v>34</v>
      </c>
      <c r="C320" s="2" t="s">
        <v>1178</v>
      </c>
    </row>
    <row r="321" spans="1:3" x14ac:dyDescent="0.2">
      <c r="A321" s="2">
        <v>320</v>
      </c>
      <c r="B321" s="2">
        <v>34</v>
      </c>
      <c r="C321" s="2" t="s">
        <v>1179</v>
      </c>
    </row>
    <row r="322" spans="1:3" x14ac:dyDescent="0.2">
      <c r="A322" s="2">
        <v>321</v>
      </c>
      <c r="B322" s="2">
        <v>34</v>
      </c>
      <c r="C322" s="2" t="s">
        <v>1180</v>
      </c>
    </row>
    <row r="323" spans="1:3" x14ac:dyDescent="0.2">
      <c r="A323" s="2">
        <v>322</v>
      </c>
      <c r="B323" s="2">
        <v>34</v>
      </c>
      <c r="C323" s="2" t="s">
        <v>1181</v>
      </c>
    </row>
    <row r="324" spans="1:3" x14ac:dyDescent="0.2">
      <c r="A324" s="2">
        <v>323</v>
      </c>
      <c r="B324" s="2">
        <v>34</v>
      </c>
      <c r="C324" s="2" t="s">
        <v>733</v>
      </c>
    </row>
    <row r="325" spans="1:3" x14ac:dyDescent="0.2">
      <c r="A325" s="2">
        <v>324</v>
      </c>
      <c r="B325" s="2">
        <v>34</v>
      </c>
      <c r="C325" s="2" t="s">
        <v>1182</v>
      </c>
    </row>
    <row r="326" spans="1:3" x14ac:dyDescent="0.2">
      <c r="A326" s="2">
        <v>325</v>
      </c>
      <c r="B326" s="2">
        <v>34</v>
      </c>
      <c r="C326" s="2" t="s">
        <v>1183</v>
      </c>
    </row>
    <row r="327" spans="1:3" x14ac:dyDescent="0.2">
      <c r="A327" s="2">
        <v>326</v>
      </c>
      <c r="B327" s="2">
        <v>34</v>
      </c>
      <c r="C327" s="2" t="s">
        <v>1016</v>
      </c>
    </row>
    <row r="328" spans="1:3" x14ac:dyDescent="0.2">
      <c r="A328" s="2">
        <v>327</v>
      </c>
      <c r="B328" s="2">
        <v>34</v>
      </c>
      <c r="C328" s="2" t="s">
        <v>1184</v>
      </c>
    </row>
    <row r="329" spans="1:3" x14ac:dyDescent="0.2">
      <c r="A329" s="2">
        <v>328</v>
      </c>
      <c r="B329" s="2">
        <v>34</v>
      </c>
      <c r="C329" s="2" t="s">
        <v>1185</v>
      </c>
    </row>
    <row r="330" spans="1:3" x14ac:dyDescent="0.2">
      <c r="A330" s="2">
        <v>329</v>
      </c>
      <c r="B330" s="2">
        <v>34</v>
      </c>
      <c r="C330" s="2" t="s">
        <v>1186</v>
      </c>
    </row>
    <row r="331" spans="1:3" x14ac:dyDescent="0.2">
      <c r="A331" s="2">
        <v>330</v>
      </c>
      <c r="B331" s="2">
        <v>34</v>
      </c>
      <c r="C331" s="2" t="s">
        <v>1187</v>
      </c>
    </row>
    <row r="332" spans="1:3" x14ac:dyDescent="0.2">
      <c r="A332" s="2">
        <v>331</v>
      </c>
      <c r="B332" s="2">
        <v>34</v>
      </c>
      <c r="C332" s="2" t="s">
        <v>1188</v>
      </c>
    </row>
    <row r="333" spans="1:3" x14ac:dyDescent="0.2">
      <c r="A333" s="2">
        <v>332</v>
      </c>
      <c r="B333" s="2">
        <v>34</v>
      </c>
      <c r="C333" s="2" t="s">
        <v>1189</v>
      </c>
    </row>
    <row r="334" spans="1:3" x14ac:dyDescent="0.2">
      <c r="A334" s="2">
        <v>333</v>
      </c>
      <c r="B334" s="2">
        <v>34</v>
      </c>
      <c r="C334" s="2" t="s">
        <v>1190</v>
      </c>
    </row>
    <row r="335" spans="1:3" x14ac:dyDescent="0.2">
      <c r="A335" s="2">
        <v>334</v>
      </c>
      <c r="B335" s="2">
        <v>50</v>
      </c>
      <c r="C335" s="2" t="s">
        <v>699</v>
      </c>
    </row>
    <row r="336" spans="1:3" x14ac:dyDescent="0.2">
      <c r="A336" s="2">
        <v>335</v>
      </c>
      <c r="B336" s="2">
        <v>50</v>
      </c>
      <c r="C336" s="2" t="s">
        <v>1191</v>
      </c>
    </row>
    <row r="337" spans="1:3" x14ac:dyDescent="0.2">
      <c r="A337" s="2">
        <v>336</v>
      </c>
      <c r="B337" s="2">
        <v>50</v>
      </c>
      <c r="C337" s="2" t="s">
        <v>1192</v>
      </c>
    </row>
    <row r="338" spans="1:3" x14ac:dyDescent="0.2">
      <c r="A338" s="2">
        <v>337</v>
      </c>
      <c r="B338" s="2">
        <v>50</v>
      </c>
      <c r="C338" s="2" t="s">
        <v>1193</v>
      </c>
    </row>
    <row r="339" spans="1:3" x14ac:dyDescent="0.2">
      <c r="A339" s="2">
        <v>338</v>
      </c>
      <c r="B339" s="2">
        <v>50</v>
      </c>
      <c r="C339" s="2" t="s">
        <v>1194</v>
      </c>
    </row>
    <row r="340" spans="1:3" x14ac:dyDescent="0.2">
      <c r="A340" s="2">
        <v>339</v>
      </c>
      <c r="B340" s="2">
        <v>50</v>
      </c>
      <c r="C340" s="2" t="s">
        <v>1195</v>
      </c>
    </row>
    <row r="341" spans="1:3" x14ac:dyDescent="0.2">
      <c r="A341" s="2">
        <v>340</v>
      </c>
      <c r="B341" s="2">
        <v>50</v>
      </c>
      <c r="C341" s="2" t="s">
        <v>1196</v>
      </c>
    </row>
    <row r="342" spans="1:3" x14ac:dyDescent="0.2">
      <c r="A342" s="2">
        <v>341</v>
      </c>
      <c r="B342" s="2">
        <v>50</v>
      </c>
      <c r="C342" s="2" t="s">
        <v>1149</v>
      </c>
    </row>
    <row r="343" spans="1:3" x14ac:dyDescent="0.2">
      <c r="A343" s="2">
        <v>342</v>
      </c>
      <c r="B343" s="2">
        <v>50</v>
      </c>
      <c r="C343" s="2" t="s">
        <v>1197</v>
      </c>
    </row>
    <row r="344" spans="1:3" x14ac:dyDescent="0.2">
      <c r="A344" s="2">
        <v>343</v>
      </c>
      <c r="B344" s="2">
        <v>50</v>
      </c>
      <c r="C344" s="2" t="s">
        <v>1198</v>
      </c>
    </row>
    <row r="345" spans="1:3" x14ac:dyDescent="0.2">
      <c r="A345" s="2">
        <v>344</v>
      </c>
      <c r="B345" s="2">
        <v>50</v>
      </c>
      <c r="C345" s="2" t="s">
        <v>1199</v>
      </c>
    </row>
    <row r="346" spans="1:3" x14ac:dyDescent="0.2">
      <c r="A346" s="2">
        <v>345</v>
      </c>
      <c r="B346" s="2">
        <v>50</v>
      </c>
      <c r="C346" s="2" t="s">
        <v>1200</v>
      </c>
    </row>
    <row r="347" spans="1:3" x14ac:dyDescent="0.2">
      <c r="A347" s="2">
        <v>346</v>
      </c>
      <c r="B347" s="2">
        <v>50</v>
      </c>
      <c r="C347" s="2" t="s">
        <v>1201</v>
      </c>
    </row>
    <row r="348" spans="1:3" x14ac:dyDescent="0.2">
      <c r="A348" s="2">
        <v>347</v>
      </c>
      <c r="B348" s="2">
        <v>50</v>
      </c>
      <c r="C348" s="2" t="s">
        <v>1202</v>
      </c>
    </row>
    <row r="349" spans="1:3" x14ac:dyDescent="0.2">
      <c r="A349" s="2">
        <v>348</v>
      </c>
      <c r="B349" s="2">
        <v>50</v>
      </c>
      <c r="C349" s="2" t="s">
        <v>1203</v>
      </c>
    </row>
    <row r="350" spans="1:3" x14ac:dyDescent="0.2">
      <c r="A350" s="2">
        <v>349</v>
      </c>
      <c r="B350" s="2">
        <v>50</v>
      </c>
      <c r="C350" s="2" t="s">
        <v>1204</v>
      </c>
    </row>
    <row r="351" spans="1:3" x14ac:dyDescent="0.2">
      <c r="A351" s="2">
        <v>350</v>
      </c>
      <c r="B351" s="2">
        <v>50</v>
      </c>
      <c r="C351" s="2" t="s">
        <v>1205</v>
      </c>
    </row>
    <row r="352" spans="1:3" x14ac:dyDescent="0.2">
      <c r="A352" s="2">
        <v>351</v>
      </c>
      <c r="B352" s="2">
        <v>50</v>
      </c>
      <c r="C352" s="2" t="s">
        <v>1206</v>
      </c>
    </row>
    <row r="353" spans="1:3" x14ac:dyDescent="0.2">
      <c r="A353" s="2">
        <v>352</v>
      </c>
      <c r="B353" s="2">
        <v>50</v>
      </c>
      <c r="C353" s="2" t="s">
        <v>1207</v>
      </c>
    </row>
    <row r="354" spans="1:3" x14ac:dyDescent="0.2">
      <c r="A354" s="2">
        <v>353</v>
      </c>
      <c r="B354" s="2">
        <v>50</v>
      </c>
      <c r="C354" s="2" t="s">
        <v>1208</v>
      </c>
    </row>
    <row r="355" spans="1:3" x14ac:dyDescent="0.2">
      <c r="A355" s="2">
        <v>354</v>
      </c>
      <c r="B355" s="2">
        <v>50</v>
      </c>
      <c r="C355" s="2" t="s">
        <v>1209</v>
      </c>
    </row>
    <row r="356" spans="1:3" x14ac:dyDescent="0.2">
      <c r="A356" s="2">
        <v>355</v>
      </c>
      <c r="B356" s="2">
        <v>50</v>
      </c>
      <c r="C356" s="2" t="s">
        <v>1210</v>
      </c>
    </row>
    <row r="357" spans="1:3" x14ac:dyDescent="0.2">
      <c r="A357" s="2">
        <v>356</v>
      </c>
      <c r="B357" s="2">
        <v>50</v>
      </c>
      <c r="C357" s="2" t="s">
        <v>1211</v>
      </c>
    </row>
    <row r="358" spans="1:3" x14ac:dyDescent="0.2">
      <c r="A358" s="2">
        <v>357</v>
      </c>
      <c r="B358" s="2">
        <v>50</v>
      </c>
      <c r="C358" s="2" t="s">
        <v>1212</v>
      </c>
    </row>
    <row r="359" spans="1:3" x14ac:dyDescent="0.2">
      <c r="A359" s="2">
        <v>358</v>
      </c>
      <c r="B359" s="2">
        <v>50</v>
      </c>
      <c r="C359" s="2" t="s">
        <v>751</v>
      </c>
    </row>
    <row r="360" spans="1:3" x14ac:dyDescent="0.2">
      <c r="A360" s="2">
        <v>359</v>
      </c>
      <c r="B360" s="2">
        <v>50</v>
      </c>
      <c r="C360" s="2" t="s">
        <v>1213</v>
      </c>
    </row>
    <row r="361" spans="1:3" x14ac:dyDescent="0.2">
      <c r="A361" s="2">
        <v>360</v>
      </c>
      <c r="B361" s="2">
        <v>50</v>
      </c>
      <c r="C361" s="2" t="s">
        <v>733</v>
      </c>
    </row>
    <row r="362" spans="1:3" x14ac:dyDescent="0.2">
      <c r="A362" s="2">
        <v>361</v>
      </c>
      <c r="B362" s="2">
        <v>50</v>
      </c>
      <c r="C362" s="2" t="s">
        <v>1214</v>
      </c>
    </row>
    <row r="363" spans="1:3" x14ac:dyDescent="0.2">
      <c r="A363" s="2">
        <v>362</v>
      </c>
      <c r="B363" s="2">
        <v>50</v>
      </c>
      <c r="C363" s="2" t="s">
        <v>1215</v>
      </c>
    </row>
    <row r="364" spans="1:3" x14ac:dyDescent="0.2">
      <c r="A364" s="2">
        <v>363</v>
      </c>
      <c r="B364" s="2">
        <v>50</v>
      </c>
      <c r="C364" s="2" t="s">
        <v>1124</v>
      </c>
    </row>
    <row r="365" spans="1:3" x14ac:dyDescent="0.2">
      <c r="A365" s="2">
        <v>364</v>
      </c>
      <c r="B365" s="2">
        <v>50</v>
      </c>
      <c r="C365" s="2" t="s">
        <v>1216</v>
      </c>
    </row>
    <row r="366" spans="1:3" x14ac:dyDescent="0.2">
      <c r="A366" s="2">
        <v>365</v>
      </c>
      <c r="B366" s="2">
        <v>50</v>
      </c>
      <c r="C366" s="2" t="s">
        <v>1217</v>
      </c>
    </row>
    <row r="367" spans="1:3" x14ac:dyDescent="0.2">
      <c r="A367" s="2">
        <v>366</v>
      </c>
      <c r="B367" s="2">
        <v>50</v>
      </c>
      <c r="C367" s="2" t="s">
        <v>1218</v>
      </c>
    </row>
    <row r="368" spans="1:3" x14ac:dyDescent="0.2">
      <c r="A368" s="2">
        <v>367</v>
      </c>
      <c r="B368" s="2">
        <v>50</v>
      </c>
      <c r="C368" s="2" t="s">
        <v>1219</v>
      </c>
    </row>
    <row r="369" spans="1:3" x14ac:dyDescent="0.2">
      <c r="A369" s="2">
        <v>368</v>
      </c>
      <c r="B369" s="2">
        <v>50</v>
      </c>
      <c r="C369" s="2" t="s">
        <v>1220</v>
      </c>
    </row>
    <row r="370" spans="1:3" x14ac:dyDescent="0.2">
      <c r="A370" s="2">
        <v>369</v>
      </c>
      <c r="B370" s="2">
        <v>50</v>
      </c>
      <c r="C370" s="2" t="s">
        <v>1221</v>
      </c>
    </row>
    <row r="371" spans="1:3" x14ac:dyDescent="0.2">
      <c r="A371" s="2">
        <v>370</v>
      </c>
      <c r="B371" s="2">
        <v>50</v>
      </c>
      <c r="C371" s="2" t="s">
        <v>1222</v>
      </c>
    </row>
    <row r="372" spans="1:3" x14ac:dyDescent="0.2">
      <c r="A372" s="2">
        <v>371</v>
      </c>
      <c r="B372" s="2">
        <v>50</v>
      </c>
      <c r="C372" s="2" t="s">
        <v>1223</v>
      </c>
    </row>
    <row r="373" spans="1:3" x14ac:dyDescent="0.2">
      <c r="A373" s="2">
        <v>372</v>
      </c>
      <c r="B373" s="2">
        <v>50</v>
      </c>
      <c r="C373" s="2" t="s">
        <v>1224</v>
      </c>
    </row>
    <row r="374" spans="1:3" x14ac:dyDescent="0.2">
      <c r="A374" s="2">
        <v>373</v>
      </c>
      <c r="B374" s="2">
        <v>50</v>
      </c>
      <c r="C374" s="2" t="s">
        <v>736</v>
      </c>
    </row>
    <row r="375" spans="1:3" x14ac:dyDescent="0.2">
      <c r="A375" s="2">
        <v>374</v>
      </c>
      <c r="B375" s="2">
        <v>50</v>
      </c>
      <c r="C375" s="2" t="s">
        <v>1225</v>
      </c>
    </row>
    <row r="376" spans="1:3" x14ac:dyDescent="0.2">
      <c r="A376" s="2">
        <v>375</v>
      </c>
      <c r="B376" s="2">
        <v>50</v>
      </c>
      <c r="C376" s="2" t="s">
        <v>727</v>
      </c>
    </row>
    <row r="377" spans="1:3" x14ac:dyDescent="0.2">
      <c r="A377" s="2">
        <v>376</v>
      </c>
      <c r="B377" s="2">
        <v>51</v>
      </c>
      <c r="C377" s="2" t="s">
        <v>1226</v>
      </c>
    </row>
    <row r="378" spans="1:3" x14ac:dyDescent="0.2">
      <c r="A378" s="2">
        <v>377</v>
      </c>
      <c r="B378" s="2">
        <v>51</v>
      </c>
      <c r="C378" s="2" t="s">
        <v>1227</v>
      </c>
    </row>
    <row r="379" spans="1:3" x14ac:dyDescent="0.2">
      <c r="A379" s="2">
        <v>378</v>
      </c>
      <c r="B379" s="2">
        <v>51</v>
      </c>
      <c r="C379" s="2" t="s">
        <v>1228</v>
      </c>
    </row>
    <row r="380" spans="1:3" x14ac:dyDescent="0.2">
      <c r="A380" s="2">
        <v>379</v>
      </c>
      <c r="B380" s="2">
        <v>51</v>
      </c>
      <c r="C380" s="2" t="s">
        <v>1229</v>
      </c>
    </row>
    <row r="381" spans="1:3" x14ac:dyDescent="0.2">
      <c r="A381" s="2">
        <v>380</v>
      </c>
      <c r="B381" s="2">
        <v>51</v>
      </c>
      <c r="C381" s="2" t="s">
        <v>1230</v>
      </c>
    </row>
    <row r="382" spans="1:3" x14ac:dyDescent="0.2">
      <c r="A382" s="2">
        <v>381</v>
      </c>
      <c r="B382" s="2">
        <v>51</v>
      </c>
      <c r="C382" s="2" t="s">
        <v>1099</v>
      </c>
    </row>
    <row r="383" spans="1:3" x14ac:dyDescent="0.2">
      <c r="A383" s="2">
        <v>382</v>
      </c>
      <c r="B383" s="2">
        <v>51</v>
      </c>
      <c r="C383" s="2" t="s">
        <v>708</v>
      </c>
    </row>
    <row r="384" spans="1:3" x14ac:dyDescent="0.2">
      <c r="A384" s="2">
        <v>383</v>
      </c>
      <c r="B384" s="2">
        <v>51</v>
      </c>
      <c r="C384" s="2" t="s">
        <v>1231</v>
      </c>
    </row>
    <row r="385" spans="1:3" x14ac:dyDescent="0.2">
      <c r="A385" s="2">
        <v>384</v>
      </c>
      <c r="B385" s="2">
        <v>51</v>
      </c>
      <c r="C385" s="2" t="s">
        <v>1078</v>
      </c>
    </row>
    <row r="386" spans="1:3" x14ac:dyDescent="0.2">
      <c r="A386" s="2">
        <v>385</v>
      </c>
      <c r="B386" s="2">
        <v>51</v>
      </c>
      <c r="C386" s="2" t="s">
        <v>1232</v>
      </c>
    </row>
    <row r="387" spans="1:3" x14ac:dyDescent="0.2">
      <c r="A387" s="2">
        <v>386</v>
      </c>
      <c r="B387" s="2">
        <v>51</v>
      </c>
      <c r="C387" s="2" t="s">
        <v>1233</v>
      </c>
    </row>
    <row r="388" spans="1:3" x14ac:dyDescent="0.2">
      <c r="A388" s="2">
        <v>387</v>
      </c>
      <c r="B388" s="2">
        <v>51</v>
      </c>
      <c r="C388" s="2" t="s">
        <v>1234</v>
      </c>
    </row>
    <row r="389" spans="1:3" x14ac:dyDescent="0.2">
      <c r="A389" s="2">
        <v>388</v>
      </c>
      <c r="B389" s="2">
        <v>51</v>
      </c>
      <c r="C389" s="2" t="s">
        <v>1235</v>
      </c>
    </row>
    <row r="390" spans="1:3" x14ac:dyDescent="0.2">
      <c r="A390" s="2">
        <v>389</v>
      </c>
      <c r="B390" s="2">
        <v>51</v>
      </c>
      <c r="C390" s="2" t="s">
        <v>1236</v>
      </c>
    </row>
    <row r="391" spans="1:3" x14ac:dyDescent="0.2">
      <c r="A391" s="2">
        <v>390</v>
      </c>
      <c r="B391" s="2">
        <v>51</v>
      </c>
      <c r="C391" s="2" t="s">
        <v>1237</v>
      </c>
    </row>
    <row r="392" spans="1:3" x14ac:dyDescent="0.2">
      <c r="A392" s="2">
        <v>391</v>
      </c>
      <c r="B392" s="2">
        <v>51</v>
      </c>
      <c r="C392" s="2" t="s">
        <v>1238</v>
      </c>
    </row>
    <row r="393" spans="1:3" x14ac:dyDescent="0.2">
      <c r="A393" s="2">
        <v>392</v>
      </c>
      <c r="B393" s="2">
        <v>51</v>
      </c>
      <c r="C393" s="2" t="s">
        <v>726</v>
      </c>
    </row>
    <row r="394" spans="1:3" x14ac:dyDescent="0.2">
      <c r="A394" s="2">
        <v>393</v>
      </c>
      <c r="B394" s="2">
        <v>51</v>
      </c>
      <c r="C394" s="2" t="s">
        <v>1239</v>
      </c>
    </row>
    <row r="395" spans="1:3" x14ac:dyDescent="0.2">
      <c r="A395" s="2">
        <v>394</v>
      </c>
      <c r="B395" s="2">
        <v>51</v>
      </c>
      <c r="C395" s="2" t="s">
        <v>1240</v>
      </c>
    </row>
    <row r="396" spans="1:3" x14ac:dyDescent="0.2">
      <c r="A396" s="2">
        <v>395</v>
      </c>
      <c r="B396" s="2">
        <v>51</v>
      </c>
      <c r="C396" s="2" t="s">
        <v>1241</v>
      </c>
    </row>
    <row r="397" spans="1:3" x14ac:dyDescent="0.2">
      <c r="A397" s="2">
        <v>396</v>
      </c>
      <c r="B397" s="2">
        <v>51</v>
      </c>
      <c r="C397" s="2" t="s">
        <v>1242</v>
      </c>
    </row>
    <row r="398" spans="1:3" x14ac:dyDescent="0.2">
      <c r="A398" s="2">
        <v>397</v>
      </c>
      <c r="B398" s="2">
        <v>51</v>
      </c>
      <c r="C398" s="2" t="s">
        <v>1243</v>
      </c>
    </row>
    <row r="399" spans="1:3" x14ac:dyDescent="0.2">
      <c r="A399" s="2">
        <v>398</v>
      </c>
      <c r="B399" s="2">
        <v>51</v>
      </c>
      <c r="C399" s="2" t="s">
        <v>1244</v>
      </c>
    </row>
    <row r="400" spans="1:3" x14ac:dyDescent="0.2">
      <c r="A400" s="2">
        <v>399</v>
      </c>
      <c r="B400" s="2">
        <v>51</v>
      </c>
      <c r="C400" s="2" t="s">
        <v>1245</v>
      </c>
    </row>
    <row r="401" spans="1:3" x14ac:dyDescent="0.2">
      <c r="A401" s="2">
        <v>400</v>
      </c>
      <c r="B401" s="2">
        <v>51</v>
      </c>
      <c r="C401" s="2" t="s">
        <v>1246</v>
      </c>
    </row>
    <row r="402" spans="1:3" x14ac:dyDescent="0.2">
      <c r="A402" s="2">
        <v>401</v>
      </c>
      <c r="B402" s="2">
        <v>51</v>
      </c>
      <c r="C402" s="2" t="s">
        <v>1247</v>
      </c>
    </row>
    <row r="403" spans="1:3" x14ac:dyDescent="0.2">
      <c r="A403" s="2">
        <v>402</v>
      </c>
      <c r="B403" s="2">
        <v>51</v>
      </c>
      <c r="C403" s="2" t="s">
        <v>1248</v>
      </c>
    </row>
    <row r="404" spans="1:3" x14ac:dyDescent="0.2">
      <c r="A404" s="2">
        <v>403</v>
      </c>
      <c r="B404" s="2">
        <v>51</v>
      </c>
      <c r="C404" s="2" t="s">
        <v>1214</v>
      </c>
    </row>
    <row r="405" spans="1:3" x14ac:dyDescent="0.2">
      <c r="A405" s="2">
        <v>404</v>
      </c>
      <c r="B405" s="2">
        <v>51</v>
      </c>
      <c r="C405" s="2" t="s">
        <v>1249</v>
      </c>
    </row>
    <row r="406" spans="1:3" x14ac:dyDescent="0.2">
      <c r="A406" s="2">
        <v>405</v>
      </c>
      <c r="B406" s="2">
        <v>51</v>
      </c>
      <c r="C406" s="2" t="s">
        <v>1250</v>
      </c>
    </row>
    <row r="407" spans="1:3" x14ac:dyDescent="0.2">
      <c r="A407" s="2">
        <v>406</v>
      </c>
      <c r="B407" s="2">
        <v>51</v>
      </c>
      <c r="C407" s="2" t="s">
        <v>1251</v>
      </c>
    </row>
    <row r="408" spans="1:3" x14ac:dyDescent="0.2">
      <c r="A408" s="2">
        <v>407</v>
      </c>
      <c r="B408" s="2">
        <v>51</v>
      </c>
      <c r="C408" s="2" t="s">
        <v>1252</v>
      </c>
    </row>
    <row r="409" spans="1:3" x14ac:dyDescent="0.2">
      <c r="A409" s="2">
        <v>408</v>
      </c>
      <c r="B409" s="2">
        <v>51</v>
      </c>
      <c r="C409" s="2" t="s">
        <v>1253</v>
      </c>
    </row>
    <row r="410" spans="1:3" x14ac:dyDescent="0.2">
      <c r="A410" s="2">
        <v>409</v>
      </c>
      <c r="B410" s="2">
        <v>51</v>
      </c>
      <c r="C410" s="2" t="s">
        <v>1254</v>
      </c>
    </row>
    <row r="411" spans="1:3" x14ac:dyDescent="0.2">
      <c r="A411" s="2">
        <v>410</v>
      </c>
      <c r="B411" s="2">
        <v>51</v>
      </c>
      <c r="C411" s="2" t="s">
        <v>1255</v>
      </c>
    </row>
    <row r="412" spans="1:3" x14ac:dyDescent="0.2">
      <c r="A412" s="2">
        <v>411</v>
      </c>
      <c r="B412" s="2">
        <v>51</v>
      </c>
      <c r="C412" s="2" t="s">
        <v>1256</v>
      </c>
    </row>
    <row r="413" spans="1:3" x14ac:dyDescent="0.2">
      <c r="A413" s="2">
        <v>412</v>
      </c>
      <c r="B413" s="2">
        <v>51</v>
      </c>
      <c r="C413" s="2" t="s">
        <v>1257</v>
      </c>
    </row>
    <row r="414" spans="1:3" x14ac:dyDescent="0.2">
      <c r="A414" s="2">
        <v>413</v>
      </c>
      <c r="B414" s="2">
        <v>51</v>
      </c>
      <c r="C414" s="2" t="s">
        <v>1258</v>
      </c>
    </row>
    <row r="415" spans="1:3" x14ac:dyDescent="0.2">
      <c r="A415" s="2">
        <v>414</v>
      </c>
      <c r="B415" s="2">
        <v>51</v>
      </c>
      <c r="C415" s="2" t="s">
        <v>1259</v>
      </c>
    </row>
    <row r="416" spans="1:3" x14ac:dyDescent="0.2">
      <c r="A416" s="2">
        <v>415</v>
      </c>
      <c r="B416" s="2">
        <v>51</v>
      </c>
      <c r="C416" s="2" t="s">
        <v>1260</v>
      </c>
    </row>
    <row r="417" spans="1:3" x14ac:dyDescent="0.2">
      <c r="A417" s="2">
        <v>416</v>
      </c>
      <c r="B417" s="2">
        <v>51</v>
      </c>
      <c r="C417" s="2" t="s">
        <v>1261</v>
      </c>
    </row>
    <row r="418" spans="1:3" x14ac:dyDescent="0.2">
      <c r="A418" s="2">
        <v>417</v>
      </c>
      <c r="B418" s="2">
        <v>51</v>
      </c>
      <c r="C418" s="2" t="s">
        <v>1262</v>
      </c>
    </row>
    <row r="419" spans="1:3" x14ac:dyDescent="0.2">
      <c r="A419" s="2">
        <v>418</v>
      </c>
      <c r="B419" s="2">
        <v>51</v>
      </c>
      <c r="C419" s="2" t="s">
        <v>1263</v>
      </c>
    </row>
    <row r="420" spans="1:3" x14ac:dyDescent="0.2">
      <c r="A420" s="2">
        <v>419</v>
      </c>
      <c r="B420" s="2">
        <v>51</v>
      </c>
      <c r="C420" s="2" t="s">
        <v>1035</v>
      </c>
    </row>
    <row r="421" spans="1:3" x14ac:dyDescent="0.2">
      <c r="A421" s="2">
        <v>420</v>
      </c>
      <c r="B421" s="2">
        <v>51</v>
      </c>
      <c r="C421" s="2" t="s">
        <v>1264</v>
      </c>
    </row>
    <row r="422" spans="1:3" x14ac:dyDescent="0.2">
      <c r="A422" s="2">
        <v>421</v>
      </c>
      <c r="B422" s="2">
        <v>51</v>
      </c>
      <c r="C422" s="2" t="s">
        <v>1265</v>
      </c>
    </row>
    <row r="423" spans="1:3" x14ac:dyDescent="0.2">
      <c r="A423" s="2">
        <v>422</v>
      </c>
      <c r="B423" s="2">
        <v>51</v>
      </c>
      <c r="C423" s="2" t="s">
        <v>1266</v>
      </c>
    </row>
    <row r="424" spans="1:3" x14ac:dyDescent="0.2">
      <c r="A424" s="2">
        <v>423</v>
      </c>
      <c r="B424" s="2">
        <v>51</v>
      </c>
      <c r="C424" s="2" t="s">
        <v>1267</v>
      </c>
    </row>
    <row r="425" spans="1:3" x14ac:dyDescent="0.2">
      <c r="A425" s="2">
        <v>424</v>
      </c>
      <c r="B425" s="2">
        <v>51</v>
      </c>
      <c r="C425" s="2" t="s">
        <v>1268</v>
      </c>
    </row>
    <row r="426" spans="1:3" x14ac:dyDescent="0.2">
      <c r="A426" s="2">
        <v>425</v>
      </c>
      <c r="B426" s="2">
        <v>51</v>
      </c>
      <c r="C426" s="2" t="s">
        <v>1269</v>
      </c>
    </row>
    <row r="427" spans="1:3" x14ac:dyDescent="0.2">
      <c r="A427" s="2">
        <v>426</v>
      </c>
      <c r="B427" s="2">
        <v>52</v>
      </c>
      <c r="C427" s="2" t="s">
        <v>1149</v>
      </c>
    </row>
    <row r="428" spans="1:3" x14ac:dyDescent="0.2">
      <c r="A428" s="2">
        <v>427</v>
      </c>
      <c r="B428" s="2">
        <v>52</v>
      </c>
      <c r="C428" s="2" t="s">
        <v>1270</v>
      </c>
    </row>
    <row r="429" spans="1:3" x14ac:dyDescent="0.2">
      <c r="A429" s="2">
        <v>428</v>
      </c>
      <c r="B429" s="2">
        <v>52</v>
      </c>
      <c r="C429" s="2" t="s">
        <v>1271</v>
      </c>
    </row>
    <row r="430" spans="1:3" x14ac:dyDescent="0.2">
      <c r="A430" s="2">
        <v>429</v>
      </c>
      <c r="B430" s="2">
        <v>52</v>
      </c>
      <c r="C430" s="2" t="s">
        <v>1272</v>
      </c>
    </row>
    <row r="431" spans="1:3" x14ac:dyDescent="0.2">
      <c r="A431" s="2">
        <v>430</v>
      </c>
      <c r="B431" s="2">
        <v>52</v>
      </c>
      <c r="C431" s="2" t="s">
        <v>1273</v>
      </c>
    </row>
    <row r="432" spans="1:3" x14ac:dyDescent="0.2">
      <c r="A432" s="2">
        <v>431</v>
      </c>
      <c r="B432" s="2">
        <v>52</v>
      </c>
      <c r="C432" s="2" t="s">
        <v>1274</v>
      </c>
    </row>
    <row r="433" spans="1:3" x14ac:dyDescent="0.2">
      <c r="A433" s="2">
        <v>432</v>
      </c>
      <c r="B433" s="2">
        <v>52</v>
      </c>
      <c r="C433" s="2" t="s">
        <v>748</v>
      </c>
    </row>
    <row r="434" spans="1:3" x14ac:dyDescent="0.2">
      <c r="A434" s="2">
        <v>433</v>
      </c>
      <c r="B434" s="2">
        <v>52</v>
      </c>
      <c r="C434" s="2" t="s">
        <v>730</v>
      </c>
    </row>
    <row r="435" spans="1:3" x14ac:dyDescent="0.2">
      <c r="A435" s="2">
        <v>434</v>
      </c>
      <c r="B435" s="2">
        <v>52</v>
      </c>
      <c r="C435" s="2" t="s">
        <v>974</v>
      </c>
    </row>
    <row r="436" spans="1:3" x14ac:dyDescent="0.2">
      <c r="A436" s="2">
        <v>435</v>
      </c>
      <c r="B436" s="2">
        <v>52</v>
      </c>
      <c r="C436" s="2" t="s">
        <v>1275</v>
      </c>
    </row>
    <row r="437" spans="1:3" x14ac:dyDescent="0.2">
      <c r="A437" s="2">
        <v>436</v>
      </c>
      <c r="B437" s="2">
        <v>52</v>
      </c>
      <c r="C437" s="2" t="s">
        <v>1276</v>
      </c>
    </row>
    <row r="438" spans="1:3" x14ac:dyDescent="0.2">
      <c r="A438" s="2">
        <v>437</v>
      </c>
      <c r="B438" s="2">
        <v>52</v>
      </c>
      <c r="C438" s="2" t="s">
        <v>747</v>
      </c>
    </row>
    <row r="439" spans="1:3" x14ac:dyDescent="0.2">
      <c r="A439" s="2">
        <v>438</v>
      </c>
      <c r="B439" s="2">
        <v>52</v>
      </c>
      <c r="C439" s="2" t="s">
        <v>1277</v>
      </c>
    </row>
    <row r="440" spans="1:3" x14ac:dyDescent="0.2">
      <c r="A440" s="2">
        <v>439</v>
      </c>
      <c r="B440" s="2">
        <v>52</v>
      </c>
      <c r="C440" s="2" t="s">
        <v>1278</v>
      </c>
    </row>
    <row r="441" spans="1:3" x14ac:dyDescent="0.2">
      <c r="A441" s="2">
        <v>440</v>
      </c>
      <c r="B441" s="2">
        <v>52</v>
      </c>
      <c r="C441" s="2" t="s">
        <v>1279</v>
      </c>
    </row>
    <row r="442" spans="1:3" x14ac:dyDescent="0.2">
      <c r="A442" s="2">
        <v>441</v>
      </c>
      <c r="B442" s="2">
        <v>52</v>
      </c>
      <c r="C442" s="2" t="s">
        <v>1280</v>
      </c>
    </row>
    <row r="443" spans="1:3" x14ac:dyDescent="0.2">
      <c r="A443" s="2">
        <v>442</v>
      </c>
      <c r="B443" s="2">
        <v>52</v>
      </c>
      <c r="C443" s="2" t="s">
        <v>1281</v>
      </c>
    </row>
    <row r="444" spans="1:3" x14ac:dyDescent="0.2">
      <c r="A444" s="2">
        <v>443</v>
      </c>
      <c r="B444" s="2">
        <v>52</v>
      </c>
      <c r="C444" s="2" t="s">
        <v>1282</v>
      </c>
    </row>
    <row r="445" spans="1:3" x14ac:dyDescent="0.2">
      <c r="A445" s="2">
        <v>444</v>
      </c>
      <c r="B445" s="2">
        <v>56</v>
      </c>
      <c r="C445" s="2" t="s">
        <v>1283</v>
      </c>
    </row>
    <row r="446" spans="1:3" x14ac:dyDescent="0.2">
      <c r="A446" s="2">
        <v>445</v>
      </c>
      <c r="B446" s="2">
        <v>56</v>
      </c>
      <c r="C446" s="2" t="s">
        <v>1284</v>
      </c>
    </row>
    <row r="447" spans="1:3" x14ac:dyDescent="0.2">
      <c r="A447" s="2">
        <v>446</v>
      </c>
      <c r="B447" s="2">
        <v>56</v>
      </c>
      <c r="C447" s="2" t="s">
        <v>1285</v>
      </c>
    </row>
    <row r="448" spans="1:3" x14ac:dyDescent="0.2">
      <c r="A448" s="2">
        <v>447</v>
      </c>
      <c r="B448" s="2">
        <v>56</v>
      </c>
      <c r="C448" s="2" t="s">
        <v>1286</v>
      </c>
    </row>
    <row r="449" spans="1:3" x14ac:dyDescent="0.2">
      <c r="A449" s="2">
        <v>448</v>
      </c>
      <c r="B449" s="2">
        <v>56</v>
      </c>
      <c r="C449" s="2" t="s">
        <v>1287</v>
      </c>
    </row>
    <row r="450" spans="1:3" x14ac:dyDescent="0.2">
      <c r="A450" s="2">
        <v>449</v>
      </c>
      <c r="B450" s="2">
        <v>56</v>
      </c>
      <c r="C450" s="2" t="s">
        <v>1288</v>
      </c>
    </row>
    <row r="451" spans="1:3" x14ac:dyDescent="0.2">
      <c r="A451" s="2">
        <v>450</v>
      </c>
      <c r="B451" s="2">
        <v>56</v>
      </c>
      <c r="C451" s="2" t="s">
        <v>1289</v>
      </c>
    </row>
    <row r="452" spans="1:3" x14ac:dyDescent="0.2">
      <c r="A452" s="2">
        <v>451</v>
      </c>
      <c r="B452" s="2">
        <v>56</v>
      </c>
      <c r="C452" s="2" t="s">
        <v>1290</v>
      </c>
    </row>
    <row r="453" spans="1:3" x14ac:dyDescent="0.2">
      <c r="A453" s="2">
        <v>452</v>
      </c>
      <c r="B453" s="2">
        <v>56</v>
      </c>
      <c r="C453" s="2" t="s">
        <v>1291</v>
      </c>
    </row>
    <row r="454" spans="1:3" x14ac:dyDescent="0.2">
      <c r="A454" s="2">
        <v>453</v>
      </c>
      <c r="B454" s="2">
        <v>56</v>
      </c>
      <c r="C454" s="2" t="s">
        <v>1292</v>
      </c>
    </row>
    <row r="455" spans="1:3" x14ac:dyDescent="0.2">
      <c r="A455" s="2">
        <v>454</v>
      </c>
      <c r="B455" s="2">
        <v>56</v>
      </c>
      <c r="C455" s="2" t="s">
        <v>1293</v>
      </c>
    </row>
    <row r="456" spans="1:3" x14ac:dyDescent="0.2">
      <c r="A456" s="2">
        <v>455</v>
      </c>
      <c r="B456" s="2">
        <v>56</v>
      </c>
      <c r="C456" s="2" t="s">
        <v>1294</v>
      </c>
    </row>
    <row r="457" spans="1:3" x14ac:dyDescent="0.2">
      <c r="A457" s="2">
        <v>456</v>
      </c>
      <c r="B457" s="2">
        <v>56</v>
      </c>
      <c r="C457" s="2" t="s">
        <v>1295</v>
      </c>
    </row>
    <row r="458" spans="1:3" x14ac:dyDescent="0.2">
      <c r="A458" s="2">
        <v>457</v>
      </c>
      <c r="B458" s="2">
        <v>56</v>
      </c>
      <c r="C458" s="2" t="s">
        <v>1296</v>
      </c>
    </row>
    <row r="459" spans="1:3" x14ac:dyDescent="0.2">
      <c r="A459" s="2">
        <v>458</v>
      </c>
      <c r="B459" s="2">
        <v>56</v>
      </c>
      <c r="C459" s="2" t="s">
        <v>1297</v>
      </c>
    </row>
    <row r="460" spans="1:3" x14ac:dyDescent="0.2">
      <c r="A460" s="2">
        <v>459</v>
      </c>
      <c r="B460" s="2">
        <v>56</v>
      </c>
      <c r="C460" s="2" t="s">
        <v>1298</v>
      </c>
    </row>
    <row r="461" spans="1:3" x14ac:dyDescent="0.2">
      <c r="A461" s="2">
        <v>460</v>
      </c>
      <c r="B461" s="2">
        <v>56</v>
      </c>
      <c r="C461" s="2" t="s">
        <v>1299</v>
      </c>
    </row>
    <row r="462" spans="1:3" x14ac:dyDescent="0.2">
      <c r="A462" s="2">
        <v>461</v>
      </c>
      <c r="B462" s="2">
        <v>56</v>
      </c>
      <c r="C462" s="2" t="s">
        <v>1300</v>
      </c>
    </row>
    <row r="463" spans="1:3" x14ac:dyDescent="0.2">
      <c r="A463" s="2">
        <v>462</v>
      </c>
      <c r="B463" s="2">
        <v>56</v>
      </c>
      <c r="C463" s="2" t="s">
        <v>1301</v>
      </c>
    </row>
    <row r="464" spans="1:3" x14ac:dyDescent="0.2">
      <c r="A464" s="2">
        <v>463</v>
      </c>
      <c r="B464" s="2">
        <v>56</v>
      </c>
      <c r="C464" s="2" t="s">
        <v>1302</v>
      </c>
    </row>
    <row r="465" spans="1:3" x14ac:dyDescent="0.2">
      <c r="A465" s="2">
        <v>464</v>
      </c>
      <c r="B465" s="2">
        <v>56</v>
      </c>
      <c r="C465" s="2" t="s">
        <v>1303</v>
      </c>
    </row>
    <row r="466" spans="1:3" x14ac:dyDescent="0.2">
      <c r="A466" s="2">
        <v>465</v>
      </c>
      <c r="B466" s="2">
        <v>56</v>
      </c>
      <c r="C466" s="2" t="s">
        <v>1055</v>
      </c>
    </row>
    <row r="467" spans="1:3" x14ac:dyDescent="0.2">
      <c r="A467" s="2">
        <v>466</v>
      </c>
      <c r="B467" s="2">
        <v>56</v>
      </c>
      <c r="C467" s="2" t="s">
        <v>1304</v>
      </c>
    </row>
    <row r="468" spans="1:3" x14ac:dyDescent="0.2">
      <c r="A468" s="2">
        <v>467</v>
      </c>
      <c r="B468" s="2">
        <v>56</v>
      </c>
      <c r="C468" s="2" t="s">
        <v>1305</v>
      </c>
    </row>
    <row r="469" spans="1:3" x14ac:dyDescent="0.2">
      <c r="A469" s="2">
        <v>468</v>
      </c>
      <c r="B469" s="2">
        <v>56</v>
      </c>
      <c r="C469" s="2" t="s">
        <v>1306</v>
      </c>
    </row>
    <row r="470" spans="1:3" x14ac:dyDescent="0.2">
      <c r="A470" s="2">
        <v>469</v>
      </c>
      <c r="B470" s="2">
        <v>57</v>
      </c>
      <c r="C470" s="2" t="s">
        <v>1307</v>
      </c>
    </row>
    <row r="471" spans="1:3" x14ac:dyDescent="0.2">
      <c r="A471" s="2">
        <v>470</v>
      </c>
      <c r="B471" s="2">
        <v>57</v>
      </c>
      <c r="C471" s="2" t="s">
        <v>1308</v>
      </c>
    </row>
    <row r="472" spans="1:3" x14ac:dyDescent="0.2">
      <c r="A472" s="2">
        <v>471</v>
      </c>
      <c r="B472" s="2">
        <v>57</v>
      </c>
      <c r="C472" s="2" t="s">
        <v>1309</v>
      </c>
    </row>
    <row r="473" spans="1:3" x14ac:dyDescent="0.2">
      <c r="A473" s="2">
        <v>472</v>
      </c>
      <c r="B473" s="2">
        <v>57</v>
      </c>
      <c r="C473" s="2" t="s">
        <v>1310</v>
      </c>
    </row>
    <row r="474" spans="1:3" x14ac:dyDescent="0.2">
      <c r="A474" s="2">
        <v>473</v>
      </c>
      <c r="B474" s="2">
        <v>57</v>
      </c>
      <c r="C474" s="2" t="s">
        <v>1311</v>
      </c>
    </row>
    <row r="475" spans="1:3" x14ac:dyDescent="0.2">
      <c r="A475" s="2">
        <v>474</v>
      </c>
      <c r="B475" s="2">
        <v>57</v>
      </c>
      <c r="C475" s="2" t="s">
        <v>1312</v>
      </c>
    </row>
    <row r="476" spans="1:3" x14ac:dyDescent="0.2">
      <c r="A476" s="2">
        <v>475</v>
      </c>
      <c r="B476" s="2">
        <v>57</v>
      </c>
      <c r="C476" s="2" t="s">
        <v>1313</v>
      </c>
    </row>
    <row r="477" spans="1:3" x14ac:dyDescent="0.2">
      <c r="A477" s="2">
        <v>476</v>
      </c>
      <c r="B477" s="2">
        <v>57</v>
      </c>
      <c r="C477" s="2" t="s">
        <v>1314</v>
      </c>
    </row>
    <row r="478" spans="1:3" x14ac:dyDescent="0.2">
      <c r="A478" s="2">
        <v>477</v>
      </c>
      <c r="B478" s="2">
        <v>57</v>
      </c>
      <c r="C478" s="2" t="s">
        <v>1315</v>
      </c>
    </row>
    <row r="479" spans="1:3" x14ac:dyDescent="0.2">
      <c r="A479" s="2">
        <v>478</v>
      </c>
      <c r="B479" s="2">
        <v>57</v>
      </c>
      <c r="C479" s="2" t="s">
        <v>1316</v>
      </c>
    </row>
    <row r="480" spans="1:3" x14ac:dyDescent="0.2">
      <c r="A480" s="2">
        <v>479</v>
      </c>
      <c r="B480" s="2">
        <v>57</v>
      </c>
      <c r="C480" s="2" t="s">
        <v>1317</v>
      </c>
    </row>
    <row r="481" spans="1:3" x14ac:dyDescent="0.2">
      <c r="A481" s="2">
        <v>480</v>
      </c>
      <c r="B481" s="2">
        <v>57</v>
      </c>
      <c r="C481" s="2" t="s">
        <v>1318</v>
      </c>
    </row>
    <row r="482" spans="1:3" x14ac:dyDescent="0.2">
      <c r="A482" s="2">
        <v>481</v>
      </c>
      <c r="B482" s="2">
        <v>57</v>
      </c>
      <c r="C482" s="2" t="s">
        <v>1319</v>
      </c>
    </row>
    <row r="483" spans="1:3" x14ac:dyDescent="0.2">
      <c r="A483" s="2">
        <v>482</v>
      </c>
      <c r="B483" s="2">
        <v>57</v>
      </c>
      <c r="C483" s="2" t="s">
        <v>1320</v>
      </c>
    </row>
    <row r="484" spans="1:3" x14ac:dyDescent="0.2">
      <c r="A484" s="2">
        <v>483</v>
      </c>
      <c r="B484" s="2">
        <v>57</v>
      </c>
      <c r="C484" s="2" t="s">
        <v>1321</v>
      </c>
    </row>
    <row r="485" spans="1:3" x14ac:dyDescent="0.2">
      <c r="A485" s="2">
        <v>484</v>
      </c>
      <c r="B485" s="2">
        <v>57</v>
      </c>
      <c r="C485" s="2" t="s">
        <v>1322</v>
      </c>
    </row>
    <row r="486" spans="1:3" x14ac:dyDescent="0.2">
      <c r="A486" s="2">
        <v>485</v>
      </c>
      <c r="B486" s="2">
        <v>57</v>
      </c>
      <c r="C486" s="2" t="s">
        <v>1323</v>
      </c>
    </row>
    <row r="487" spans="1:3" x14ac:dyDescent="0.2">
      <c r="A487" s="2">
        <v>486</v>
      </c>
      <c r="B487" s="2">
        <v>57</v>
      </c>
      <c r="C487" s="2" t="s">
        <v>1324</v>
      </c>
    </row>
    <row r="488" spans="1:3" x14ac:dyDescent="0.2">
      <c r="A488" s="2">
        <v>487</v>
      </c>
      <c r="B488" s="2">
        <v>57</v>
      </c>
      <c r="C488" s="2" t="s">
        <v>1325</v>
      </c>
    </row>
    <row r="489" spans="1:3" x14ac:dyDescent="0.2">
      <c r="A489" s="2">
        <v>488</v>
      </c>
      <c r="B489" s="2">
        <v>57</v>
      </c>
      <c r="C489" s="2" t="s">
        <v>1326</v>
      </c>
    </row>
    <row r="490" spans="1:3" x14ac:dyDescent="0.2">
      <c r="A490" s="2">
        <v>489</v>
      </c>
      <c r="B490" s="2">
        <v>57</v>
      </c>
      <c r="C490" s="2" t="s">
        <v>969</v>
      </c>
    </row>
    <row r="491" spans="1:3" x14ac:dyDescent="0.2">
      <c r="A491" s="2">
        <v>490</v>
      </c>
      <c r="B491" s="2">
        <v>57</v>
      </c>
      <c r="C491" s="2" t="s">
        <v>1327</v>
      </c>
    </row>
    <row r="492" spans="1:3" x14ac:dyDescent="0.2">
      <c r="A492" s="2">
        <v>491</v>
      </c>
      <c r="B492" s="2">
        <v>57</v>
      </c>
      <c r="C492" s="2" t="s">
        <v>1009</v>
      </c>
    </row>
    <row r="493" spans="1:3" x14ac:dyDescent="0.2">
      <c r="A493" s="2">
        <v>492</v>
      </c>
      <c r="B493" s="2">
        <v>57</v>
      </c>
      <c r="C493" s="2" t="s">
        <v>1328</v>
      </c>
    </row>
    <row r="494" spans="1:3" x14ac:dyDescent="0.2">
      <c r="A494" s="2">
        <v>493</v>
      </c>
      <c r="B494" s="2">
        <v>57</v>
      </c>
      <c r="C494" s="2" t="s">
        <v>1329</v>
      </c>
    </row>
    <row r="495" spans="1:3" x14ac:dyDescent="0.2">
      <c r="A495" s="2">
        <v>494</v>
      </c>
      <c r="B495" s="2">
        <v>57</v>
      </c>
      <c r="C495" s="2" t="s">
        <v>1330</v>
      </c>
    </row>
    <row r="496" spans="1:3" x14ac:dyDescent="0.2">
      <c r="A496" s="2">
        <v>495</v>
      </c>
      <c r="B496" s="2">
        <v>57</v>
      </c>
      <c r="C496" s="2" t="s">
        <v>1331</v>
      </c>
    </row>
    <row r="497" spans="1:3" x14ac:dyDescent="0.2">
      <c r="A497" s="2">
        <v>496</v>
      </c>
      <c r="B497" s="2">
        <v>57</v>
      </c>
      <c r="C497" s="2" t="s">
        <v>1332</v>
      </c>
    </row>
    <row r="498" spans="1:3" x14ac:dyDescent="0.2">
      <c r="A498" s="2">
        <v>497</v>
      </c>
      <c r="B498" s="2">
        <v>57</v>
      </c>
      <c r="C498" s="2" t="s">
        <v>1333</v>
      </c>
    </row>
    <row r="499" spans="1:3" x14ac:dyDescent="0.2">
      <c r="A499" s="2">
        <v>498</v>
      </c>
      <c r="B499" s="2">
        <v>57</v>
      </c>
      <c r="C499" s="2" t="s">
        <v>1334</v>
      </c>
    </row>
    <row r="500" spans="1:3" x14ac:dyDescent="0.2">
      <c r="A500" s="2">
        <v>499</v>
      </c>
      <c r="B500" s="2">
        <v>57</v>
      </c>
      <c r="C500" s="2" t="s">
        <v>730</v>
      </c>
    </row>
    <row r="501" spans="1:3" x14ac:dyDescent="0.2">
      <c r="A501" s="2">
        <v>500</v>
      </c>
      <c r="B501" s="2">
        <v>57</v>
      </c>
      <c r="C501" s="2" t="s">
        <v>974</v>
      </c>
    </row>
    <row r="502" spans="1:3" x14ac:dyDescent="0.2">
      <c r="A502" s="2">
        <v>501</v>
      </c>
      <c r="B502" s="2">
        <v>57</v>
      </c>
      <c r="C502" s="2" t="s">
        <v>1335</v>
      </c>
    </row>
    <row r="503" spans="1:3" x14ac:dyDescent="0.2">
      <c r="A503" s="2">
        <v>502</v>
      </c>
      <c r="B503" s="2">
        <v>57</v>
      </c>
      <c r="C503" s="2" t="s">
        <v>1336</v>
      </c>
    </row>
    <row r="504" spans="1:3" x14ac:dyDescent="0.2">
      <c r="A504" s="2">
        <v>503</v>
      </c>
      <c r="B504" s="2">
        <v>57</v>
      </c>
      <c r="C504" s="2" t="s">
        <v>1337</v>
      </c>
    </row>
    <row r="505" spans="1:3" x14ac:dyDescent="0.2">
      <c r="A505" s="2">
        <v>504</v>
      </c>
      <c r="B505" s="2">
        <v>57</v>
      </c>
      <c r="C505" s="2" t="s">
        <v>1338</v>
      </c>
    </row>
    <row r="506" spans="1:3" x14ac:dyDescent="0.2">
      <c r="A506" s="2">
        <v>505</v>
      </c>
      <c r="B506" s="2">
        <v>57</v>
      </c>
      <c r="C506" s="2" t="s">
        <v>1339</v>
      </c>
    </row>
    <row r="507" spans="1:3" x14ac:dyDescent="0.2">
      <c r="A507" s="2">
        <v>506</v>
      </c>
      <c r="B507" s="2">
        <v>57</v>
      </c>
      <c r="C507" s="2" t="s">
        <v>1340</v>
      </c>
    </row>
    <row r="508" spans="1:3" x14ac:dyDescent="0.2">
      <c r="A508" s="2">
        <v>507</v>
      </c>
      <c r="B508" s="2">
        <v>57</v>
      </c>
      <c r="C508" s="2" t="s">
        <v>1341</v>
      </c>
    </row>
    <row r="509" spans="1:3" x14ac:dyDescent="0.2">
      <c r="A509" s="2">
        <v>508</v>
      </c>
      <c r="B509" s="2">
        <v>57</v>
      </c>
      <c r="C509" s="2" t="s">
        <v>1342</v>
      </c>
    </row>
    <row r="510" spans="1:3" x14ac:dyDescent="0.2">
      <c r="A510" s="2">
        <v>509</v>
      </c>
      <c r="B510" s="2">
        <v>57</v>
      </c>
      <c r="C510" s="2" t="s">
        <v>1343</v>
      </c>
    </row>
    <row r="511" spans="1:3" x14ac:dyDescent="0.2">
      <c r="A511" s="2">
        <v>510</v>
      </c>
      <c r="B511" s="2">
        <v>57</v>
      </c>
      <c r="C511" s="2" t="s">
        <v>1344</v>
      </c>
    </row>
    <row r="512" spans="1:3" x14ac:dyDescent="0.2">
      <c r="A512" s="2">
        <v>511</v>
      </c>
      <c r="B512" s="2">
        <v>57</v>
      </c>
      <c r="C512" s="2" t="s">
        <v>1345</v>
      </c>
    </row>
    <row r="513" spans="1:3" x14ac:dyDescent="0.2">
      <c r="A513" s="2">
        <v>512</v>
      </c>
      <c r="B513" s="2">
        <v>57</v>
      </c>
      <c r="C513" s="2" t="s">
        <v>1185</v>
      </c>
    </row>
    <row r="514" spans="1:3" x14ac:dyDescent="0.2">
      <c r="A514" s="2">
        <v>513</v>
      </c>
      <c r="B514" s="2">
        <v>57</v>
      </c>
      <c r="C514" s="2" t="s">
        <v>1346</v>
      </c>
    </row>
    <row r="515" spans="1:3" x14ac:dyDescent="0.2">
      <c r="A515" s="2">
        <v>514</v>
      </c>
      <c r="B515" s="2">
        <v>57</v>
      </c>
      <c r="C515" s="2" t="s">
        <v>1347</v>
      </c>
    </row>
    <row r="516" spans="1:3" x14ac:dyDescent="0.2">
      <c r="A516" s="2">
        <v>515</v>
      </c>
      <c r="B516" s="2">
        <v>57</v>
      </c>
      <c r="C516" s="2" t="s">
        <v>1348</v>
      </c>
    </row>
    <row r="517" spans="1:3" x14ac:dyDescent="0.2">
      <c r="A517" s="2">
        <v>516</v>
      </c>
      <c r="B517" s="2">
        <v>57</v>
      </c>
      <c r="C517" s="2" t="s">
        <v>1349</v>
      </c>
    </row>
    <row r="518" spans="1:3" x14ac:dyDescent="0.2">
      <c r="A518" s="2">
        <v>517</v>
      </c>
      <c r="B518" s="2">
        <v>57</v>
      </c>
      <c r="C518" s="2" t="s">
        <v>1350</v>
      </c>
    </row>
    <row r="519" spans="1:3" x14ac:dyDescent="0.2">
      <c r="A519" s="2">
        <v>518</v>
      </c>
      <c r="B519" s="2">
        <v>57</v>
      </c>
      <c r="C519" s="2" t="s">
        <v>1186</v>
      </c>
    </row>
    <row r="520" spans="1:3" x14ac:dyDescent="0.2">
      <c r="A520" s="2">
        <v>519</v>
      </c>
      <c r="B520" s="2">
        <v>57</v>
      </c>
      <c r="C520" s="2" t="s">
        <v>756</v>
      </c>
    </row>
    <row r="521" spans="1:3" x14ac:dyDescent="0.2">
      <c r="A521" s="2">
        <v>520</v>
      </c>
      <c r="B521" s="2">
        <v>57</v>
      </c>
      <c r="C521" s="2" t="s">
        <v>1351</v>
      </c>
    </row>
    <row r="522" spans="1:3" x14ac:dyDescent="0.2">
      <c r="A522" s="2">
        <v>521</v>
      </c>
      <c r="B522" s="2">
        <v>57</v>
      </c>
      <c r="C522" s="2" t="s">
        <v>1352</v>
      </c>
    </row>
    <row r="523" spans="1:3" x14ac:dyDescent="0.2">
      <c r="A523" s="2">
        <v>522</v>
      </c>
      <c r="B523" s="2">
        <v>57</v>
      </c>
      <c r="C523" s="2" t="s">
        <v>1353</v>
      </c>
    </row>
    <row r="524" spans="1:3" x14ac:dyDescent="0.2">
      <c r="A524" s="2">
        <v>523</v>
      </c>
      <c r="B524" s="2">
        <v>57</v>
      </c>
      <c r="C524" s="2" t="s">
        <v>1354</v>
      </c>
    </row>
    <row r="525" spans="1:3" x14ac:dyDescent="0.2">
      <c r="A525" s="2">
        <v>524</v>
      </c>
      <c r="B525" s="2">
        <v>57</v>
      </c>
      <c r="C525" s="2" t="s">
        <v>1355</v>
      </c>
    </row>
    <row r="526" spans="1:3" x14ac:dyDescent="0.2">
      <c r="A526" s="2">
        <v>525</v>
      </c>
      <c r="B526" s="2">
        <v>57</v>
      </c>
      <c r="C526" s="2" t="s">
        <v>1356</v>
      </c>
    </row>
    <row r="527" spans="1:3" x14ac:dyDescent="0.2">
      <c r="A527" s="2">
        <v>526</v>
      </c>
      <c r="B527" s="2">
        <v>57</v>
      </c>
      <c r="C527" s="2" t="s">
        <v>1357</v>
      </c>
    </row>
    <row r="528" spans="1:3" x14ac:dyDescent="0.2">
      <c r="A528" s="2">
        <v>527</v>
      </c>
      <c r="B528" s="2">
        <v>57</v>
      </c>
      <c r="C528" s="2" t="s">
        <v>1358</v>
      </c>
    </row>
    <row r="529" spans="1:3" x14ac:dyDescent="0.2">
      <c r="A529" s="2">
        <v>528</v>
      </c>
      <c r="B529" s="2">
        <v>57</v>
      </c>
      <c r="C529" s="2" t="s">
        <v>1359</v>
      </c>
    </row>
    <row r="530" spans="1:3" x14ac:dyDescent="0.2">
      <c r="A530" s="2">
        <v>529</v>
      </c>
      <c r="B530" s="2">
        <v>57</v>
      </c>
      <c r="C530" s="2" t="s">
        <v>1360</v>
      </c>
    </row>
    <row r="531" spans="1:3" x14ac:dyDescent="0.2">
      <c r="A531" s="2">
        <v>530</v>
      </c>
      <c r="B531" s="2">
        <v>57</v>
      </c>
      <c r="C531" s="2" t="s">
        <v>1361</v>
      </c>
    </row>
    <row r="532" spans="1:3" x14ac:dyDescent="0.2">
      <c r="A532" s="2">
        <v>531</v>
      </c>
      <c r="B532" s="2">
        <v>57</v>
      </c>
      <c r="C532" s="2" t="s">
        <v>1362</v>
      </c>
    </row>
    <row r="533" spans="1:3" x14ac:dyDescent="0.2">
      <c r="A533" s="2">
        <v>532</v>
      </c>
      <c r="B533" s="2">
        <v>57</v>
      </c>
      <c r="C533" s="2" t="s">
        <v>1363</v>
      </c>
    </row>
    <row r="534" spans="1:3" x14ac:dyDescent="0.2">
      <c r="A534" s="2">
        <v>533</v>
      </c>
      <c r="B534" s="2">
        <v>57</v>
      </c>
      <c r="C534" s="2" t="s">
        <v>1364</v>
      </c>
    </row>
    <row r="535" spans="1:3" x14ac:dyDescent="0.2">
      <c r="A535" s="2">
        <v>534</v>
      </c>
      <c r="B535" s="2">
        <v>57</v>
      </c>
      <c r="C535" s="2" t="s">
        <v>1365</v>
      </c>
    </row>
    <row r="536" spans="1:3" x14ac:dyDescent="0.2">
      <c r="A536" s="2">
        <v>535</v>
      </c>
      <c r="B536" s="2">
        <v>57</v>
      </c>
      <c r="C536" s="2" t="s">
        <v>1366</v>
      </c>
    </row>
    <row r="537" spans="1:3" x14ac:dyDescent="0.2">
      <c r="A537" s="2">
        <v>536</v>
      </c>
      <c r="B537" s="2">
        <v>57</v>
      </c>
      <c r="C537" s="2" t="s">
        <v>1367</v>
      </c>
    </row>
    <row r="538" spans="1:3" x14ac:dyDescent="0.2">
      <c r="A538" s="2">
        <v>537</v>
      </c>
      <c r="B538" s="2">
        <v>57</v>
      </c>
      <c r="C538" s="2" t="s">
        <v>1368</v>
      </c>
    </row>
    <row r="539" spans="1:3" x14ac:dyDescent="0.2">
      <c r="A539" s="2">
        <v>538</v>
      </c>
      <c r="B539" s="2">
        <v>57</v>
      </c>
      <c r="C539" s="2" t="s">
        <v>1369</v>
      </c>
    </row>
    <row r="540" spans="1:3" x14ac:dyDescent="0.2">
      <c r="A540" s="2">
        <v>539</v>
      </c>
      <c r="B540" s="2">
        <v>57</v>
      </c>
      <c r="C540" s="2" t="s">
        <v>1370</v>
      </c>
    </row>
    <row r="541" spans="1:3" x14ac:dyDescent="0.2">
      <c r="A541" s="2">
        <v>540</v>
      </c>
      <c r="B541" s="2">
        <v>57</v>
      </c>
      <c r="C541" s="2" t="s">
        <v>1371</v>
      </c>
    </row>
    <row r="542" spans="1:3" x14ac:dyDescent="0.2">
      <c r="A542" s="2">
        <v>541</v>
      </c>
      <c r="B542" s="2">
        <v>57</v>
      </c>
      <c r="C542" s="2" t="s">
        <v>1372</v>
      </c>
    </row>
    <row r="543" spans="1:3" x14ac:dyDescent="0.2">
      <c r="A543" s="2">
        <v>542</v>
      </c>
      <c r="B543" s="2">
        <v>57</v>
      </c>
      <c r="C543" s="2" t="s">
        <v>1373</v>
      </c>
    </row>
    <row r="544" spans="1:3" x14ac:dyDescent="0.2">
      <c r="A544" s="2">
        <v>543</v>
      </c>
      <c r="B544" s="2">
        <v>57</v>
      </c>
      <c r="C544" s="2" t="s">
        <v>1374</v>
      </c>
    </row>
    <row r="545" spans="1:3" x14ac:dyDescent="0.2">
      <c r="A545" s="2">
        <v>544</v>
      </c>
      <c r="B545" s="2">
        <v>57</v>
      </c>
      <c r="C545" s="2" t="s">
        <v>1375</v>
      </c>
    </row>
    <row r="546" spans="1:3" x14ac:dyDescent="0.2">
      <c r="A546" s="2">
        <v>545</v>
      </c>
      <c r="B546" s="2">
        <v>57</v>
      </c>
      <c r="C546" s="2" t="s">
        <v>1376</v>
      </c>
    </row>
    <row r="547" spans="1:3" x14ac:dyDescent="0.2">
      <c r="A547" s="2">
        <v>546</v>
      </c>
      <c r="B547" s="2">
        <v>57</v>
      </c>
      <c r="C547" s="2" t="s">
        <v>1377</v>
      </c>
    </row>
    <row r="548" spans="1:3" x14ac:dyDescent="0.2">
      <c r="A548" s="2">
        <v>547</v>
      </c>
      <c r="B548" s="2">
        <v>57</v>
      </c>
      <c r="C548" s="2" t="s">
        <v>1378</v>
      </c>
    </row>
    <row r="549" spans="1:3" x14ac:dyDescent="0.2">
      <c r="A549" s="2">
        <v>548</v>
      </c>
      <c r="B549" s="2">
        <v>58</v>
      </c>
      <c r="C549" s="2" t="s">
        <v>1379</v>
      </c>
    </row>
    <row r="550" spans="1:3" x14ac:dyDescent="0.2">
      <c r="A550" s="2">
        <v>549</v>
      </c>
      <c r="B550" s="2">
        <v>58</v>
      </c>
      <c r="C550" s="2" t="s">
        <v>702</v>
      </c>
    </row>
    <row r="551" spans="1:3" x14ac:dyDescent="0.2">
      <c r="A551" s="2">
        <v>550</v>
      </c>
      <c r="B551" s="2">
        <v>58</v>
      </c>
      <c r="C551" s="2" t="s">
        <v>1380</v>
      </c>
    </row>
    <row r="552" spans="1:3" x14ac:dyDescent="0.2">
      <c r="A552" s="2">
        <v>551</v>
      </c>
      <c r="B552" s="2">
        <v>58</v>
      </c>
      <c r="C552" s="2" t="s">
        <v>1381</v>
      </c>
    </row>
    <row r="553" spans="1:3" x14ac:dyDescent="0.2">
      <c r="A553" s="2">
        <v>552</v>
      </c>
      <c r="B553" s="2">
        <v>58</v>
      </c>
      <c r="C553" s="2" t="s">
        <v>1382</v>
      </c>
    </row>
    <row r="554" spans="1:3" x14ac:dyDescent="0.2">
      <c r="A554" s="2">
        <v>553</v>
      </c>
      <c r="B554" s="2">
        <v>58</v>
      </c>
      <c r="C554" s="2" t="s">
        <v>1383</v>
      </c>
    </row>
    <row r="555" spans="1:3" x14ac:dyDescent="0.2">
      <c r="A555" s="2">
        <v>554</v>
      </c>
      <c r="B555" s="2">
        <v>58</v>
      </c>
      <c r="C555" s="2" t="s">
        <v>1384</v>
      </c>
    </row>
    <row r="556" spans="1:3" x14ac:dyDescent="0.2">
      <c r="A556" s="2">
        <v>555</v>
      </c>
      <c r="B556" s="2">
        <v>58</v>
      </c>
      <c r="C556" s="2" t="s">
        <v>1385</v>
      </c>
    </row>
    <row r="557" spans="1:3" x14ac:dyDescent="0.2">
      <c r="A557" s="2">
        <v>556</v>
      </c>
      <c r="B557" s="2">
        <v>58</v>
      </c>
      <c r="C557" s="2" t="s">
        <v>1386</v>
      </c>
    </row>
    <row r="558" spans="1:3" x14ac:dyDescent="0.2">
      <c r="A558" s="2">
        <v>557</v>
      </c>
      <c r="B558" s="2">
        <v>58</v>
      </c>
      <c r="C558" s="2" t="s">
        <v>1387</v>
      </c>
    </row>
    <row r="559" spans="1:3" x14ac:dyDescent="0.2">
      <c r="A559" s="2">
        <v>558</v>
      </c>
      <c r="B559" s="2">
        <v>58</v>
      </c>
      <c r="C559" s="2" t="s">
        <v>1388</v>
      </c>
    </row>
    <row r="560" spans="1:3" x14ac:dyDescent="0.2">
      <c r="A560" s="2">
        <v>559</v>
      </c>
      <c r="B560" s="2">
        <v>58</v>
      </c>
      <c r="C560" s="2" t="s">
        <v>1389</v>
      </c>
    </row>
    <row r="561" spans="1:3" x14ac:dyDescent="0.2">
      <c r="A561" s="2">
        <v>560</v>
      </c>
      <c r="B561" s="2">
        <v>58</v>
      </c>
      <c r="C561" s="2" t="s">
        <v>1390</v>
      </c>
    </row>
    <row r="562" spans="1:3" x14ac:dyDescent="0.2">
      <c r="A562" s="2">
        <v>561</v>
      </c>
      <c r="B562" s="2">
        <v>58</v>
      </c>
      <c r="C562" s="2" t="s">
        <v>1391</v>
      </c>
    </row>
    <row r="563" spans="1:3" x14ac:dyDescent="0.2">
      <c r="A563" s="2">
        <v>562</v>
      </c>
      <c r="B563" s="2">
        <v>58</v>
      </c>
      <c r="C563" s="2" t="s">
        <v>1392</v>
      </c>
    </row>
    <row r="564" spans="1:3" x14ac:dyDescent="0.2">
      <c r="A564" s="2">
        <v>563</v>
      </c>
      <c r="B564" s="2">
        <v>58</v>
      </c>
      <c r="C564" s="2" t="s">
        <v>1393</v>
      </c>
    </row>
    <row r="565" spans="1:3" x14ac:dyDescent="0.2">
      <c r="A565" s="2">
        <v>564</v>
      </c>
      <c r="B565" s="2">
        <v>58</v>
      </c>
      <c r="C565" s="2" t="s">
        <v>1394</v>
      </c>
    </row>
    <row r="566" spans="1:3" x14ac:dyDescent="0.2">
      <c r="A566" s="2">
        <v>565</v>
      </c>
      <c r="B566" s="2">
        <v>58</v>
      </c>
      <c r="C566" s="2" t="s">
        <v>1395</v>
      </c>
    </row>
    <row r="567" spans="1:3" x14ac:dyDescent="0.2">
      <c r="A567" s="2">
        <v>566</v>
      </c>
      <c r="B567" s="2">
        <v>58</v>
      </c>
      <c r="C567" s="2" t="s">
        <v>707</v>
      </c>
    </row>
    <row r="568" spans="1:3" x14ac:dyDescent="0.2">
      <c r="A568" s="2">
        <v>567</v>
      </c>
      <c r="B568" s="2">
        <v>58</v>
      </c>
      <c r="C568" s="2" t="s">
        <v>1396</v>
      </c>
    </row>
    <row r="569" spans="1:3" x14ac:dyDescent="0.2">
      <c r="A569" s="2">
        <v>568</v>
      </c>
      <c r="B569" s="2">
        <v>58</v>
      </c>
      <c r="C569" s="2" t="s">
        <v>1397</v>
      </c>
    </row>
    <row r="570" spans="1:3" x14ac:dyDescent="0.2">
      <c r="A570" s="2">
        <v>569</v>
      </c>
      <c r="B570" s="2">
        <v>58</v>
      </c>
      <c r="C570" s="2" t="s">
        <v>1398</v>
      </c>
    </row>
    <row r="571" spans="1:3" x14ac:dyDescent="0.2">
      <c r="A571" s="2">
        <v>570</v>
      </c>
      <c r="B571" s="2">
        <v>58</v>
      </c>
      <c r="C571" s="2" t="s">
        <v>1399</v>
      </c>
    </row>
    <row r="572" spans="1:3" x14ac:dyDescent="0.2">
      <c r="A572" s="2">
        <v>571</v>
      </c>
      <c r="B572" s="2">
        <v>58</v>
      </c>
      <c r="C572" s="2" t="s">
        <v>1400</v>
      </c>
    </row>
    <row r="573" spans="1:3" x14ac:dyDescent="0.2">
      <c r="A573" s="2">
        <v>572</v>
      </c>
      <c r="B573" s="2">
        <v>58</v>
      </c>
      <c r="C573" s="2" t="s">
        <v>1401</v>
      </c>
    </row>
    <row r="574" spans="1:3" x14ac:dyDescent="0.2">
      <c r="A574" s="2">
        <v>573</v>
      </c>
      <c r="B574" s="2">
        <v>58</v>
      </c>
      <c r="C574" s="2" t="s">
        <v>1402</v>
      </c>
    </row>
    <row r="575" spans="1:3" x14ac:dyDescent="0.2">
      <c r="A575" s="2">
        <v>574</v>
      </c>
      <c r="B575" s="2">
        <v>58</v>
      </c>
      <c r="C575" s="2" t="s">
        <v>1403</v>
      </c>
    </row>
    <row r="576" spans="1:3" x14ac:dyDescent="0.2">
      <c r="A576" s="2">
        <v>575</v>
      </c>
      <c r="B576" s="2">
        <v>58</v>
      </c>
      <c r="C576" s="2" t="s">
        <v>1404</v>
      </c>
    </row>
    <row r="577" spans="1:3" x14ac:dyDescent="0.2">
      <c r="A577" s="2">
        <v>576</v>
      </c>
      <c r="B577" s="2">
        <v>58</v>
      </c>
      <c r="C577" s="2" t="s">
        <v>1405</v>
      </c>
    </row>
    <row r="578" spans="1:3" x14ac:dyDescent="0.2">
      <c r="A578" s="2">
        <v>577</v>
      </c>
      <c r="B578" s="2">
        <v>58</v>
      </c>
      <c r="C578" s="2" t="s">
        <v>1153</v>
      </c>
    </row>
    <row r="579" spans="1:3" x14ac:dyDescent="0.2">
      <c r="A579" s="2">
        <v>578</v>
      </c>
      <c r="B579" s="2">
        <v>58</v>
      </c>
      <c r="C579" s="2" t="s">
        <v>1406</v>
      </c>
    </row>
    <row r="580" spans="1:3" x14ac:dyDescent="0.2">
      <c r="A580" s="2">
        <v>579</v>
      </c>
      <c r="B580" s="2">
        <v>58</v>
      </c>
      <c r="C580" s="2" t="s">
        <v>1115</v>
      </c>
    </row>
    <row r="581" spans="1:3" x14ac:dyDescent="0.2">
      <c r="A581" s="2">
        <v>580</v>
      </c>
      <c r="B581" s="2">
        <v>58</v>
      </c>
      <c r="C581" s="2" t="s">
        <v>1407</v>
      </c>
    </row>
    <row r="582" spans="1:3" x14ac:dyDescent="0.2">
      <c r="A582" s="2">
        <v>581</v>
      </c>
      <c r="B582" s="2">
        <v>58</v>
      </c>
      <c r="C582" s="2" t="s">
        <v>1408</v>
      </c>
    </row>
    <row r="583" spans="1:3" x14ac:dyDescent="0.2">
      <c r="A583" s="2">
        <v>582</v>
      </c>
      <c r="B583" s="2">
        <v>58</v>
      </c>
      <c r="C583" s="2" t="s">
        <v>1409</v>
      </c>
    </row>
    <row r="584" spans="1:3" x14ac:dyDescent="0.2">
      <c r="A584" s="2">
        <v>583</v>
      </c>
      <c r="B584" s="2">
        <v>58</v>
      </c>
      <c r="C584" s="2" t="s">
        <v>1410</v>
      </c>
    </row>
    <row r="585" spans="1:3" x14ac:dyDescent="0.2">
      <c r="A585" s="2">
        <v>584</v>
      </c>
      <c r="B585" s="2">
        <v>58</v>
      </c>
      <c r="C585" s="2" t="s">
        <v>1411</v>
      </c>
    </row>
    <row r="586" spans="1:3" x14ac:dyDescent="0.2">
      <c r="A586" s="2">
        <v>585</v>
      </c>
      <c r="B586" s="2">
        <v>58</v>
      </c>
      <c r="C586" s="2" t="s">
        <v>1412</v>
      </c>
    </row>
    <row r="587" spans="1:3" x14ac:dyDescent="0.2">
      <c r="A587" s="2">
        <v>586</v>
      </c>
      <c r="B587" s="2">
        <v>58</v>
      </c>
      <c r="C587" s="2" t="s">
        <v>1413</v>
      </c>
    </row>
    <row r="588" spans="1:3" x14ac:dyDescent="0.2">
      <c r="A588" s="2">
        <v>587</v>
      </c>
      <c r="B588" s="2">
        <v>58</v>
      </c>
      <c r="C588" s="2" t="s">
        <v>1414</v>
      </c>
    </row>
    <row r="589" spans="1:3" x14ac:dyDescent="0.2">
      <c r="A589" s="2">
        <v>588</v>
      </c>
      <c r="B589" s="2">
        <v>58</v>
      </c>
      <c r="C589" s="2" t="s">
        <v>1415</v>
      </c>
    </row>
    <row r="590" spans="1:3" x14ac:dyDescent="0.2">
      <c r="A590" s="2">
        <v>589</v>
      </c>
      <c r="B590" s="2">
        <v>58</v>
      </c>
      <c r="C590" s="2" t="s">
        <v>1416</v>
      </c>
    </row>
    <row r="591" spans="1:3" x14ac:dyDescent="0.2">
      <c r="A591" s="2">
        <v>590</v>
      </c>
      <c r="B591" s="2">
        <v>58</v>
      </c>
      <c r="C591" s="2" t="s">
        <v>1364</v>
      </c>
    </row>
    <row r="592" spans="1:3" x14ac:dyDescent="0.2">
      <c r="A592" s="2">
        <v>591</v>
      </c>
      <c r="B592" s="2">
        <v>58</v>
      </c>
      <c r="C592" s="2" t="s">
        <v>1417</v>
      </c>
    </row>
    <row r="593" spans="1:3" x14ac:dyDescent="0.2">
      <c r="A593" s="2">
        <v>592</v>
      </c>
      <c r="B593" s="2">
        <v>58</v>
      </c>
      <c r="C593" s="2" t="s">
        <v>1418</v>
      </c>
    </row>
    <row r="594" spans="1:3" x14ac:dyDescent="0.2">
      <c r="A594" s="2">
        <v>593</v>
      </c>
      <c r="B594" s="2">
        <v>58</v>
      </c>
      <c r="C594" s="2" t="s">
        <v>1419</v>
      </c>
    </row>
    <row r="595" spans="1:3" x14ac:dyDescent="0.2">
      <c r="A595" s="2">
        <v>594</v>
      </c>
      <c r="B595" s="2">
        <v>58</v>
      </c>
      <c r="C595" s="2" t="s">
        <v>1420</v>
      </c>
    </row>
    <row r="596" spans="1:3" x14ac:dyDescent="0.2">
      <c r="A596" s="2">
        <v>595</v>
      </c>
      <c r="B596" s="2">
        <v>58</v>
      </c>
      <c r="C596" s="2" t="s">
        <v>1421</v>
      </c>
    </row>
    <row r="597" spans="1:3" x14ac:dyDescent="0.2">
      <c r="A597" s="2">
        <v>596</v>
      </c>
      <c r="B597" s="2">
        <v>58</v>
      </c>
      <c r="C597" s="2" t="s">
        <v>1422</v>
      </c>
    </row>
    <row r="598" spans="1:3" x14ac:dyDescent="0.2">
      <c r="A598" s="2">
        <v>597</v>
      </c>
      <c r="B598" s="2">
        <v>58</v>
      </c>
      <c r="C598" s="2" t="s">
        <v>1423</v>
      </c>
    </row>
    <row r="599" spans="1:3" x14ac:dyDescent="0.2">
      <c r="A599" s="2">
        <v>598</v>
      </c>
      <c r="B599" s="2">
        <v>58</v>
      </c>
      <c r="C599" s="2" t="s">
        <v>1424</v>
      </c>
    </row>
    <row r="600" spans="1:3" x14ac:dyDescent="0.2">
      <c r="A600" s="2">
        <v>599</v>
      </c>
      <c r="B600" s="2">
        <v>58</v>
      </c>
      <c r="C600" s="2" t="s">
        <v>750</v>
      </c>
    </row>
    <row r="601" spans="1:3" x14ac:dyDescent="0.2">
      <c r="A601" s="2">
        <v>600</v>
      </c>
      <c r="B601" s="2">
        <v>58</v>
      </c>
      <c r="C601" s="2" t="s">
        <v>1425</v>
      </c>
    </row>
    <row r="602" spans="1:3" x14ac:dyDescent="0.2">
      <c r="A602" s="2">
        <v>601</v>
      </c>
      <c r="B602" s="2">
        <v>59</v>
      </c>
      <c r="C602" s="2" t="s">
        <v>1426</v>
      </c>
    </row>
    <row r="603" spans="1:3" x14ac:dyDescent="0.2">
      <c r="A603" s="2">
        <v>602</v>
      </c>
      <c r="B603" s="2">
        <v>59</v>
      </c>
      <c r="C603" s="2" t="s">
        <v>1379</v>
      </c>
    </row>
    <row r="604" spans="1:3" x14ac:dyDescent="0.2">
      <c r="A604" s="2">
        <v>603</v>
      </c>
      <c r="B604" s="2">
        <v>59</v>
      </c>
      <c r="C604" s="2" t="s">
        <v>1427</v>
      </c>
    </row>
    <row r="605" spans="1:3" x14ac:dyDescent="0.2">
      <c r="A605" s="2">
        <v>604</v>
      </c>
      <c r="B605" s="2">
        <v>59</v>
      </c>
      <c r="C605" s="2" t="s">
        <v>1428</v>
      </c>
    </row>
    <row r="606" spans="1:3" x14ac:dyDescent="0.2">
      <c r="A606" s="2">
        <v>605</v>
      </c>
      <c r="B606" s="2">
        <v>59</v>
      </c>
      <c r="C606" s="2" t="s">
        <v>710</v>
      </c>
    </row>
    <row r="607" spans="1:3" x14ac:dyDescent="0.2">
      <c r="A607" s="2">
        <v>606</v>
      </c>
      <c r="B607" s="2">
        <v>59</v>
      </c>
      <c r="C607" s="2" t="s">
        <v>708</v>
      </c>
    </row>
    <row r="608" spans="1:3" x14ac:dyDescent="0.2">
      <c r="A608" s="2">
        <v>607</v>
      </c>
      <c r="B608" s="2">
        <v>59</v>
      </c>
      <c r="C608" s="2" t="s">
        <v>739</v>
      </c>
    </row>
    <row r="609" spans="1:3" x14ac:dyDescent="0.2">
      <c r="A609" s="2">
        <v>608</v>
      </c>
      <c r="B609" s="2">
        <v>59</v>
      </c>
      <c r="C609" s="2" t="s">
        <v>1429</v>
      </c>
    </row>
    <row r="610" spans="1:3" x14ac:dyDescent="0.2">
      <c r="A610" s="2">
        <v>609</v>
      </c>
      <c r="B610" s="2">
        <v>59</v>
      </c>
      <c r="C610" s="2" t="s">
        <v>711</v>
      </c>
    </row>
    <row r="611" spans="1:3" x14ac:dyDescent="0.2">
      <c r="A611" s="2">
        <v>610</v>
      </c>
      <c r="B611" s="2">
        <v>59</v>
      </c>
      <c r="C611" s="2" t="s">
        <v>1430</v>
      </c>
    </row>
    <row r="612" spans="1:3" x14ac:dyDescent="0.2">
      <c r="A612" s="2">
        <v>611</v>
      </c>
      <c r="B612" s="2">
        <v>59</v>
      </c>
      <c r="C612" s="2" t="s">
        <v>1431</v>
      </c>
    </row>
    <row r="613" spans="1:3" x14ac:dyDescent="0.2">
      <c r="A613" s="2">
        <v>612</v>
      </c>
      <c r="B613" s="2">
        <v>59</v>
      </c>
      <c r="C613" s="2" t="s">
        <v>1401</v>
      </c>
    </row>
    <row r="614" spans="1:3" x14ac:dyDescent="0.2">
      <c r="A614" s="2">
        <v>613</v>
      </c>
      <c r="B614" s="2">
        <v>59</v>
      </c>
      <c r="C614" s="2" t="s">
        <v>1432</v>
      </c>
    </row>
    <row r="615" spans="1:3" x14ac:dyDescent="0.2">
      <c r="A615" s="2">
        <v>614</v>
      </c>
      <c r="B615" s="2">
        <v>59</v>
      </c>
      <c r="C615" s="2" t="s">
        <v>1433</v>
      </c>
    </row>
    <row r="616" spans="1:3" x14ac:dyDescent="0.2">
      <c r="A616" s="2">
        <v>615</v>
      </c>
      <c r="B616" s="2">
        <v>59</v>
      </c>
      <c r="C616" s="2" t="s">
        <v>1434</v>
      </c>
    </row>
    <row r="617" spans="1:3" x14ac:dyDescent="0.2">
      <c r="A617" s="2">
        <v>616</v>
      </c>
      <c r="B617" s="2">
        <v>59</v>
      </c>
      <c r="C617" s="2" t="s">
        <v>712</v>
      </c>
    </row>
    <row r="618" spans="1:3" x14ac:dyDescent="0.2">
      <c r="A618" s="2">
        <v>617</v>
      </c>
      <c r="B618" s="2">
        <v>59</v>
      </c>
      <c r="C618" s="2" t="s">
        <v>1435</v>
      </c>
    </row>
    <row r="619" spans="1:3" x14ac:dyDescent="0.2">
      <c r="A619" s="2">
        <v>618</v>
      </c>
      <c r="B619" s="2">
        <v>59</v>
      </c>
      <c r="C619" s="2" t="s">
        <v>1436</v>
      </c>
    </row>
    <row r="620" spans="1:3" x14ac:dyDescent="0.2">
      <c r="A620" s="2">
        <v>619</v>
      </c>
      <c r="B620" s="2">
        <v>59</v>
      </c>
      <c r="C620" s="2" t="s">
        <v>1437</v>
      </c>
    </row>
    <row r="621" spans="1:3" x14ac:dyDescent="0.2">
      <c r="A621" s="2">
        <v>620</v>
      </c>
      <c r="B621" s="2">
        <v>59</v>
      </c>
      <c r="C621" s="2" t="s">
        <v>1438</v>
      </c>
    </row>
    <row r="622" spans="1:3" x14ac:dyDescent="0.2">
      <c r="A622" s="2">
        <v>621</v>
      </c>
      <c r="B622" s="2">
        <v>59</v>
      </c>
      <c r="C622" s="2" t="s">
        <v>1439</v>
      </c>
    </row>
    <row r="623" spans="1:3" x14ac:dyDescent="0.2">
      <c r="A623" s="2">
        <v>622</v>
      </c>
      <c r="B623" s="2">
        <v>59</v>
      </c>
      <c r="C623" s="2" t="s">
        <v>1440</v>
      </c>
    </row>
    <row r="624" spans="1:3" x14ac:dyDescent="0.2">
      <c r="A624" s="2">
        <v>623</v>
      </c>
      <c r="B624" s="2">
        <v>59</v>
      </c>
      <c r="C624" s="2" t="s">
        <v>1441</v>
      </c>
    </row>
    <row r="625" spans="1:3" x14ac:dyDescent="0.2">
      <c r="A625" s="2">
        <v>624</v>
      </c>
      <c r="B625" s="2">
        <v>59</v>
      </c>
      <c r="C625" s="2" t="s">
        <v>1442</v>
      </c>
    </row>
    <row r="626" spans="1:3" x14ac:dyDescent="0.2">
      <c r="A626" s="2">
        <v>625</v>
      </c>
      <c r="B626" s="2">
        <v>59</v>
      </c>
      <c r="C626" s="2" t="s">
        <v>743</v>
      </c>
    </row>
    <row r="627" spans="1:3" x14ac:dyDescent="0.2">
      <c r="A627" s="2">
        <v>626</v>
      </c>
      <c r="B627" s="2">
        <v>60</v>
      </c>
      <c r="C627" s="2" t="s">
        <v>1284</v>
      </c>
    </row>
    <row r="628" spans="1:3" x14ac:dyDescent="0.2">
      <c r="A628" s="2">
        <v>627</v>
      </c>
      <c r="B628" s="2">
        <v>60</v>
      </c>
      <c r="C628" s="2" t="s">
        <v>718</v>
      </c>
    </row>
    <row r="629" spans="1:3" x14ac:dyDescent="0.2">
      <c r="A629" s="2">
        <v>628</v>
      </c>
      <c r="B629" s="2">
        <v>60</v>
      </c>
      <c r="C629" s="2" t="s">
        <v>1443</v>
      </c>
    </row>
    <row r="630" spans="1:3" x14ac:dyDescent="0.2">
      <c r="A630" s="2">
        <v>629</v>
      </c>
      <c r="B630" s="2">
        <v>60</v>
      </c>
      <c r="C630" s="2" t="s">
        <v>738</v>
      </c>
    </row>
    <row r="631" spans="1:3" x14ac:dyDescent="0.2">
      <c r="A631" s="2">
        <v>630</v>
      </c>
      <c r="B631" s="2">
        <v>60</v>
      </c>
      <c r="C631" s="2" t="s">
        <v>1444</v>
      </c>
    </row>
    <row r="632" spans="1:3" x14ac:dyDescent="0.2">
      <c r="A632" s="2">
        <v>631</v>
      </c>
      <c r="B632" s="2">
        <v>60</v>
      </c>
      <c r="C632" s="2" t="s">
        <v>1445</v>
      </c>
    </row>
    <row r="633" spans="1:3" x14ac:dyDescent="0.2">
      <c r="A633" s="2">
        <v>632</v>
      </c>
      <c r="B633" s="2">
        <v>60</v>
      </c>
      <c r="C633" s="2" t="s">
        <v>1446</v>
      </c>
    </row>
    <row r="634" spans="1:3" x14ac:dyDescent="0.2">
      <c r="A634" s="2">
        <v>633</v>
      </c>
      <c r="B634" s="2">
        <v>60</v>
      </c>
      <c r="C634" s="2" t="s">
        <v>1447</v>
      </c>
    </row>
    <row r="635" spans="1:3" x14ac:dyDescent="0.2">
      <c r="A635" s="2">
        <v>634</v>
      </c>
      <c r="B635" s="2">
        <v>60</v>
      </c>
      <c r="C635" s="2" t="s">
        <v>1448</v>
      </c>
    </row>
    <row r="636" spans="1:3" x14ac:dyDescent="0.2">
      <c r="A636" s="2">
        <v>635</v>
      </c>
      <c r="B636" s="2">
        <v>60</v>
      </c>
      <c r="C636" s="2" t="s">
        <v>1449</v>
      </c>
    </row>
    <row r="637" spans="1:3" x14ac:dyDescent="0.2">
      <c r="A637" s="2">
        <v>636</v>
      </c>
      <c r="B637" s="2">
        <v>61</v>
      </c>
      <c r="C637" s="2" t="s">
        <v>1450</v>
      </c>
    </row>
    <row r="638" spans="1:3" x14ac:dyDescent="0.2">
      <c r="A638" s="2">
        <v>637</v>
      </c>
      <c r="B638" s="2">
        <v>61</v>
      </c>
      <c r="C638" s="2" t="s">
        <v>1428</v>
      </c>
    </row>
    <row r="639" spans="1:3" x14ac:dyDescent="0.2">
      <c r="A639" s="2">
        <v>638</v>
      </c>
      <c r="B639" s="2">
        <v>61</v>
      </c>
      <c r="C639" s="2" t="s">
        <v>1451</v>
      </c>
    </row>
    <row r="640" spans="1:3" x14ac:dyDescent="0.2">
      <c r="A640" s="2">
        <v>639</v>
      </c>
      <c r="B640" s="2">
        <v>61</v>
      </c>
      <c r="C640" s="2" t="s">
        <v>1452</v>
      </c>
    </row>
    <row r="641" spans="1:3" x14ac:dyDescent="0.2">
      <c r="A641" s="2">
        <v>640</v>
      </c>
      <c r="B641" s="2">
        <v>61</v>
      </c>
      <c r="C641" s="2" t="s">
        <v>1453</v>
      </c>
    </row>
    <row r="642" spans="1:3" x14ac:dyDescent="0.2">
      <c r="A642" s="2">
        <v>641</v>
      </c>
      <c r="B642" s="2">
        <v>61</v>
      </c>
      <c r="C642" s="2" t="s">
        <v>1454</v>
      </c>
    </row>
    <row r="643" spans="1:3" x14ac:dyDescent="0.2">
      <c r="A643" s="2">
        <v>642</v>
      </c>
      <c r="B643" s="2">
        <v>61</v>
      </c>
      <c r="C643" s="2" t="s">
        <v>1455</v>
      </c>
    </row>
    <row r="644" spans="1:3" x14ac:dyDescent="0.2">
      <c r="A644" s="2">
        <v>643</v>
      </c>
      <c r="B644" s="2">
        <v>61</v>
      </c>
      <c r="C644" s="2" t="s">
        <v>1152</v>
      </c>
    </row>
    <row r="645" spans="1:3" x14ac:dyDescent="0.2">
      <c r="A645" s="2">
        <v>644</v>
      </c>
      <c r="B645" s="2">
        <v>42</v>
      </c>
      <c r="C645" s="2" t="s">
        <v>1456</v>
      </c>
    </row>
    <row r="646" spans="1:3" x14ac:dyDescent="0.2">
      <c r="A646" s="2">
        <v>645</v>
      </c>
      <c r="B646" s="2">
        <v>42</v>
      </c>
      <c r="C646" s="2" t="s">
        <v>1457</v>
      </c>
    </row>
    <row r="647" spans="1:3" x14ac:dyDescent="0.2">
      <c r="A647" s="2">
        <v>646</v>
      </c>
      <c r="B647" s="2">
        <v>42</v>
      </c>
      <c r="C647" s="2" t="s">
        <v>1458</v>
      </c>
    </row>
    <row r="648" spans="1:3" x14ac:dyDescent="0.2">
      <c r="A648" s="2">
        <v>647</v>
      </c>
      <c r="B648" s="2">
        <v>42</v>
      </c>
      <c r="C648" s="2" t="s">
        <v>1459</v>
      </c>
    </row>
    <row r="649" spans="1:3" x14ac:dyDescent="0.2">
      <c r="A649" s="2">
        <v>648</v>
      </c>
      <c r="B649" s="2">
        <v>42</v>
      </c>
      <c r="C649" s="2" t="s">
        <v>1460</v>
      </c>
    </row>
    <row r="650" spans="1:3" x14ac:dyDescent="0.2">
      <c r="A650" s="2">
        <v>649</v>
      </c>
      <c r="B650" s="2">
        <v>42</v>
      </c>
      <c r="C650" s="2" t="s">
        <v>1461</v>
      </c>
    </row>
    <row r="651" spans="1:3" x14ac:dyDescent="0.2">
      <c r="A651" s="2">
        <v>650</v>
      </c>
      <c r="B651" s="2">
        <v>42</v>
      </c>
      <c r="C651" s="2" t="s">
        <v>1462</v>
      </c>
    </row>
    <row r="652" spans="1:3" x14ac:dyDescent="0.2">
      <c r="A652" s="2">
        <v>651</v>
      </c>
      <c r="B652" s="2">
        <v>42</v>
      </c>
      <c r="C652" s="2" t="s">
        <v>1463</v>
      </c>
    </row>
    <row r="653" spans="1:3" x14ac:dyDescent="0.2">
      <c r="A653" s="2">
        <v>652</v>
      </c>
      <c r="B653" s="2">
        <v>42</v>
      </c>
      <c r="C653" s="2" t="s">
        <v>1464</v>
      </c>
    </row>
    <row r="654" spans="1:3" x14ac:dyDescent="0.2">
      <c r="A654" s="2">
        <v>653</v>
      </c>
      <c r="B654" s="2">
        <v>42</v>
      </c>
      <c r="C654" s="2" t="s">
        <v>1465</v>
      </c>
    </row>
    <row r="655" spans="1:3" x14ac:dyDescent="0.2">
      <c r="A655" s="2">
        <v>654</v>
      </c>
      <c r="B655" s="2">
        <v>42</v>
      </c>
      <c r="C655" s="2" t="s">
        <v>1466</v>
      </c>
    </row>
    <row r="656" spans="1:3" x14ac:dyDescent="0.2">
      <c r="A656" s="2">
        <v>655</v>
      </c>
      <c r="B656" s="2">
        <v>42</v>
      </c>
      <c r="C656" s="2" t="s">
        <v>1467</v>
      </c>
    </row>
    <row r="657" spans="1:3" x14ac:dyDescent="0.2">
      <c r="A657" s="2">
        <v>656</v>
      </c>
      <c r="B657" s="2">
        <v>42</v>
      </c>
      <c r="C657" s="2" t="s">
        <v>1468</v>
      </c>
    </row>
    <row r="658" spans="1:3" x14ac:dyDescent="0.2">
      <c r="A658" s="2">
        <v>657</v>
      </c>
      <c r="B658" s="2">
        <v>42</v>
      </c>
      <c r="C658" s="2" t="s">
        <v>1469</v>
      </c>
    </row>
    <row r="659" spans="1:3" x14ac:dyDescent="0.2">
      <c r="A659" s="2">
        <v>658</v>
      </c>
      <c r="B659" s="2">
        <v>42</v>
      </c>
      <c r="C659" s="2" t="s">
        <v>1470</v>
      </c>
    </row>
    <row r="660" spans="1:3" x14ac:dyDescent="0.2">
      <c r="A660" s="2">
        <v>659</v>
      </c>
      <c r="B660" s="2">
        <v>42</v>
      </c>
      <c r="C660" s="2" t="s">
        <v>1137</v>
      </c>
    </row>
    <row r="661" spans="1:3" x14ac:dyDescent="0.2">
      <c r="A661" s="2">
        <v>660</v>
      </c>
      <c r="B661" s="2">
        <v>42</v>
      </c>
      <c r="C661" s="2" t="s">
        <v>1471</v>
      </c>
    </row>
    <row r="662" spans="1:3" x14ac:dyDescent="0.2">
      <c r="A662" s="2">
        <v>661</v>
      </c>
      <c r="B662" s="2">
        <v>42</v>
      </c>
      <c r="C662" s="2" t="s">
        <v>1472</v>
      </c>
    </row>
    <row r="663" spans="1:3" x14ac:dyDescent="0.2">
      <c r="A663" s="2">
        <v>662</v>
      </c>
      <c r="B663" s="2">
        <v>42</v>
      </c>
      <c r="C663" s="2" t="s">
        <v>1473</v>
      </c>
    </row>
    <row r="664" spans="1:3" x14ac:dyDescent="0.2">
      <c r="A664" s="2">
        <v>663</v>
      </c>
      <c r="B664" s="2">
        <v>42</v>
      </c>
      <c r="C664" s="2" t="s">
        <v>1474</v>
      </c>
    </row>
    <row r="665" spans="1:3" x14ac:dyDescent="0.2">
      <c r="A665" s="2">
        <v>664</v>
      </c>
      <c r="B665" s="2">
        <v>42</v>
      </c>
      <c r="C665" s="2" t="s">
        <v>1475</v>
      </c>
    </row>
    <row r="666" spans="1:3" x14ac:dyDescent="0.2">
      <c r="A666" s="2">
        <v>665</v>
      </c>
      <c r="B666" s="2">
        <v>42</v>
      </c>
      <c r="C666" s="2" t="s">
        <v>1476</v>
      </c>
    </row>
    <row r="667" spans="1:3" x14ac:dyDescent="0.2">
      <c r="A667" s="2">
        <v>666</v>
      </c>
      <c r="B667" s="2">
        <v>42</v>
      </c>
      <c r="C667" s="2" t="s">
        <v>1477</v>
      </c>
    </row>
    <row r="668" spans="1:3" x14ac:dyDescent="0.2">
      <c r="A668" s="2">
        <v>667</v>
      </c>
      <c r="B668" s="2">
        <v>61</v>
      </c>
      <c r="C668" s="2" t="s">
        <v>1478</v>
      </c>
    </row>
    <row r="669" spans="1:3" x14ac:dyDescent="0.2">
      <c r="A669" s="2">
        <v>668</v>
      </c>
      <c r="B669" s="2">
        <v>61</v>
      </c>
      <c r="C669" s="2" t="s">
        <v>1479</v>
      </c>
    </row>
    <row r="670" spans="1:3" x14ac:dyDescent="0.2">
      <c r="A670" s="2">
        <v>669</v>
      </c>
      <c r="B670" s="2">
        <v>61</v>
      </c>
      <c r="C670" s="2" t="s">
        <v>1480</v>
      </c>
    </row>
    <row r="671" spans="1:3" x14ac:dyDescent="0.2">
      <c r="A671" s="2">
        <v>670</v>
      </c>
      <c r="B671" s="2">
        <v>61</v>
      </c>
      <c r="C671" s="2" t="s">
        <v>1481</v>
      </c>
    </row>
    <row r="672" spans="1:3" x14ac:dyDescent="0.2">
      <c r="A672" s="2">
        <v>671</v>
      </c>
      <c r="B672" s="2">
        <v>61</v>
      </c>
      <c r="C672" s="2" t="s">
        <v>690</v>
      </c>
    </row>
    <row r="673" spans="1:3" x14ac:dyDescent="0.2">
      <c r="A673" s="2">
        <v>672</v>
      </c>
      <c r="B673" s="2">
        <v>49</v>
      </c>
      <c r="C673" s="2" t="s">
        <v>1482</v>
      </c>
    </row>
    <row r="674" spans="1:3" x14ac:dyDescent="0.2">
      <c r="A674" s="2">
        <v>673</v>
      </c>
      <c r="B674" s="2">
        <v>49</v>
      </c>
      <c r="C674" s="2" t="s">
        <v>1483</v>
      </c>
    </row>
    <row r="675" spans="1:3" x14ac:dyDescent="0.2">
      <c r="A675" s="2">
        <v>674</v>
      </c>
      <c r="B675" s="2">
        <v>49</v>
      </c>
      <c r="C675" s="2" t="s">
        <v>1484</v>
      </c>
    </row>
    <row r="676" spans="1:3" x14ac:dyDescent="0.2">
      <c r="A676" s="2">
        <v>675</v>
      </c>
      <c r="B676" s="2">
        <v>49</v>
      </c>
      <c r="C676" s="2" t="s">
        <v>1485</v>
      </c>
    </row>
    <row r="677" spans="1:3" x14ac:dyDescent="0.2">
      <c r="A677" s="2">
        <v>676</v>
      </c>
      <c r="B677" s="2">
        <v>49</v>
      </c>
      <c r="C677" s="2" t="s">
        <v>1486</v>
      </c>
    </row>
    <row r="678" spans="1:3" x14ac:dyDescent="0.2">
      <c r="A678" s="2">
        <v>677</v>
      </c>
      <c r="B678" s="2">
        <v>49</v>
      </c>
      <c r="C678" s="2" t="s">
        <v>724</v>
      </c>
    </row>
    <row r="679" spans="1:3" x14ac:dyDescent="0.2">
      <c r="A679" s="2">
        <v>678</v>
      </c>
      <c r="B679" s="2">
        <v>49</v>
      </c>
      <c r="C679" s="2" t="s">
        <v>1487</v>
      </c>
    </row>
    <row r="680" spans="1:3" x14ac:dyDescent="0.2">
      <c r="A680" s="2">
        <v>679</v>
      </c>
      <c r="B680" s="2">
        <v>84</v>
      </c>
      <c r="C680" s="2" t="s">
        <v>1488</v>
      </c>
    </row>
    <row r="681" spans="1:3" x14ac:dyDescent="0.2">
      <c r="A681" s="2">
        <v>680</v>
      </c>
      <c r="B681" s="2">
        <v>84</v>
      </c>
      <c r="C681" s="2" t="s">
        <v>717</v>
      </c>
    </row>
    <row r="682" spans="1:3" x14ac:dyDescent="0.2">
      <c r="A682" s="2">
        <v>681</v>
      </c>
      <c r="B682" s="2">
        <v>84</v>
      </c>
      <c r="C682" s="2" t="s">
        <v>1489</v>
      </c>
    </row>
    <row r="683" spans="1:3" x14ac:dyDescent="0.2">
      <c r="A683" s="2">
        <v>682</v>
      </c>
      <c r="B683" s="2">
        <v>84</v>
      </c>
      <c r="C683" s="2" t="s">
        <v>1312</v>
      </c>
    </row>
    <row r="684" spans="1:3" x14ac:dyDescent="0.2">
      <c r="A684" s="2">
        <v>683</v>
      </c>
      <c r="B684" s="2">
        <v>84</v>
      </c>
      <c r="C684" s="2" t="s">
        <v>1490</v>
      </c>
    </row>
    <row r="685" spans="1:3" x14ac:dyDescent="0.2">
      <c r="A685" s="2">
        <v>684</v>
      </c>
      <c r="B685" s="2">
        <v>84</v>
      </c>
      <c r="C685" s="2" t="s">
        <v>1491</v>
      </c>
    </row>
    <row r="686" spans="1:3" x14ac:dyDescent="0.2">
      <c r="A686" s="2">
        <v>685</v>
      </c>
      <c r="B686" s="2">
        <v>84</v>
      </c>
      <c r="C686" s="2" t="s">
        <v>1492</v>
      </c>
    </row>
    <row r="687" spans="1:3" x14ac:dyDescent="0.2">
      <c r="A687" s="2">
        <v>686</v>
      </c>
      <c r="B687" s="2">
        <v>84</v>
      </c>
      <c r="C687" s="2" t="s">
        <v>1493</v>
      </c>
    </row>
    <row r="688" spans="1:3" x14ac:dyDescent="0.2">
      <c r="A688" s="2">
        <v>687</v>
      </c>
      <c r="B688" s="2">
        <v>84</v>
      </c>
      <c r="C688" s="2" t="s">
        <v>1494</v>
      </c>
    </row>
    <row r="689" spans="1:3" x14ac:dyDescent="0.2">
      <c r="A689" s="2">
        <v>688</v>
      </c>
      <c r="B689" s="2">
        <v>84</v>
      </c>
      <c r="C689" s="2" t="s">
        <v>1495</v>
      </c>
    </row>
    <row r="690" spans="1:3" x14ac:dyDescent="0.2">
      <c r="A690" s="2">
        <v>689</v>
      </c>
      <c r="B690" s="2">
        <v>84</v>
      </c>
      <c r="C690" s="2" t="s">
        <v>1496</v>
      </c>
    </row>
    <row r="691" spans="1:3" x14ac:dyDescent="0.2">
      <c r="A691" s="2">
        <v>690</v>
      </c>
      <c r="B691" s="2">
        <v>84</v>
      </c>
      <c r="C691" s="2" t="s">
        <v>1497</v>
      </c>
    </row>
    <row r="692" spans="1:3" x14ac:dyDescent="0.2">
      <c r="A692" s="2">
        <v>691</v>
      </c>
      <c r="B692" s="2">
        <v>84</v>
      </c>
      <c r="C692" s="2" t="s">
        <v>1498</v>
      </c>
    </row>
    <row r="693" spans="1:3" x14ac:dyDescent="0.2">
      <c r="A693" s="2">
        <v>692</v>
      </c>
      <c r="B693" s="2">
        <v>84</v>
      </c>
      <c r="C693" s="2" t="s">
        <v>1499</v>
      </c>
    </row>
    <row r="694" spans="1:3" x14ac:dyDescent="0.2">
      <c r="A694" s="2">
        <v>693</v>
      </c>
      <c r="B694" s="2">
        <v>84</v>
      </c>
      <c r="C694" s="2" t="s">
        <v>1500</v>
      </c>
    </row>
    <row r="695" spans="1:3" x14ac:dyDescent="0.2">
      <c r="A695" s="2">
        <v>694</v>
      </c>
      <c r="B695" s="2">
        <v>84</v>
      </c>
      <c r="C695" s="2" t="s">
        <v>1501</v>
      </c>
    </row>
    <row r="696" spans="1:3" x14ac:dyDescent="0.2">
      <c r="A696" s="2">
        <v>695</v>
      </c>
      <c r="B696" s="2">
        <v>84</v>
      </c>
      <c r="C696" s="2" t="s">
        <v>1502</v>
      </c>
    </row>
    <row r="697" spans="1:3" x14ac:dyDescent="0.2">
      <c r="A697" s="2">
        <v>696</v>
      </c>
      <c r="B697" s="2">
        <v>84</v>
      </c>
      <c r="C697" s="2" t="s">
        <v>1503</v>
      </c>
    </row>
    <row r="698" spans="1:3" x14ac:dyDescent="0.2">
      <c r="A698" s="2">
        <v>697</v>
      </c>
      <c r="B698" s="2">
        <v>84</v>
      </c>
      <c r="C698" s="2" t="s">
        <v>1393</v>
      </c>
    </row>
    <row r="699" spans="1:3" x14ac:dyDescent="0.2">
      <c r="A699" s="2">
        <v>698</v>
      </c>
      <c r="B699" s="2">
        <v>84</v>
      </c>
      <c r="C699" s="2" t="s">
        <v>1504</v>
      </c>
    </row>
    <row r="700" spans="1:3" x14ac:dyDescent="0.2">
      <c r="A700" s="2">
        <v>699</v>
      </c>
      <c r="B700" s="2">
        <v>84</v>
      </c>
      <c r="C700" s="2" t="s">
        <v>1505</v>
      </c>
    </row>
    <row r="701" spans="1:3" x14ac:dyDescent="0.2">
      <c r="A701" s="2">
        <v>700</v>
      </c>
      <c r="B701" s="2">
        <v>84</v>
      </c>
      <c r="C701" s="2" t="s">
        <v>725</v>
      </c>
    </row>
    <row r="702" spans="1:3" x14ac:dyDescent="0.2">
      <c r="A702" s="2">
        <v>701</v>
      </c>
      <c r="B702" s="2">
        <v>84</v>
      </c>
      <c r="C702" s="2" t="s">
        <v>1506</v>
      </c>
    </row>
    <row r="703" spans="1:3" x14ac:dyDescent="0.2">
      <c r="A703" s="2">
        <v>702</v>
      </c>
      <c r="B703" s="2">
        <v>84</v>
      </c>
      <c r="C703" s="2" t="s">
        <v>737</v>
      </c>
    </row>
    <row r="704" spans="1:3" x14ac:dyDescent="0.2">
      <c r="A704" s="2">
        <v>703</v>
      </c>
      <c r="B704" s="2">
        <v>84</v>
      </c>
      <c r="C704" s="2" t="s">
        <v>1507</v>
      </c>
    </row>
    <row r="705" spans="1:3" x14ac:dyDescent="0.2">
      <c r="A705" s="2">
        <v>704</v>
      </c>
      <c r="B705" s="2">
        <v>84</v>
      </c>
      <c r="C705" s="2" t="s">
        <v>1508</v>
      </c>
    </row>
    <row r="706" spans="1:3" x14ac:dyDescent="0.2">
      <c r="A706" s="2">
        <v>705</v>
      </c>
      <c r="B706" s="2">
        <v>84</v>
      </c>
      <c r="C706" s="2" t="s">
        <v>1509</v>
      </c>
    </row>
    <row r="707" spans="1:3" x14ac:dyDescent="0.2">
      <c r="A707" s="2">
        <v>706</v>
      </c>
      <c r="B707" s="2">
        <v>84</v>
      </c>
      <c r="C707" s="2" t="s">
        <v>1510</v>
      </c>
    </row>
    <row r="708" spans="1:3" x14ac:dyDescent="0.2">
      <c r="A708" s="2">
        <v>707</v>
      </c>
      <c r="B708" s="2">
        <v>84</v>
      </c>
      <c r="C708" s="2" t="s">
        <v>1511</v>
      </c>
    </row>
    <row r="709" spans="1:3" x14ac:dyDescent="0.2">
      <c r="A709" s="2">
        <v>708</v>
      </c>
      <c r="B709" s="2">
        <v>84</v>
      </c>
      <c r="C709" s="2" t="s">
        <v>1512</v>
      </c>
    </row>
    <row r="710" spans="1:3" x14ac:dyDescent="0.2">
      <c r="A710" s="2">
        <v>709</v>
      </c>
      <c r="B710" s="2">
        <v>84</v>
      </c>
      <c r="C710" s="2" t="s">
        <v>1513</v>
      </c>
    </row>
    <row r="711" spans="1:3" x14ac:dyDescent="0.2">
      <c r="A711" s="2">
        <v>710</v>
      </c>
      <c r="B711" s="2">
        <v>84</v>
      </c>
      <c r="C711" s="2" t="s">
        <v>1514</v>
      </c>
    </row>
    <row r="712" spans="1:3" x14ac:dyDescent="0.2">
      <c r="A712" s="2">
        <v>711</v>
      </c>
      <c r="B712" s="2">
        <v>84</v>
      </c>
      <c r="C712" s="2" t="s">
        <v>1515</v>
      </c>
    </row>
    <row r="713" spans="1:3" x14ac:dyDescent="0.2">
      <c r="A713" s="2">
        <v>712</v>
      </c>
      <c r="B713" s="2">
        <v>84</v>
      </c>
      <c r="C713" s="2" t="s">
        <v>1516</v>
      </c>
    </row>
    <row r="714" spans="1:3" x14ac:dyDescent="0.2">
      <c r="A714" s="2">
        <v>713</v>
      </c>
      <c r="B714" s="2">
        <v>84</v>
      </c>
      <c r="C714" s="2" t="s">
        <v>708</v>
      </c>
    </row>
    <row r="715" spans="1:3" x14ac:dyDescent="0.2">
      <c r="A715" s="2">
        <v>714</v>
      </c>
      <c r="B715" s="2">
        <v>84</v>
      </c>
      <c r="C715" s="2" t="s">
        <v>1517</v>
      </c>
    </row>
    <row r="716" spans="1:3" x14ac:dyDescent="0.2">
      <c r="A716" s="2">
        <v>715</v>
      </c>
      <c r="B716" s="2">
        <v>84</v>
      </c>
      <c r="C716" s="2" t="s">
        <v>1518</v>
      </c>
    </row>
    <row r="717" spans="1:3" x14ac:dyDescent="0.2">
      <c r="A717" s="2">
        <v>716</v>
      </c>
      <c r="B717" s="2">
        <v>84</v>
      </c>
      <c r="C717" s="2" t="s">
        <v>1289</v>
      </c>
    </row>
    <row r="718" spans="1:3" x14ac:dyDescent="0.2">
      <c r="A718" s="2">
        <v>717</v>
      </c>
      <c r="B718" s="2">
        <v>84</v>
      </c>
      <c r="C718" s="2" t="s">
        <v>1519</v>
      </c>
    </row>
    <row r="719" spans="1:3" x14ac:dyDescent="0.2">
      <c r="A719" s="2">
        <v>718</v>
      </c>
      <c r="B719" s="2">
        <v>84</v>
      </c>
      <c r="C719" s="2" t="s">
        <v>1520</v>
      </c>
    </row>
    <row r="720" spans="1:3" x14ac:dyDescent="0.2">
      <c r="A720" s="2">
        <v>719</v>
      </c>
      <c r="B720" s="2">
        <v>84</v>
      </c>
      <c r="C720" s="2" t="s">
        <v>1521</v>
      </c>
    </row>
    <row r="721" spans="1:3" x14ac:dyDescent="0.2">
      <c r="A721" s="2">
        <v>720</v>
      </c>
      <c r="B721" s="2">
        <v>84</v>
      </c>
      <c r="C721" s="2" t="s">
        <v>1522</v>
      </c>
    </row>
    <row r="722" spans="1:3" x14ac:dyDescent="0.2">
      <c r="A722" s="2">
        <v>721</v>
      </c>
      <c r="B722" s="2">
        <v>84</v>
      </c>
      <c r="C722" s="2" t="s">
        <v>1523</v>
      </c>
    </row>
    <row r="723" spans="1:3" x14ac:dyDescent="0.2">
      <c r="A723" s="2">
        <v>722</v>
      </c>
      <c r="B723" s="2">
        <v>84</v>
      </c>
      <c r="C723" s="2" t="s">
        <v>1524</v>
      </c>
    </row>
    <row r="724" spans="1:3" x14ac:dyDescent="0.2">
      <c r="A724" s="2">
        <v>723</v>
      </c>
      <c r="B724" s="2">
        <v>84</v>
      </c>
      <c r="C724" s="2" t="s">
        <v>1525</v>
      </c>
    </row>
    <row r="725" spans="1:3" x14ac:dyDescent="0.2">
      <c r="A725" s="2">
        <v>724</v>
      </c>
      <c r="B725" s="2">
        <v>84</v>
      </c>
      <c r="C725" s="2" t="s">
        <v>1200</v>
      </c>
    </row>
    <row r="726" spans="1:3" x14ac:dyDescent="0.2">
      <c r="A726" s="2">
        <v>725</v>
      </c>
      <c r="B726" s="2">
        <v>84</v>
      </c>
      <c r="C726" s="2" t="s">
        <v>1399</v>
      </c>
    </row>
    <row r="727" spans="1:3" x14ac:dyDescent="0.2">
      <c r="A727" s="2">
        <v>726</v>
      </c>
      <c r="B727" s="2">
        <v>84</v>
      </c>
      <c r="C727" s="2" t="s">
        <v>1526</v>
      </c>
    </row>
    <row r="728" spans="1:3" x14ac:dyDescent="0.2">
      <c r="A728" s="2">
        <v>727</v>
      </c>
      <c r="B728" s="2">
        <v>84</v>
      </c>
      <c r="C728" s="2" t="s">
        <v>1527</v>
      </c>
    </row>
    <row r="729" spans="1:3" x14ac:dyDescent="0.2">
      <c r="A729" s="2">
        <v>728</v>
      </c>
      <c r="B729" s="2">
        <v>84</v>
      </c>
      <c r="C729" s="2" t="s">
        <v>1528</v>
      </c>
    </row>
    <row r="730" spans="1:3" x14ac:dyDescent="0.2">
      <c r="A730" s="2">
        <v>729</v>
      </c>
      <c r="B730" s="2">
        <v>84</v>
      </c>
      <c r="C730" s="2" t="s">
        <v>1529</v>
      </c>
    </row>
    <row r="731" spans="1:3" x14ac:dyDescent="0.2">
      <c r="A731" s="2">
        <v>730</v>
      </c>
      <c r="B731" s="2">
        <v>84</v>
      </c>
      <c r="C731" s="2" t="s">
        <v>1530</v>
      </c>
    </row>
    <row r="732" spans="1:3" x14ac:dyDescent="0.2">
      <c r="A732" s="2">
        <v>731</v>
      </c>
      <c r="B732" s="2">
        <v>84</v>
      </c>
      <c r="C732" s="2" t="s">
        <v>1403</v>
      </c>
    </row>
    <row r="733" spans="1:3" x14ac:dyDescent="0.2">
      <c r="A733" s="2">
        <v>732</v>
      </c>
      <c r="B733" s="2">
        <v>84</v>
      </c>
      <c r="C733" s="2" t="s">
        <v>1531</v>
      </c>
    </row>
    <row r="734" spans="1:3" x14ac:dyDescent="0.2">
      <c r="A734" s="2">
        <v>733</v>
      </c>
      <c r="B734" s="2">
        <v>84</v>
      </c>
      <c r="C734" s="2" t="s">
        <v>1532</v>
      </c>
    </row>
    <row r="735" spans="1:3" x14ac:dyDescent="0.2">
      <c r="A735" s="2">
        <v>734</v>
      </c>
      <c r="B735" s="2">
        <v>84</v>
      </c>
      <c r="C735" s="2" t="s">
        <v>1533</v>
      </c>
    </row>
    <row r="736" spans="1:3" x14ac:dyDescent="0.2">
      <c r="A736" s="2">
        <v>735</v>
      </c>
      <c r="B736" s="2">
        <v>84</v>
      </c>
      <c r="C736" s="2" t="s">
        <v>1534</v>
      </c>
    </row>
    <row r="737" spans="1:3" x14ac:dyDescent="0.2">
      <c r="A737" s="2">
        <v>736</v>
      </c>
      <c r="B737" s="2">
        <v>84</v>
      </c>
      <c r="C737" s="2" t="s">
        <v>1535</v>
      </c>
    </row>
    <row r="738" spans="1:3" x14ac:dyDescent="0.2">
      <c r="A738" s="2">
        <v>737</v>
      </c>
      <c r="B738" s="2">
        <v>84</v>
      </c>
      <c r="C738" s="2" t="s">
        <v>1536</v>
      </c>
    </row>
    <row r="739" spans="1:3" x14ac:dyDescent="0.2">
      <c r="A739" s="2">
        <v>738</v>
      </c>
      <c r="B739" s="2">
        <v>84</v>
      </c>
      <c r="C739" s="2" t="s">
        <v>1537</v>
      </c>
    </row>
    <row r="740" spans="1:3" x14ac:dyDescent="0.2">
      <c r="A740" s="2">
        <v>739</v>
      </c>
      <c r="B740" s="2">
        <v>84</v>
      </c>
      <c r="C740" s="2" t="s">
        <v>1538</v>
      </c>
    </row>
    <row r="741" spans="1:3" x14ac:dyDescent="0.2">
      <c r="A741" s="2">
        <v>740</v>
      </c>
      <c r="B741" s="2">
        <v>84</v>
      </c>
      <c r="C741" s="2" t="s">
        <v>1539</v>
      </c>
    </row>
    <row r="742" spans="1:3" x14ac:dyDescent="0.2">
      <c r="A742" s="2">
        <v>741</v>
      </c>
      <c r="B742" s="2">
        <v>84</v>
      </c>
      <c r="C742" s="2" t="s">
        <v>1540</v>
      </c>
    </row>
    <row r="743" spans="1:3" x14ac:dyDescent="0.2">
      <c r="A743" s="2">
        <v>742</v>
      </c>
      <c r="B743" s="2">
        <v>84</v>
      </c>
      <c r="C743" s="2" t="s">
        <v>1541</v>
      </c>
    </row>
    <row r="744" spans="1:3" x14ac:dyDescent="0.2">
      <c r="A744" s="2">
        <v>743</v>
      </c>
      <c r="B744" s="2">
        <v>84</v>
      </c>
      <c r="C744" s="2" t="s">
        <v>1542</v>
      </c>
    </row>
    <row r="745" spans="1:3" x14ac:dyDescent="0.2">
      <c r="A745" s="2">
        <v>744</v>
      </c>
      <c r="B745" s="2">
        <v>84</v>
      </c>
      <c r="C745" s="2" t="s">
        <v>1543</v>
      </c>
    </row>
    <row r="746" spans="1:3" x14ac:dyDescent="0.2">
      <c r="A746" s="2">
        <v>745</v>
      </c>
      <c r="B746" s="2">
        <v>84</v>
      </c>
      <c r="C746" s="2" t="s">
        <v>1544</v>
      </c>
    </row>
    <row r="747" spans="1:3" x14ac:dyDescent="0.2">
      <c r="A747" s="2">
        <v>746</v>
      </c>
      <c r="B747" s="2">
        <v>84</v>
      </c>
      <c r="C747" s="2" t="s">
        <v>1545</v>
      </c>
    </row>
    <row r="748" spans="1:3" x14ac:dyDescent="0.2">
      <c r="A748" s="2">
        <v>747</v>
      </c>
      <c r="B748" s="2">
        <v>84</v>
      </c>
      <c r="C748" s="2" t="s">
        <v>1546</v>
      </c>
    </row>
    <row r="749" spans="1:3" x14ac:dyDescent="0.2">
      <c r="A749" s="2">
        <v>748</v>
      </c>
      <c r="B749" s="2">
        <v>84</v>
      </c>
      <c r="C749" s="2" t="s">
        <v>1547</v>
      </c>
    </row>
    <row r="750" spans="1:3" x14ac:dyDescent="0.2">
      <c r="A750" s="2">
        <v>749</v>
      </c>
      <c r="B750" s="2">
        <v>84</v>
      </c>
      <c r="C750" s="2" t="s">
        <v>1548</v>
      </c>
    </row>
    <row r="751" spans="1:3" x14ac:dyDescent="0.2">
      <c r="A751" s="2">
        <v>750</v>
      </c>
      <c r="B751" s="2">
        <v>84</v>
      </c>
      <c r="C751" s="2" t="s">
        <v>1549</v>
      </c>
    </row>
    <row r="752" spans="1:3" x14ac:dyDescent="0.2">
      <c r="A752" s="2">
        <v>751</v>
      </c>
      <c r="B752" s="2">
        <v>84</v>
      </c>
      <c r="C752" s="2" t="s">
        <v>1549</v>
      </c>
    </row>
    <row r="753" spans="1:3" x14ac:dyDescent="0.2">
      <c r="A753" s="2">
        <v>752</v>
      </c>
      <c r="B753" s="2">
        <v>84</v>
      </c>
      <c r="C753" s="2" t="s">
        <v>1550</v>
      </c>
    </row>
    <row r="754" spans="1:3" x14ac:dyDescent="0.2">
      <c r="A754" s="2">
        <v>753</v>
      </c>
      <c r="B754" s="2">
        <v>84</v>
      </c>
      <c r="C754" s="2" t="s">
        <v>1551</v>
      </c>
    </row>
    <row r="755" spans="1:3" x14ac:dyDescent="0.2">
      <c r="A755" s="2">
        <v>754</v>
      </c>
      <c r="B755" s="2">
        <v>84</v>
      </c>
      <c r="C755" s="2" t="s">
        <v>1552</v>
      </c>
    </row>
    <row r="756" spans="1:3" x14ac:dyDescent="0.2">
      <c r="A756" s="2">
        <v>755</v>
      </c>
      <c r="B756" s="2">
        <v>84</v>
      </c>
      <c r="C756" s="2" t="s">
        <v>1553</v>
      </c>
    </row>
    <row r="757" spans="1:3" x14ac:dyDescent="0.2">
      <c r="A757" s="2">
        <v>756</v>
      </c>
      <c r="B757" s="2">
        <v>84</v>
      </c>
      <c r="C757" s="2" t="s">
        <v>1554</v>
      </c>
    </row>
    <row r="758" spans="1:3" x14ac:dyDescent="0.2">
      <c r="A758" s="2">
        <v>757</v>
      </c>
      <c r="B758" s="2">
        <v>84</v>
      </c>
      <c r="C758" s="2" t="s">
        <v>1555</v>
      </c>
    </row>
    <row r="759" spans="1:3" x14ac:dyDescent="0.2">
      <c r="A759" s="2">
        <v>758</v>
      </c>
      <c r="B759" s="2">
        <v>84</v>
      </c>
      <c r="C759" s="2" t="s">
        <v>1556</v>
      </c>
    </row>
    <row r="760" spans="1:3" x14ac:dyDescent="0.2">
      <c r="A760" s="2">
        <v>759</v>
      </c>
      <c r="B760" s="2">
        <v>84</v>
      </c>
      <c r="C760" s="2" t="s">
        <v>1152</v>
      </c>
    </row>
    <row r="761" spans="1:3" x14ac:dyDescent="0.2">
      <c r="A761" s="2">
        <v>760</v>
      </c>
      <c r="B761" s="2">
        <v>84</v>
      </c>
      <c r="C761" s="2" t="s">
        <v>1557</v>
      </c>
    </row>
    <row r="762" spans="1:3" x14ac:dyDescent="0.2">
      <c r="A762" s="2">
        <v>761</v>
      </c>
      <c r="B762" s="2">
        <v>84</v>
      </c>
      <c r="C762" s="2" t="s">
        <v>1558</v>
      </c>
    </row>
    <row r="763" spans="1:3" x14ac:dyDescent="0.2">
      <c r="A763" s="2">
        <v>762</v>
      </c>
      <c r="B763" s="2">
        <v>84</v>
      </c>
      <c r="C763" s="2" t="s">
        <v>1559</v>
      </c>
    </row>
    <row r="764" spans="1:3" x14ac:dyDescent="0.2">
      <c r="A764" s="2">
        <v>763</v>
      </c>
      <c r="B764" s="2">
        <v>84</v>
      </c>
      <c r="C764" s="2" t="s">
        <v>1560</v>
      </c>
    </row>
    <row r="765" spans="1:3" x14ac:dyDescent="0.2">
      <c r="A765" s="2">
        <v>764</v>
      </c>
      <c r="B765" s="2">
        <v>84</v>
      </c>
      <c r="C765" s="2" t="s">
        <v>1561</v>
      </c>
    </row>
    <row r="766" spans="1:3" x14ac:dyDescent="0.2">
      <c r="A766" s="2">
        <v>765</v>
      </c>
      <c r="B766" s="2">
        <v>84</v>
      </c>
      <c r="C766" s="2" t="s">
        <v>1562</v>
      </c>
    </row>
    <row r="767" spans="1:3" x14ac:dyDescent="0.2">
      <c r="A767" s="2">
        <v>766</v>
      </c>
      <c r="B767" s="2">
        <v>84</v>
      </c>
      <c r="C767" s="2" t="s">
        <v>753</v>
      </c>
    </row>
    <row r="768" spans="1:3" x14ac:dyDescent="0.2">
      <c r="A768" s="2">
        <v>767</v>
      </c>
      <c r="B768" s="2">
        <v>84</v>
      </c>
      <c r="C768" s="2" t="s">
        <v>1563</v>
      </c>
    </row>
    <row r="769" spans="1:3" x14ac:dyDescent="0.2">
      <c r="A769" s="2">
        <v>768</v>
      </c>
      <c r="B769" s="2">
        <v>84</v>
      </c>
      <c r="C769" s="2" t="s">
        <v>1564</v>
      </c>
    </row>
    <row r="770" spans="1:3" x14ac:dyDescent="0.2">
      <c r="A770" s="2">
        <v>769</v>
      </c>
      <c r="B770" s="2">
        <v>84</v>
      </c>
      <c r="C770" s="2" t="s">
        <v>1565</v>
      </c>
    </row>
    <row r="771" spans="1:3" x14ac:dyDescent="0.2">
      <c r="A771" s="2">
        <v>770</v>
      </c>
      <c r="B771" s="2">
        <v>84</v>
      </c>
      <c r="C771" s="2" t="s">
        <v>1566</v>
      </c>
    </row>
    <row r="772" spans="1:3" x14ac:dyDescent="0.2">
      <c r="A772" s="2">
        <v>771</v>
      </c>
      <c r="B772" s="2">
        <v>84</v>
      </c>
      <c r="C772" s="2" t="s">
        <v>1567</v>
      </c>
    </row>
    <row r="773" spans="1:3" x14ac:dyDescent="0.2">
      <c r="A773" s="2">
        <v>772</v>
      </c>
      <c r="B773" s="2">
        <v>84</v>
      </c>
      <c r="C773" s="2" t="s">
        <v>1568</v>
      </c>
    </row>
    <row r="774" spans="1:3" x14ac:dyDescent="0.2">
      <c r="A774" s="2">
        <v>773</v>
      </c>
      <c r="B774" s="2">
        <v>84</v>
      </c>
      <c r="C774" s="2" t="s">
        <v>1569</v>
      </c>
    </row>
    <row r="775" spans="1:3" x14ac:dyDescent="0.2">
      <c r="A775" s="2">
        <v>774</v>
      </c>
      <c r="B775" s="2">
        <v>84</v>
      </c>
      <c r="C775" s="2" t="s">
        <v>1570</v>
      </c>
    </row>
    <row r="776" spans="1:3" x14ac:dyDescent="0.2">
      <c r="A776" s="2">
        <v>775</v>
      </c>
      <c r="B776" s="2">
        <v>84</v>
      </c>
      <c r="C776" s="2" t="s">
        <v>1571</v>
      </c>
    </row>
    <row r="777" spans="1:3" x14ac:dyDescent="0.2">
      <c r="A777" s="2">
        <v>776</v>
      </c>
      <c r="B777" s="2">
        <v>84</v>
      </c>
      <c r="C777" s="2" t="s">
        <v>1572</v>
      </c>
    </row>
    <row r="778" spans="1:3" x14ac:dyDescent="0.2">
      <c r="A778" s="2">
        <v>777</v>
      </c>
      <c r="B778" s="2">
        <v>84</v>
      </c>
      <c r="C778" s="2" t="s">
        <v>1573</v>
      </c>
    </row>
    <row r="779" spans="1:3" x14ac:dyDescent="0.2">
      <c r="A779" s="2">
        <v>778</v>
      </c>
      <c r="B779" s="2">
        <v>84</v>
      </c>
      <c r="C779" s="2" t="s">
        <v>1574</v>
      </c>
    </row>
    <row r="780" spans="1:3" x14ac:dyDescent="0.2">
      <c r="A780" s="2">
        <v>779</v>
      </c>
      <c r="B780" s="2">
        <v>84</v>
      </c>
      <c r="C780" s="2" t="s">
        <v>1575</v>
      </c>
    </row>
    <row r="781" spans="1:3" x14ac:dyDescent="0.2">
      <c r="A781" s="2">
        <v>780</v>
      </c>
      <c r="B781" s="2">
        <v>84</v>
      </c>
      <c r="C781" s="2" t="s">
        <v>1576</v>
      </c>
    </row>
    <row r="782" spans="1:3" x14ac:dyDescent="0.2">
      <c r="A782" s="2">
        <v>781</v>
      </c>
      <c r="B782" s="2">
        <v>84</v>
      </c>
      <c r="C782" s="2" t="s">
        <v>1577</v>
      </c>
    </row>
    <row r="783" spans="1:3" x14ac:dyDescent="0.2">
      <c r="A783" s="2">
        <v>782</v>
      </c>
      <c r="B783" s="2">
        <v>84</v>
      </c>
      <c r="C783" s="2" t="s">
        <v>1578</v>
      </c>
    </row>
    <row r="784" spans="1:3" x14ac:dyDescent="0.2">
      <c r="A784" s="2">
        <v>783</v>
      </c>
      <c r="B784" s="2">
        <v>84</v>
      </c>
      <c r="C784" s="2" t="s">
        <v>1579</v>
      </c>
    </row>
    <row r="785" spans="1:3" x14ac:dyDescent="0.2">
      <c r="A785" s="2">
        <v>784</v>
      </c>
      <c r="B785" s="2">
        <v>84</v>
      </c>
      <c r="C785" s="2" t="s">
        <v>1580</v>
      </c>
    </row>
    <row r="786" spans="1:3" x14ac:dyDescent="0.2">
      <c r="A786" s="2">
        <v>785</v>
      </c>
      <c r="B786" s="2">
        <v>84</v>
      </c>
      <c r="C786" s="2" t="s">
        <v>1581</v>
      </c>
    </row>
    <row r="787" spans="1:3" x14ac:dyDescent="0.2">
      <c r="A787" s="2">
        <v>786</v>
      </c>
      <c r="B787" s="2">
        <v>84</v>
      </c>
      <c r="C787" s="2" t="s">
        <v>1582</v>
      </c>
    </row>
    <row r="788" spans="1:3" x14ac:dyDescent="0.2">
      <c r="A788" s="2">
        <v>787</v>
      </c>
      <c r="B788" s="2">
        <v>84</v>
      </c>
      <c r="C788" s="2" t="s">
        <v>1303</v>
      </c>
    </row>
    <row r="789" spans="1:3" x14ac:dyDescent="0.2">
      <c r="A789" s="2">
        <v>788</v>
      </c>
      <c r="B789" s="2">
        <v>84</v>
      </c>
      <c r="C789" s="2" t="s">
        <v>1583</v>
      </c>
    </row>
    <row r="790" spans="1:3" x14ac:dyDescent="0.2">
      <c r="A790" s="2">
        <v>789</v>
      </c>
      <c r="B790" s="2">
        <v>84</v>
      </c>
      <c r="C790" s="2" t="s">
        <v>1584</v>
      </c>
    </row>
    <row r="791" spans="1:3" x14ac:dyDescent="0.2">
      <c r="A791" s="2">
        <v>790</v>
      </c>
      <c r="B791" s="2">
        <v>84</v>
      </c>
      <c r="C791" s="2" t="s">
        <v>1585</v>
      </c>
    </row>
    <row r="792" spans="1:3" x14ac:dyDescent="0.2">
      <c r="A792" s="2">
        <v>791</v>
      </c>
      <c r="B792" s="2">
        <v>84</v>
      </c>
      <c r="C792" s="2" t="s">
        <v>1586</v>
      </c>
    </row>
    <row r="793" spans="1:3" x14ac:dyDescent="0.2">
      <c r="A793" s="2">
        <v>792</v>
      </c>
      <c r="B793" s="2">
        <v>84</v>
      </c>
      <c r="C793" s="2" t="s">
        <v>1587</v>
      </c>
    </row>
    <row r="794" spans="1:3" x14ac:dyDescent="0.2">
      <c r="A794" s="2">
        <v>793</v>
      </c>
      <c r="B794" s="2">
        <v>84</v>
      </c>
      <c r="C794" s="2" t="s">
        <v>1588</v>
      </c>
    </row>
    <row r="795" spans="1:3" x14ac:dyDescent="0.2">
      <c r="A795" s="2">
        <v>794</v>
      </c>
      <c r="B795" s="2">
        <v>84</v>
      </c>
      <c r="C795" s="2" t="s">
        <v>1589</v>
      </c>
    </row>
    <row r="796" spans="1:3" x14ac:dyDescent="0.2">
      <c r="A796" s="2">
        <v>795</v>
      </c>
      <c r="B796" s="2">
        <v>84</v>
      </c>
      <c r="C796" s="2" t="s">
        <v>1590</v>
      </c>
    </row>
    <row r="797" spans="1:3" x14ac:dyDescent="0.2">
      <c r="A797" s="2">
        <v>796</v>
      </c>
      <c r="B797" s="2">
        <v>84</v>
      </c>
      <c r="C797" s="2" t="s">
        <v>1591</v>
      </c>
    </row>
    <row r="798" spans="1:3" x14ac:dyDescent="0.2">
      <c r="A798" s="2">
        <v>797</v>
      </c>
      <c r="B798" s="2">
        <v>84</v>
      </c>
      <c r="C798" s="2" t="s">
        <v>1592</v>
      </c>
    </row>
    <row r="799" spans="1:3" x14ac:dyDescent="0.2">
      <c r="A799" s="2">
        <v>798</v>
      </c>
      <c r="B799" s="2">
        <v>84</v>
      </c>
      <c r="C799" s="2" t="s">
        <v>1593</v>
      </c>
    </row>
    <row r="800" spans="1:3" x14ac:dyDescent="0.2">
      <c r="A800" s="2">
        <v>799</v>
      </c>
      <c r="B800" s="2">
        <v>84</v>
      </c>
      <c r="C800" s="2" t="s">
        <v>1594</v>
      </c>
    </row>
    <row r="801" spans="1:3" x14ac:dyDescent="0.2">
      <c r="A801" s="2">
        <v>800</v>
      </c>
      <c r="B801" s="2">
        <v>84</v>
      </c>
      <c r="C801" s="2" t="s">
        <v>1595</v>
      </c>
    </row>
    <row r="802" spans="1:3" x14ac:dyDescent="0.2">
      <c r="A802" s="2">
        <v>801</v>
      </c>
      <c r="B802" s="2">
        <v>84</v>
      </c>
      <c r="C802" s="2" t="s">
        <v>1596</v>
      </c>
    </row>
    <row r="803" spans="1:3" x14ac:dyDescent="0.2">
      <c r="A803" s="2">
        <v>802</v>
      </c>
      <c r="B803" s="2">
        <v>84</v>
      </c>
      <c r="C803" s="2" t="s">
        <v>1160</v>
      </c>
    </row>
    <row r="804" spans="1:3" x14ac:dyDescent="0.2">
      <c r="A804" s="2">
        <v>803</v>
      </c>
      <c r="B804" s="2">
        <v>84</v>
      </c>
      <c r="C804" s="2" t="s">
        <v>1597</v>
      </c>
    </row>
    <row r="805" spans="1:3" x14ac:dyDescent="0.2">
      <c r="A805" s="2">
        <v>804</v>
      </c>
      <c r="B805" s="2">
        <v>84</v>
      </c>
      <c r="C805" s="2" t="s">
        <v>734</v>
      </c>
    </row>
    <row r="806" spans="1:3" x14ac:dyDescent="0.2">
      <c r="A806" s="2">
        <v>805</v>
      </c>
      <c r="B806" s="2">
        <v>84</v>
      </c>
      <c r="C806" s="2" t="s">
        <v>1598</v>
      </c>
    </row>
    <row r="807" spans="1:3" x14ac:dyDescent="0.2">
      <c r="A807" s="2">
        <v>806</v>
      </c>
      <c r="B807" s="2">
        <v>84</v>
      </c>
      <c r="C807" s="2" t="s">
        <v>1599</v>
      </c>
    </row>
    <row r="808" spans="1:3" x14ac:dyDescent="0.2">
      <c r="A808" s="2">
        <v>807</v>
      </c>
      <c r="B808" s="2">
        <v>84</v>
      </c>
      <c r="C808" s="2" t="s">
        <v>1186</v>
      </c>
    </row>
    <row r="809" spans="1:3" x14ac:dyDescent="0.2">
      <c r="A809" s="2">
        <v>808</v>
      </c>
      <c r="B809" s="2">
        <v>84</v>
      </c>
      <c r="C809" s="2" t="s">
        <v>1600</v>
      </c>
    </row>
    <row r="810" spans="1:3" x14ac:dyDescent="0.2">
      <c r="A810" s="2">
        <v>809</v>
      </c>
      <c r="B810" s="2">
        <v>84</v>
      </c>
      <c r="C810" s="2" t="s">
        <v>1055</v>
      </c>
    </row>
    <row r="811" spans="1:3" x14ac:dyDescent="0.2">
      <c r="A811" s="2">
        <v>810</v>
      </c>
      <c r="B811" s="2">
        <v>84</v>
      </c>
      <c r="C811" s="2" t="s">
        <v>742</v>
      </c>
    </row>
    <row r="812" spans="1:3" x14ac:dyDescent="0.2">
      <c r="A812" s="2">
        <v>811</v>
      </c>
      <c r="B812" s="2">
        <v>84</v>
      </c>
      <c r="C812" s="2" t="s">
        <v>1601</v>
      </c>
    </row>
    <row r="813" spans="1:3" x14ac:dyDescent="0.2">
      <c r="A813" s="2">
        <v>812</v>
      </c>
      <c r="B813" s="2">
        <v>84</v>
      </c>
      <c r="C813" s="2" t="s">
        <v>1602</v>
      </c>
    </row>
    <row r="814" spans="1:3" x14ac:dyDescent="0.2">
      <c r="A814" s="2">
        <v>813</v>
      </c>
      <c r="B814" s="2">
        <v>84</v>
      </c>
      <c r="C814" s="2" t="s">
        <v>1603</v>
      </c>
    </row>
    <row r="815" spans="1:3" x14ac:dyDescent="0.2">
      <c r="A815" s="2">
        <v>814</v>
      </c>
      <c r="B815" s="2">
        <v>84</v>
      </c>
      <c r="C815" s="2" t="s">
        <v>1066</v>
      </c>
    </row>
    <row r="816" spans="1:3" x14ac:dyDescent="0.2">
      <c r="A816" s="2">
        <v>815</v>
      </c>
      <c r="B816" s="2">
        <v>84</v>
      </c>
      <c r="C816" s="2" t="s">
        <v>1604</v>
      </c>
    </row>
    <row r="817" spans="1:3" x14ac:dyDescent="0.2">
      <c r="A817" s="2">
        <v>816</v>
      </c>
      <c r="B817" s="2">
        <v>84</v>
      </c>
      <c r="C817" s="2" t="s">
        <v>1605</v>
      </c>
    </row>
    <row r="818" spans="1:3" x14ac:dyDescent="0.2">
      <c r="A818" s="2">
        <v>817</v>
      </c>
      <c r="B818" s="2">
        <v>84</v>
      </c>
      <c r="C818" s="2" t="s">
        <v>1606</v>
      </c>
    </row>
    <row r="819" spans="1:3" x14ac:dyDescent="0.2">
      <c r="A819" s="2">
        <v>818</v>
      </c>
      <c r="B819" s="2">
        <v>84</v>
      </c>
      <c r="C819" s="2" t="s">
        <v>1607</v>
      </c>
    </row>
    <row r="820" spans="1:3" x14ac:dyDescent="0.2">
      <c r="A820" s="2">
        <v>819</v>
      </c>
      <c r="B820" s="2">
        <v>84</v>
      </c>
      <c r="C820" s="2" t="s">
        <v>1608</v>
      </c>
    </row>
    <row r="821" spans="1:3" x14ac:dyDescent="0.2">
      <c r="A821" s="2">
        <v>820</v>
      </c>
      <c r="B821" s="2">
        <v>84</v>
      </c>
      <c r="C821" s="2" t="s">
        <v>1609</v>
      </c>
    </row>
    <row r="822" spans="1:3" x14ac:dyDescent="0.2">
      <c r="A822" s="2">
        <v>821</v>
      </c>
      <c r="B822" s="2">
        <v>84</v>
      </c>
      <c r="C822" s="2" t="s">
        <v>1610</v>
      </c>
    </row>
    <row r="823" spans="1:3" x14ac:dyDescent="0.2">
      <c r="A823" s="2">
        <v>822</v>
      </c>
      <c r="B823" s="2">
        <v>84</v>
      </c>
      <c r="C823" s="2" t="s">
        <v>1611</v>
      </c>
    </row>
    <row r="824" spans="1:3" x14ac:dyDescent="0.2">
      <c r="A824" s="2">
        <v>823</v>
      </c>
      <c r="B824" s="2">
        <v>84</v>
      </c>
      <c r="C824" s="2" t="s">
        <v>1612</v>
      </c>
    </row>
    <row r="825" spans="1:3" x14ac:dyDescent="0.2">
      <c r="A825" s="2">
        <v>824</v>
      </c>
      <c r="B825" s="2">
        <v>84</v>
      </c>
      <c r="C825" s="2" t="s">
        <v>1613</v>
      </c>
    </row>
    <row r="826" spans="1:3" x14ac:dyDescent="0.2">
      <c r="A826" s="2">
        <v>825</v>
      </c>
      <c r="B826" s="2">
        <v>84</v>
      </c>
      <c r="C826" s="2" t="s">
        <v>1614</v>
      </c>
    </row>
    <row r="827" spans="1:3" x14ac:dyDescent="0.2">
      <c r="A827" s="2">
        <v>826</v>
      </c>
      <c r="B827" s="2">
        <v>84</v>
      </c>
      <c r="C827" s="2" t="s">
        <v>1615</v>
      </c>
    </row>
    <row r="828" spans="1:3" x14ac:dyDescent="0.2">
      <c r="A828" s="2">
        <v>827</v>
      </c>
      <c r="B828" s="2">
        <v>84</v>
      </c>
      <c r="C828" s="2" t="s">
        <v>1616</v>
      </c>
    </row>
    <row r="829" spans="1:3" x14ac:dyDescent="0.2">
      <c r="A829" s="2">
        <v>828</v>
      </c>
      <c r="B829" s="2">
        <v>84</v>
      </c>
      <c r="C829" s="2" t="s">
        <v>1617</v>
      </c>
    </row>
    <row r="830" spans="1:3" x14ac:dyDescent="0.2">
      <c r="A830" s="2">
        <v>829</v>
      </c>
      <c r="B830" s="2">
        <v>84</v>
      </c>
      <c r="C830" s="2" t="s">
        <v>1618</v>
      </c>
    </row>
    <row r="831" spans="1:3" x14ac:dyDescent="0.2">
      <c r="A831" s="2">
        <v>830</v>
      </c>
      <c r="B831" s="2">
        <v>84</v>
      </c>
      <c r="C831" s="2" t="s">
        <v>1619</v>
      </c>
    </row>
    <row r="832" spans="1:3" x14ac:dyDescent="0.2">
      <c r="A832" s="2">
        <v>831</v>
      </c>
      <c r="B832" s="2">
        <v>84</v>
      </c>
      <c r="C832" s="2" t="s">
        <v>1620</v>
      </c>
    </row>
    <row r="833" spans="1:3" x14ac:dyDescent="0.2">
      <c r="A833" s="2">
        <v>832</v>
      </c>
      <c r="B833" s="2">
        <v>84</v>
      </c>
      <c r="C833" s="2" t="s">
        <v>1621</v>
      </c>
    </row>
    <row r="834" spans="1:3" x14ac:dyDescent="0.2">
      <c r="A834" s="2">
        <v>833</v>
      </c>
      <c r="B834" s="2">
        <v>84</v>
      </c>
      <c r="C834" s="2" t="s">
        <v>1622</v>
      </c>
    </row>
    <row r="835" spans="1:3" x14ac:dyDescent="0.2">
      <c r="A835" s="2">
        <v>834</v>
      </c>
      <c r="B835" s="2">
        <v>84</v>
      </c>
      <c r="C835" s="2" t="s">
        <v>1623</v>
      </c>
    </row>
    <row r="836" spans="1:3" x14ac:dyDescent="0.2">
      <c r="A836" s="2">
        <v>835</v>
      </c>
      <c r="B836" s="2">
        <v>84</v>
      </c>
      <c r="C836" s="2" t="s">
        <v>1624</v>
      </c>
    </row>
    <row r="837" spans="1:3" x14ac:dyDescent="0.2">
      <c r="A837" s="2">
        <v>836</v>
      </c>
      <c r="B837" s="2">
        <v>84</v>
      </c>
      <c r="C837" s="2" t="s">
        <v>1625</v>
      </c>
    </row>
    <row r="838" spans="1:3" x14ac:dyDescent="0.2">
      <c r="A838" s="2">
        <v>837</v>
      </c>
      <c r="B838" s="2">
        <v>84</v>
      </c>
      <c r="C838" s="2" t="s">
        <v>1626</v>
      </c>
    </row>
    <row r="839" spans="1:3" x14ac:dyDescent="0.2">
      <c r="A839" s="2">
        <v>838</v>
      </c>
      <c r="B839" s="2">
        <v>85</v>
      </c>
      <c r="C839" s="2" t="s">
        <v>1627</v>
      </c>
    </row>
    <row r="840" spans="1:3" x14ac:dyDescent="0.2">
      <c r="A840" s="2">
        <v>839</v>
      </c>
      <c r="B840" s="2">
        <v>85</v>
      </c>
      <c r="C840" s="2" t="s">
        <v>1628</v>
      </c>
    </row>
    <row r="841" spans="1:3" x14ac:dyDescent="0.2">
      <c r="A841" s="2">
        <v>840</v>
      </c>
      <c r="B841" s="2">
        <v>85</v>
      </c>
      <c r="C841" s="2" t="s">
        <v>1629</v>
      </c>
    </row>
    <row r="842" spans="1:3" x14ac:dyDescent="0.2">
      <c r="A842" s="2">
        <v>841</v>
      </c>
      <c r="B842" s="2">
        <v>85</v>
      </c>
      <c r="C842" s="2" t="s">
        <v>1630</v>
      </c>
    </row>
    <row r="843" spans="1:3" x14ac:dyDescent="0.2">
      <c r="A843" s="2">
        <v>842</v>
      </c>
      <c r="B843" s="2">
        <v>85</v>
      </c>
      <c r="C843" s="2" t="s">
        <v>1631</v>
      </c>
    </row>
    <row r="844" spans="1:3" x14ac:dyDescent="0.2">
      <c r="A844" s="2">
        <v>843</v>
      </c>
      <c r="B844" s="2">
        <v>85</v>
      </c>
      <c r="C844" s="2" t="s">
        <v>686</v>
      </c>
    </row>
    <row r="845" spans="1:3" x14ac:dyDescent="0.2">
      <c r="A845" s="2">
        <v>844</v>
      </c>
      <c r="B845" s="2">
        <v>85</v>
      </c>
      <c r="C845" s="2" t="s">
        <v>1632</v>
      </c>
    </row>
    <row r="846" spans="1:3" x14ac:dyDescent="0.2">
      <c r="A846" s="2">
        <v>845</v>
      </c>
      <c r="B846" s="2">
        <v>85</v>
      </c>
      <c r="C846" s="2" t="s">
        <v>1633</v>
      </c>
    </row>
    <row r="847" spans="1:3" x14ac:dyDescent="0.2">
      <c r="A847" s="2">
        <v>846</v>
      </c>
      <c r="B847" s="2">
        <v>85</v>
      </c>
      <c r="C847" s="2" t="s">
        <v>1634</v>
      </c>
    </row>
    <row r="848" spans="1:3" x14ac:dyDescent="0.2">
      <c r="A848" s="2">
        <v>847</v>
      </c>
      <c r="B848" s="2">
        <v>85</v>
      </c>
      <c r="C848" s="2" t="s">
        <v>1635</v>
      </c>
    </row>
    <row r="849" spans="1:3" x14ac:dyDescent="0.2">
      <c r="A849" s="2">
        <v>848</v>
      </c>
      <c r="B849" s="2">
        <v>85</v>
      </c>
      <c r="C849" s="2" t="s">
        <v>1636</v>
      </c>
    </row>
    <row r="850" spans="1:3" x14ac:dyDescent="0.2">
      <c r="A850" s="2">
        <v>849</v>
      </c>
      <c r="B850" s="2">
        <v>85</v>
      </c>
      <c r="C850" s="2" t="s">
        <v>1637</v>
      </c>
    </row>
    <row r="851" spans="1:3" x14ac:dyDescent="0.2">
      <c r="A851" s="2">
        <v>850</v>
      </c>
      <c r="B851" s="2">
        <v>85</v>
      </c>
      <c r="C851" s="2" t="s">
        <v>1638</v>
      </c>
    </row>
    <row r="852" spans="1:3" x14ac:dyDescent="0.2">
      <c r="A852" s="2">
        <v>851</v>
      </c>
      <c r="B852" s="2">
        <v>85</v>
      </c>
      <c r="C852" s="2" t="s">
        <v>1639</v>
      </c>
    </row>
    <row r="853" spans="1:3" x14ac:dyDescent="0.2">
      <c r="A853" s="2">
        <v>852</v>
      </c>
      <c r="B853" s="2">
        <v>85</v>
      </c>
      <c r="C853" s="2" t="s">
        <v>1640</v>
      </c>
    </row>
    <row r="854" spans="1:3" x14ac:dyDescent="0.2">
      <c r="A854" s="2">
        <v>853</v>
      </c>
      <c r="B854" s="2">
        <v>85</v>
      </c>
      <c r="C854" s="2" t="s">
        <v>752</v>
      </c>
    </row>
    <row r="855" spans="1:3" x14ac:dyDescent="0.2">
      <c r="A855" s="2">
        <v>854</v>
      </c>
      <c r="B855" s="2">
        <v>85</v>
      </c>
      <c r="C855" s="2" t="s">
        <v>1641</v>
      </c>
    </row>
    <row r="856" spans="1:3" x14ac:dyDescent="0.2">
      <c r="A856" s="2">
        <v>855</v>
      </c>
      <c r="B856" s="2">
        <v>85</v>
      </c>
      <c r="C856" s="2" t="s">
        <v>1514</v>
      </c>
    </row>
    <row r="857" spans="1:3" x14ac:dyDescent="0.2">
      <c r="A857" s="2">
        <v>856</v>
      </c>
      <c r="B857" s="2">
        <v>85</v>
      </c>
      <c r="C857" s="2" t="s">
        <v>1642</v>
      </c>
    </row>
    <row r="858" spans="1:3" x14ac:dyDescent="0.2">
      <c r="A858" s="2">
        <v>857</v>
      </c>
      <c r="B858" s="2">
        <v>85</v>
      </c>
      <c r="C858" s="2" t="s">
        <v>1643</v>
      </c>
    </row>
    <row r="859" spans="1:3" x14ac:dyDescent="0.2">
      <c r="A859" s="2">
        <v>858</v>
      </c>
      <c r="B859" s="2">
        <v>85</v>
      </c>
      <c r="C859" s="2" t="s">
        <v>1644</v>
      </c>
    </row>
    <row r="860" spans="1:3" x14ac:dyDescent="0.2">
      <c r="A860" s="2">
        <v>859</v>
      </c>
      <c r="B860" s="2">
        <v>85</v>
      </c>
      <c r="C860" s="2" t="s">
        <v>1645</v>
      </c>
    </row>
    <row r="861" spans="1:3" x14ac:dyDescent="0.2">
      <c r="A861" s="2">
        <v>860</v>
      </c>
      <c r="B861" s="2">
        <v>85</v>
      </c>
      <c r="C861" s="2" t="s">
        <v>1646</v>
      </c>
    </row>
    <row r="862" spans="1:3" x14ac:dyDescent="0.2">
      <c r="A862" s="2">
        <v>861</v>
      </c>
      <c r="B862" s="2">
        <v>85</v>
      </c>
      <c r="C862" s="2" t="s">
        <v>1647</v>
      </c>
    </row>
    <row r="863" spans="1:3" x14ac:dyDescent="0.2">
      <c r="A863" s="2">
        <v>862</v>
      </c>
      <c r="B863" s="2">
        <v>85</v>
      </c>
      <c r="C863" s="2" t="s">
        <v>1288</v>
      </c>
    </row>
    <row r="864" spans="1:3" x14ac:dyDescent="0.2">
      <c r="A864" s="2">
        <v>863</v>
      </c>
      <c r="B864" s="2">
        <v>85</v>
      </c>
      <c r="C864" s="2" t="s">
        <v>1648</v>
      </c>
    </row>
    <row r="865" spans="1:3" x14ac:dyDescent="0.2">
      <c r="A865" s="2">
        <v>864</v>
      </c>
      <c r="B865" s="2">
        <v>85</v>
      </c>
      <c r="C865" s="2" t="s">
        <v>1649</v>
      </c>
    </row>
    <row r="866" spans="1:3" x14ac:dyDescent="0.2">
      <c r="A866" s="2">
        <v>865</v>
      </c>
      <c r="B866" s="2">
        <v>85</v>
      </c>
      <c r="C866" s="2" t="s">
        <v>1650</v>
      </c>
    </row>
    <row r="867" spans="1:3" x14ac:dyDescent="0.2">
      <c r="A867" s="2">
        <v>866</v>
      </c>
      <c r="B867" s="2">
        <v>85</v>
      </c>
      <c r="C867" s="2" t="s">
        <v>1651</v>
      </c>
    </row>
    <row r="868" spans="1:3" x14ac:dyDescent="0.2">
      <c r="A868" s="2">
        <v>867</v>
      </c>
      <c r="B868" s="2">
        <v>85</v>
      </c>
      <c r="C868" s="2" t="s">
        <v>1652</v>
      </c>
    </row>
    <row r="869" spans="1:3" x14ac:dyDescent="0.2">
      <c r="A869" s="2">
        <v>868</v>
      </c>
      <c r="B869" s="2">
        <v>85</v>
      </c>
      <c r="C869" s="2" t="s">
        <v>1653</v>
      </c>
    </row>
    <row r="870" spans="1:3" x14ac:dyDescent="0.2">
      <c r="A870" s="2">
        <v>869</v>
      </c>
      <c r="B870" s="2">
        <v>85</v>
      </c>
      <c r="C870" s="2" t="s">
        <v>1654</v>
      </c>
    </row>
    <row r="871" spans="1:3" x14ac:dyDescent="0.2">
      <c r="A871" s="2">
        <v>870</v>
      </c>
      <c r="B871" s="2">
        <v>85</v>
      </c>
      <c r="C871" s="2" t="s">
        <v>1655</v>
      </c>
    </row>
    <row r="872" spans="1:3" x14ac:dyDescent="0.2">
      <c r="A872" s="2">
        <v>871</v>
      </c>
      <c r="B872" s="2">
        <v>85</v>
      </c>
      <c r="C872" s="2" t="s">
        <v>749</v>
      </c>
    </row>
    <row r="873" spans="1:3" x14ac:dyDescent="0.2">
      <c r="A873" s="2">
        <v>872</v>
      </c>
      <c r="B873" s="2">
        <v>85</v>
      </c>
      <c r="C873" s="2" t="s">
        <v>1656</v>
      </c>
    </row>
    <row r="874" spans="1:3" x14ac:dyDescent="0.2">
      <c r="A874" s="2">
        <v>873</v>
      </c>
      <c r="B874" s="2">
        <v>85</v>
      </c>
      <c r="C874" s="2" t="s">
        <v>757</v>
      </c>
    </row>
    <row r="875" spans="1:3" x14ac:dyDescent="0.2">
      <c r="A875" s="2">
        <v>874</v>
      </c>
      <c r="B875" s="2">
        <v>85</v>
      </c>
      <c r="C875" s="2" t="s">
        <v>1657</v>
      </c>
    </row>
    <row r="876" spans="1:3" x14ac:dyDescent="0.2">
      <c r="A876" s="2">
        <v>875</v>
      </c>
      <c r="B876" s="2">
        <v>85</v>
      </c>
      <c r="C876" s="2" t="s">
        <v>719</v>
      </c>
    </row>
    <row r="877" spans="1:3" x14ac:dyDescent="0.2">
      <c r="A877" s="2">
        <v>876</v>
      </c>
      <c r="B877" s="2">
        <v>85</v>
      </c>
      <c r="C877" s="2" t="s">
        <v>1658</v>
      </c>
    </row>
    <row r="878" spans="1:3" x14ac:dyDescent="0.2">
      <c r="A878" s="2">
        <v>877</v>
      </c>
      <c r="B878" s="2">
        <v>85</v>
      </c>
      <c r="C878" s="2" t="s">
        <v>1659</v>
      </c>
    </row>
    <row r="879" spans="1:3" x14ac:dyDescent="0.2">
      <c r="A879" s="2">
        <v>878</v>
      </c>
      <c r="B879" s="2">
        <v>85</v>
      </c>
      <c r="C879" s="2" t="s">
        <v>1660</v>
      </c>
    </row>
    <row r="880" spans="1:3" x14ac:dyDescent="0.2">
      <c r="A880" s="2">
        <v>879</v>
      </c>
      <c r="B880" s="2">
        <v>85</v>
      </c>
      <c r="C880" s="2" t="s">
        <v>1661</v>
      </c>
    </row>
    <row r="881" spans="1:3" x14ac:dyDescent="0.2">
      <c r="A881" s="2">
        <v>880</v>
      </c>
      <c r="B881" s="2">
        <v>85</v>
      </c>
      <c r="C881" s="2" t="s">
        <v>1662</v>
      </c>
    </row>
    <row r="882" spans="1:3" x14ac:dyDescent="0.2">
      <c r="A882" s="2">
        <v>881</v>
      </c>
      <c r="B882" s="2">
        <v>85</v>
      </c>
      <c r="C882" s="2" t="s">
        <v>1663</v>
      </c>
    </row>
    <row r="883" spans="1:3" x14ac:dyDescent="0.2">
      <c r="A883" s="2">
        <v>882</v>
      </c>
      <c r="B883" s="2">
        <v>85</v>
      </c>
      <c r="C883" s="2" t="s">
        <v>1664</v>
      </c>
    </row>
    <row r="884" spans="1:3" x14ac:dyDescent="0.2">
      <c r="A884" s="2">
        <v>883</v>
      </c>
      <c r="B884" s="2">
        <v>85</v>
      </c>
      <c r="C884" s="2" t="s">
        <v>1665</v>
      </c>
    </row>
    <row r="885" spans="1:3" x14ac:dyDescent="0.2">
      <c r="A885" s="2">
        <v>884</v>
      </c>
      <c r="B885" s="2">
        <v>85</v>
      </c>
      <c r="C885" s="2" t="s">
        <v>1666</v>
      </c>
    </row>
    <row r="886" spans="1:3" x14ac:dyDescent="0.2">
      <c r="A886" s="2">
        <v>885</v>
      </c>
      <c r="B886" s="2">
        <v>85</v>
      </c>
      <c r="C886" s="2" t="s">
        <v>1334</v>
      </c>
    </row>
    <row r="887" spans="1:3" x14ac:dyDescent="0.2">
      <c r="A887" s="2">
        <v>886</v>
      </c>
      <c r="B887" s="2">
        <v>85</v>
      </c>
      <c r="C887" s="2" t="s">
        <v>1667</v>
      </c>
    </row>
    <row r="888" spans="1:3" x14ac:dyDescent="0.2">
      <c r="A888" s="2">
        <v>887</v>
      </c>
      <c r="B888" s="2">
        <v>85</v>
      </c>
      <c r="C888" s="2" t="s">
        <v>1668</v>
      </c>
    </row>
    <row r="889" spans="1:3" x14ac:dyDescent="0.2">
      <c r="A889" s="2">
        <v>888</v>
      </c>
      <c r="B889" s="2">
        <v>85</v>
      </c>
      <c r="C889" s="2" t="s">
        <v>1669</v>
      </c>
    </row>
    <row r="890" spans="1:3" x14ac:dyDescent="0.2">
      <c r="A890" s="2">
        <v>889</v>
      </c>
      <c r="B890" s="2">
        <v>85</v>
      </c>
      <c r="C890" s="2" t="s">
        <v>1670</v>
      </c>
    </row>
    <row r="891" spans="1:3" x14ac:dyDescent="0.2">
      <c r="A891" s="2">
        <v>890</v>
      </c>
      <c r="B891" s="2">
        <v>85</v>
      </c>
      <c r="C891" s="2" t="s">
        <v>1671</v>
      </c>
    </row>
    <row r="892" spans="1:3" x14ac:dyDescent="0.2">
      <c r="A892" s="2">
        <v>891</v>
      </c>
      <c r="B892" s="2">
        <v>85</v>
      </c>
      <c r="C892" s="2" t="s">
        <v>1672</v>
      </c>
    </row>
    <row r="893" spans="1:3" x14ac:dyDescent="0.2">
      <c r="A893" s="2">
        <v>892</v>
      </c>
      <c r="B893" s="2">
        <v>85</v>
      </c>
      <c r="C893" s="2" t="s">
        <v>1541</v>
      </c>
    </row>
    <row r="894" spans="1:3" x14ac:dyDescent="0.2">
      <c r="A894" s="2">
        <v>893</v>
      </c>
      <c r="B894" s="2">
        <v>85</v>
      </c>
      <c r="C894" s="2" t="s">
        <v>1673</v>
      </c>
    </row>
    <row r="895" spans="1:3" x14ac:dyDescent="0.2">
      <c r="A895" s="2">
        <v>894</v>
      </c>
      <c r="B895" s="2">
        <v>85</v>
      </c>
      <c r="C895" s="2" t="s">
        <v>1674</v>
      </c>
    </row>
    <row r="896" spans="1:3" x14ac:dyDescent="0.2">
      <c r="A896" s="2">
        <v>895</v>
      </c>
      <c r="B896" s="2">
        <v>85</v>
      </c>
      <c r="C896" s="2" t="s">
        <v>1675</v>
      </c>
    </row>
    <row r="897" spans="1:3" x14ac:dyDescent="0.2">
      <c r="A897" s="2">
        <v>896</v>
      </c>
      <c r="B897" s="2">
        <v>85</v>
      </c>
      <c r="C897" s="2" t="s">
        <v>1676</v>
      </c>
    </row>
    <row r="898" spans="1:3" x14ac:dyDescent="0.2">
      <c r="A898" s="2">
        <v>897</v>
      </c>
      <c r="B898" s="2">
        <v>85</v>
      </c>
      <c r="C898" s="2" t="s">
        <v>1677</v>
      </c>
    </row>
    <row r="899" spans="1:3" x14ac:dyDescent="0.2">
      <c r="A899" s="2">
        <v>898</v>
      </c>
      <c r="B899" s="2">
        <v>85</v>
      </c>
      <c r="C899" s="2" t="s">
        <v>1678</v>
      </c>
    </row>
    <row r="900" spans="1:3" x14ac:dyDescent="0.2">
      <c r="A900" s="2">
        <v>899</v>
      </c>
      <c r="B900" s="2">
        <v>85</v>
      </c>
      <c r="C900" s="2" t="s">
        <v>1679</v>
      </c>
    </row>
    <row r="901" spans="1:3" x14ac:dyDescent="0.2">
      <c r="A901" s="2">
        <v>900</v>
      </c>
      <c r="B901" s="2">
        <v>85</v>
      </c>
      <c r="C901" s="2" t="s">
        <v>755</v>
      </c>
    </row>
    <row r="902" spans="1:3" x14ac:dyDescent="0.2">
      <c r="A902" s="2">
        <v>901</v>
      </c>
      <c r="B902" s="2">
        <v>85</v>
      </c>
      <c r="C902" s="2" t="s">
        <v>713</v>
      </c>
    </row>
    <row r="903" spans="1:3" x14ac:dyDescent="0.2">
      <c r="A903" s="2">
        <v>902</v>
      </c>
      <c r="B903" s="2">
        <v>85</v>
      </c>
      <c r="C903" s="2" t="s">
        <v>1680</v>
      </c>
    </row>
    <row r="904" spans="1:3" x14ac:dyDescent="0.2">
      <c r="A904" s="2">
        <v>903</v>
      </c>
      <c r="B904" s="2">
        <v>85</v>
      </c>
      <c r="C904" s="2" t="s">
        <v>1681</v>
      </c>
    </row>
    <row r="905" spans="1:3" x14ac:dyDescent="0.2">
      <c r="A905" s="2">
        <v>904</v>
      </c>
      <c r="B905" s="2">
        <v>85</v>
      </c>
      <c r="C905" s="2" t="s">
        <v>1682</v>
      </c>
    </row>
    <row r="906" spans="1:3" x14ac:dyDescent="0.2">
      <c r="A906" s="2">
        <v>905</v>
      </c>
      <c r="B906" s="2">
        <v>85</v>
      </c>
      <c r="C906" s="2" t="s">
        <v>1683</v>
      </c>
    </row>
    <row r="907" spans="1:3" x14ac:dyDescent="0.2">
      <c r="A907" s="2">
        <v>906</v>
      </c>
      <c r="B907" s="2">
        <v>85</v>
      </c>
      <c r="C907" s="2" t="s">
        <v>1684</v>
      </c>
    </row>
    <row r="908" spans="1:3" x14ac:dyDescent="0.2">
      <c r="A908" s="2">
        <v>907</v>
      </c>
      <c r="B908" s="2">
        <v>85</v>
      </c>
      <c r="C908" s="2" t="s">
        <v>1685</v>
      </c>
    </row>
    <row r="909" spans="1:3" x14ac:dyDescent="0.2">
      <c r="A909" s="2">
        <v>908</v>
      </c>
      <c r="B909" s="2">
        <v>85</v>
      </c>
      <c r="C909" s="2" t="s">
        <v>1686</v>
      </c>
    </row>
    <row r="910" spans="1:3" x14ac:dyDescent="0.2">
      <c r="A910" s="2">
        <v>909</v>
      </c>
      <c r="B910" s="2">
        <v>85</v>
      </c>
      <c r="C910" s="2" t="s">
        <v>1687</v>
      </c>
    </row>
    <row r="911" spans="1:3" x14ac:dyDescent="0.2">
      <c r="A911" s="2">
        <v>910</v>
      </c>
      <c r="B911" s="2">
        <v>85</v>
      </c>
      <c r="C911" s="2" t="s">
        <v>1688</v>
      </c>
    </row>
    <row r="912" spans="1:3" x14ac:dyDescent="0.2">
      <c r="A912" s="2">
        <v>911</v>
      </c>
      <c r="B912" s="2">
        <v>85</v>
      </c>
      <c r="C912" s="2" t="s">
        <v>1689</v>
      </c>
    </row>
    <row r="913" spans="1:3" x14ac:dyDescent="0.2">
      <c r="A913" s="2">
        <v>912</v>
      </c>
      <c r="B913" s="2">
        <v>85</v>
      </c>
      <c r="C913" s="2" t="s">
        <v>1030</v>
      </c>
    </row>
    <row r="914" spans="1:3" x14ac:dyDescent="0.2">
      <c r="A914" s="2">
        <v>913</v>
      </c>
      <c r="B914" s="2">
        <v>85</v>
      </c>
      <c r="C914" s="2" t="s">
        <v>1690</v>
      </c>
    </row>
    <row r="915" spans="1:3" x14ac:dyDescent="0.2">
      <c r="A915" s="2">
        <v>914</v>
      </c>
      <c r="B915" s="2">
        <v>85</v>
      </c>
      <c r="C915" s="2" t="s">
        <v>1691</v>
      </c>
    </row>
    <row r="916" spans="1:3" x14ac:dyDescent="0.2">
      <c r="A916" s="2">
        <v>915</v>
      </c>
      <c r="B916" s="2">
        <v>85</v>
      </c>
      <c r="C916" s="2" t="s">
        <v>1692</v>
      </c>
    </row>
    <row r="917" spans="1:3" x14ac:dyDescent="0.2">
      <c r="A917" s="2">
        <v>916</v>
      </c>
      <c r="B917" s="2">
        <v>85</v>
      </c>
      <c r="C917" s="2" t="s">
        <v>1693</v>
      </c>
    </row>
    <row r="918" spans="1:3" x14ac:dyDescent="0.2">
      <c r="A918" s="2">
        <v>917</v>
      </c>
      <c r="B918" s="2">
        <v>85</v>
      </c>
      <c r="C918" s="2" t="s">
        <v>1694</v>
      </c>
    </row>
    <row r="919" spans="1:3" x14ac:dyDescent="0.2">
      <c r="A919" s="2">
        <v>918</v>
      </c>
      <c r="B919" s="2">
        <v>85</v>
      </c>
      <c r="C919" s="2" t="s">
        <v>1695</v>
      </c>
    </row>
    <row r="920" spans="1:3" x14ac:dyDescent="0.2">
      <c r="A920" s="2">
        <v>919</v>
      </c>
      <c r="B920" s="2">
        <v>85</v>
      </c>
      <c r="C920" s="2" t="s">
        <v>1696</v>
      </c>
    </row>
    <row r="921" spans="1:3" x14ac:dyDescent="0.2">
      <c r="A921" s="2">
        <v>920</v>
      </c>
      <c r="B921" s="2">
        <v>85</v>
      </c>
      <c r="C921" s="2" t="s">
        <v>1697</v>
      </c>
    </row>
    <row r="922" spans="1:3" x14ac:dyDescent="0.2">
      <c r="A922" s="2">
        <v>921</v>
      </c>
      <c r="B922" s="2">
        <v>85</v>
      </c>
      <c r="C922" s="2" t="s">
        <v>1698</v>
      </c>
    </row>
    <row r="923" spans="1:3" x14ac:dyDescent="0.2">
      <c r="A923" s="2">
        <v>922</v>
      </c>
      <c r="B923" s="2">
        <v>85</v>
      </c>
      <c r="C923" s="2" t="s">
        <v>1699</v>
      </c>
    </row>
    <row r="924" spans="1:3" x14ac:dyDescent="0.2">
      <c r="A924" s="2">
        <v>923</v>
      </c>
      <c r="B924" s="2">
        <v>85</v>
      </c>
      <c r="C924" s="2" t="s">
        <v>1700</v>
      </c>
    </row>
    <row r="925" spans="1:3" x14ac:dyDescent="0.2">
      <c r="A925" s="2">
        <v>924</v>
      </c>
      <c r="B925" s="2">
        <v>85</v>
      </c>
      <c r="C925" s="2" t="s">
        <v>1701</v>
      </c>
    </row>
    <row r="926" spans="1:3" x14ac:dyDescent="0.2">
      <c r="A926" s="2">
        <v>925</v>
      </c>
      <c r="B926" s="2">
        <v>85</v>
      </c>
      <c r="C926" s="2" t="s">
        <v>1702</v>
      </c>
    </row>
    <row r="927" spans="1:3" x14ac:dyDescent="0.2">
      <c r="A927" s="2">
        <v>926</v>
      </c>
      <c r="B927" s="2">
        <v>85</v>
      </c>
      <c r="C927" s="2" t="s">
        <v>1703</v>
      </c>
    </row>
    <row r="928" spans="1:3" x14ac:dyDescent="0.2">
      <c r="A928" s="2">
        <v>927</v>
      </c>
      <c r="B928" s="2">
        <v>85</v>
      </c>
      <c r="C928" s="2" t="s">
        <v>1704</v>
      </c>
    </row>
    <row r="929" spans="1:3" x14ac:dyDescent="0.2">
      <c r="A929" s="2">
        <v>928</v>
      </c>
      <c r="B929" s="2">
        <v>85</v>
      </c>
      <c r="C929" s="2" t="s">
        <v>742</v>
      </c>
    </row>
    <row r="930" spans="1:3" x14ac:dyDescent="0.2">
      <c r="A930" s="2">
        <v>929</v>
      </c>
      <c r="B930" s="2">
        <v>85</v>
      </c>
      <c r="C930" s="2" t="s">
        <v>1472</v>
      </c>
    </row>
    <row r="931" spans="1:3" x14ac:dyDescent="0.2">
      <c r="A931" s="2">
        <v>930</v>
      </c>
      <c r="B931" s="2">
        <v>85</v>
      </c>
      <c r="C931" s="2" t="s">
        <v>1705</v>
      </c>
    </row>
    <row r="932" spans="1:3" x14ac:dyDescent="0.2">
      <c r="A932" s="2">
        <v>931</v>
      </c>
      <c r="B932" s="2">
        <v>85</v>
      </c>
      <c r="C932" s="2" t="s">
        <v>1706</v>
      </c>
    </row>
    <row r="933" spans="1:3" x14ac:dyDescent="0.2">
      <c r="A933" s="2">
        <v>932</v>
      </c>
      <c r="B933" s="2">
        <v>85</v>
      </c>
      <c r="C933" s="2" t="s">
        <v>1707</v>
      </c>
    </row>
    <row r="934" spans="1:3" x14ac:dyDescent="0.2">
      <c r="A934" s="2">
        <v>933</v>
      </c>
      <c r="B934" s="2">
        <v>85</v>
      </c>
      <c r="C934" s="2" t="s">
        <v>1708</v>
      </c>
    </row>
    <row r="935" spans="1:3" x14ac:dyDescent="0.2">
      <c r="A935" s="2">
        <v>934</v>
      </c>
      <c r="B935" s="2">
        <v>85</v>
      </c>
      <c r="C935" s="2" t="s">
        <v>1709</v>
      </c>
    </row>
    <row r="936" spans="1:3" x14ac:dyDescent="0.2">
      <c r="A936" s="2">
        <v>935</v>
      </c>
      <c r="B936" s="2">
        <v>85</v>
      </c>
      <c r="C936" s="2" t="s">
        <v>1710</v>
      </c>
    </row>
    <row r="937" spans="1:3" x14ac:dyDescent="0.2">
      <c r="A937" s="2">
        <v>936</v>
      </c>
      <c r="B937" s="2">
        <v>85</v>
      </c>
      <c r="C937" s="2" t="s">
        <v>1711</v>
      </c>
    </row>
    <row r="938" spans="1:3" x14ac:dyDescent="0.2">
      <c r="A938" s="2">
        <v>937</v>
      </c>
      <c r="B938" s="2">
        <v>85</v>
      </c>
      <c r="C938" s="2" t="s">
        <v>1712</v>
      </c>
    </row>
    <row r="939" spans="1:3" x14ac:dyDescent="0.2">
      <c r="A939" s="2">
        <v>938</v>
      </c>
      <c r="B939" s="2">
        <v>85</v>
      </c>
      <c r="C939" s="2" t="s">
        <v>1713</v>
      </c>
    </row>
    <row r="940" spans="1:3" x14ac:dyDescent="0.2">
      <c r="A940" s="2">
        <v>939</v>
      </c>
      <c r="B940" s="2">
        <v>85</v>
      </c>
      <c r="C940" s="2" t="s">
        <v>1714</v>
      </c>
    </row>
    <row r="941" spans="1:3" x14ac:dyDescent="0.2">
      <c r="A941" s="2">
        <v>940</v>
      </c>
      <c r="B941" s="2">
        <v>85</v>
      </c>
      <c r="C941" s="2" t="s">
        <v>1620</v>
      </c>
    </row>
    <row r="942" spans="1:3" x14ac:dyDescent="0.2">
      <c r="A942" s="2">
        <v>941</v>
      </c>
      <c r="B942" s="2">
        <v>85</v>
      </c>
      <c r="C942" s="2" t="s">
        <v>1715</v>
      </c>
    </row>
    <row r="943" spans="1:3" x14ac:dyDescent="0.2">
      <c r="A943" s="2">
        <v>942</v>
      </c>
      <c r="B943" s="2">
        <v>86</v>
      </c>
      <c r="C943" s="2" t="s">
        <v>1716</v>
      </c>
    </row>
    <row r="944" spans="1:3" x14ac:dyDescent="0.2">
      <c r="A944" s="2">
        <v>943</v>
      </c>
      <c r="B944" s="2">
        <v>86</v>
      </c>
      <c r="C944" s="2" t="s">
        <v>695</v>
      </c>
    </row>
    <row r="945" spans="1:3" x14ac:dyDescent="0.2">
      <c r="A945" s="2">
        <v>944</v>
      </c>
      <c r="B945" s="2">
        <v>86</v>
      </c>
      <c r="C945" s="2" t="s">
        <v>1502</v>
      </c>
    </row>
    <row r="946" spans="1:3" x14ac:dyDescent="0.2">
      <c r="A946" s="2">
        <v>945</v>
      </c>
      <c r="B946" s="2">
        <v>86</v>
      </c>
      <c r="C946" s="2" t="s">
        <v>1717</v>
      </c>
    </row>
    <row r="947" spans="1:3" x14ac:dyDescent="0.2">
      <c r="A947" s="2">
        <v>946</v>
      </c>
      <c r="B947" s="2">
        <v>86</v>
      </c>
      <c r="C947" s="2" t="s">
        <v>1718</v>
      </c>
    </row>
    <row r="948" spans="1:3" x14ac:dyDescent="0.2">
      <c r="A948" s="2">
        <v>947</v>
      </c>
      <c r="B948" s="2">
        <v>86</v>
      </c>
      <c r="C948" s="2" t="s">
        <v>1719</v>
      </c>
    </row>
    <row r="949" spans="1:3" x14ac:dyDescent="0.2">
      <c r="A949" s="2">
        <v>948</v>
      </c>
      <c r="B949" s="2">
        <v>86</v>
      </c>
      <c r="C949" s="2" t="s">
        <v>1288</v>
      </c>
    </row>
    <row r="950" spans="1:3" x14ac:dyDescent="0.2">
      <c r="A950" s="2">
        <v>949</v>
      </c>
      <c r="B950" s="2">
        <v>86</v>
      </c>
      <c r="C950" s="2" t="s">
        <v>1519</v>
      </c>
    </row>
    <row r="951" spans="1:3" x14ac:dyDescent="0.2">
      <c r="A951" s="2">
        <v>950</v>
      </c>
      <c r="B951" s="2">
        <v>86</v>
      </c>
      <c r="C951" s="2" t="s">
        <v>1720</v>
      </c>
    </row>
    <row r="952" spans="1:3" x14ac:dyDescent="0.2">
      <c r="A952" s="2">
        <v>951</v>
      </c>
      <c r="B952" s="2">
        <v>86</v>
      </c>
      <c r="C952" s="2" t="s">
        <v>1721</v>
      </c>
    </row>
    <row r="953" spans="1:3" x14ac:dyDescent="0.2">
      <c r="A953" s="2">
        <v>952</v>
      </c>
      <c r="B953" s="2">
        <v>86</v>
      </c>
      <c r="C953" s="2" t="s">
        <v>1722</v>
      </c>
    </row>
    <row r="954" spans="1:3" x14ac:dyDescent="0.2">
      <c r="A954" s="2">
        <v>953</v>
      </c>
      <c r="B954" s="2">
        <v>86</v>
      </c>
      <c r="C954" s="2" t="s">
        <v>1723</v>
      </c>
    </row>
    <row r="955" spans="1:3" x14ac:dyDescent="0.2">
      <c r="A955" s="2">
        <v>954</v>
      </c>
      <c r="B955" s="2">
        <v>86</v>
      </c>
      <c r="C955" s="2" t="s">
        <v>1724</v>
      </c>
    </row>
    <row r="956" spans="1:3" x14ac:dyDescent="0.2">
      <c r="A956" s="2">
        <v>955</v>
      </c>
      <c r="B956" s="2">
        <v>86</v>
      </c>
      <c r="C956" s="2" t="s">
        <v>1725</v>
      </c>
    </row>
    <row r="957" spans="1:3" x14ac:dyDescent="0.2">
      <c r="A957" s="2">
        <v>956</v>
      </c>
      <c r="B957" s="2">
        <v>86</v>
      </c>
      <c r="C957" s="2" t="s">
        <v>1726</v>
      </c>
    </row>
    <row r="958" spans="1:3" x14ac:dyDescent="0.2">
      <c r="A958" s="2">
        <v>957</v>
      </c>
      <c r="B958" s="2">
        <v>86</v>
      </c>
      <c r="C958" s="2" t="s">
        <v>1727</v>
      </c>
    </row>
    <row r="959" spans="1:3" x14ac:dyDescent="0.2">
      <c r="A959" s="2">
        <v>958</v>
      </c>
      <c r="B959" s="2">
        <v>86</v>
      </c>
      <c r="C959" s="2" t="s">
        <v>730</v>
      </c>
    </row>
    <row r="960" spans="1:3" x14ac:dyDescent="0.2">
      <c r="A960" s="2">
        <v>959</v>
      </c>
      <c r="B960" s="2">
        <v>86</v>
      </c>
      <c r="C960" s="2" t="s">
        <v>1728</v>
      </c>
    </row>
    <row r="961" spans="1:3" x14ac:dyDescent="0.2">
      <c r="A961" s="2">
        <v>960</v>
      </c>
      <c r="B961" s="2">
        <v>86</v>
      </c>
      <c r="C961" s="2" t="s">
        <v>1729</v>
      </c>
    </row>
    <row r="962" spans="1:3" x14ac:dyDescent="0.2">
      <c r="A962" s="2">
        <v>961</v>
      </c>
      <c r="B962" s="2">
        <v>86</v>
      </c>
      <c r="C962" s="2" t="s">
        <v>1730</v>
      </c>
    </row>
    <row r="963" spans="1:3" x14ac:dyDescent="0.2">
      <c r="A963" s="2">
        <v>962</v>
      </c>
      <c r="B963" s="2">
        <v>86</v>
      </c>
      <c r="C963" s="2" t="s">
        <v>713</v>
      </c>
    </row>
    <row r="964" spans="1:3" x14ac:dyDescent="0.2">
      <c r="A964" s="2">
        <v>963</v>
      </c>
      <c r="B964" s="2">
        <v>86</v>
      </c>
      <c r="C964" s="2" t="s">
        <v>1731</v>
      </c>
    </row>
    <row r="965" spans="1:3" x14ac:dyDescent="0.2">
      <c r="A965" s="2">
        <v>964</v>
      </c>
      <c r="B965" s="2">
        <v>86</v>
      </c>
      <c r="C965" s="2" t="s">
        <v>1732</v>
      </c>
    </row>
    <row r="966" spans="1:3" x14ac:dyDescent="0.2">
      <c r="A966" s="2">
        <v>965</v>
      </c>
      <c r="B966" s="2">
        <v>86</v>
      </c>
      <c r="C966" s="2" t="s">
        <v>1733</v>
      </c>
    </row>
    <row r="967" spans="1:3" x14ac:dyDescent="0.2">
      <c r="A967" s="2">
        <v>966</v>
      </c>
      <c r="B967" s="2">
        <v>86</v>
      </c>
      <c r="C967" s="2" t="s">
        <v>1734</v>
      </c>
    </row>
    <row r="968" spans="1:3" x14ac:dyDescent="0.2">
      <c r="A968" s="2">
        <v>967</v>
      </c>
      <c r="B968" s="2">
        <v>86</v>
      </c>
      <c r="C968" s="2" t="s">
        <v>1735</v>
      </c>
    </row>
    <row r="969" spans="1:3" x14ac:dyDescent="0.2">
      <c r="A969" s="2">
        <v>968</v>
      </c>
      <c r="B969" s="2">
        <v>86</v>
      </c>
      <c r="C969" s="2" t="s">
        <v>1736</v>
      </c>
    </row>
    <row r="970" spans="1:3" x14ac:dyDescent="0.2">
      <c r="A970" s="2">
        <v>969</v>
      </c>
      <c r="B970" s="2">
        <v>86</v>
      </c>
      <c r="C970" s="2" t="s">
        <v>756</v>
      </c>
    </row>
    <row r="971" spans="1:3" x14ac:dyDescent="0.2">
      <c r="A971" s="2">
        <v>970</v>
      </c>
      <c r="B971" s="2">
        <v>86</v>
      </c>
      <c r="C971" s="2" t="s">
        <v>1002</v>
      </c>
    </row>
    <row r="972" spans="1:3" x14ac:dyDescent="0.2">
      <c r="A972" s="2">
        <v>971</v>
      </c>
      <c r="B972" s="2">
        <v>86</v>
      </c>
      <c r="C972" s="2" t="s">
        <v>687</v>
      </c>
    </row>
    <row r="973" spans="1:3" x14ac:dyDescent="0.2">
      <c r="A973" s="2">
        <v>972</v>
      </c>
      <c r="B973" s="2">
        <v>86</v>
      </c>
      <c r="C973" s="2" t="s">
        <v>1737</v>
      </c>
    </row>
    <row r="974" spans="1:3" x14ac:dyDescent="0.2">
      <c r="A974" s="2">
        <v>973</v>
      </c>
      <c r="B974" s="2">
        <v>86</v>
      </c>
      <c r="C974" s="2" t="s">
        <v>1738</v>
      </c>
    </row>
    <row r="975" spans="1:3" x14ac:dyDescent="0.2">
      <c r="A975" s="2">
        <v>974</v>
      </c>
      <c r="B975" s="2">
        <v>86</v>
      </c>
      <c r="C975" s="2" t="s">
        <v>1739</v>
      </c>
    </row>
    <row r="976" spans="1:3" x14ac:dyDescent="0.2">
      <c r="A976" s="2">
        <v>975</v>
      </c>
      <c r="B976" s="2">
        <v>86</v>
      </c>
      <c r="C976" s="2" t="s">
        <v>1740</v>
      </c>
    </row>
    <row r="977" spans="1:3" x14ac:dyDescent="0.2">
      <c r="A977" s="2">
        <v>976</v>
      </c>
      <c r="B977" s="2">
        <v>86</v>
      </c>
      <c r="C977" s="2" t="s">
        <v>1741</v>
      </c>
    </row>
    <row r="978" spans="1:3" x14ac:dyDescent="0.2">
      <c r="A978" s="2">
        <v>977</v>
      </c>
      <c r="B978" s="2">
        <v>86</v>
      </c>
      <c r="C978" s="2" t="s">
        <v>1742</v>
      </c>
    </row>
    <row r="979" spans="1:3" x14ac:dyDescent="0.2">
      <c r="A979" s="2">
        <v>978</v>
      </c>
      <c r="B979" s="2">
        <v>86</v>
      </c>
      <c r="C979" s="2" t="s">
        <v>1743</v>
      </c>
    </row>
    <row r="980" spans="1:3" x14ac:dyDescent="0.2">
      <c r="A980" s="2">
        <v>979</v>
      </c>
      <c r="B980" s="2">
        <v>86</v>
      </c>
      <c r="C980" s="2" t="s">
        <v>1744</v>
      </c>
    </row>
    <row r="981" spans="1:3" x14ac:dyDescent="0.2">
      <c r="A981" s="2">
        <v>980</v>
      </c>
      <c r="B981" s="2">
        <v>86</v>
      </c>
      <c r="C981" s="2" t="s">
        <v>1745</v>
      </c>
    </row>
    <row r="982" spans="1:3" x14ac:dyDescent="0.2">
      <c r="A982" s="2">
        <v>981</v>
      </c>
      <c r="B982" s="2">
        <v>87</v>
      </c>
      <c r="C982" s="2" t="s">
        <v>1746</v>
      </c>
    </row>
    <row r="983" spans="1:3" x14ac:dyDescent="0.2">
      <c r="A983" s="2">
        <v>982</v>
      </c>
      <c r="B983" s="2">
        <v>87</v>
      </c>
      <c r="C983" s="2" t="s">
        <v>1747</v>
      </c>
    </row>
    <row r="984" spans="1:3" x14ac:dyDescent="0.2">
      <c r="A984" s="2">
        <v>983</v>
      </c>
      <c r="B984" s="2">
        <v>87</v>
      </c>
      <c r="C984" s="2" t="s">
        <v>1078</v>
      </c>
    </row>
    <row r="985" spans="1:3" x14ac:dyDescent="0.2">
      <c r="A985" s="2">
        <v>984</v>
      </c>
      <c r="B985" s="2">
        <v>87</v>
      </c>
      <c r="C985" s="2" t="s">
        <v>1748</v>
      </c>
    </row>
    <row r="986" spans="1:3" x14ac:dyDescent="0.2">
      <c r="A986" s="2">
        <v>985</v>
      </c>
      <c r="B986" s="2">
        <v>87</v>
      </c>
      <c r="C986" s="2" t="s">
        <v>1749</v>
      </c>
    </row>
    <row r="987" spans="1:3" x14ac:dyDescent="0.2">
      <c r="A987" s="2">
        <v>986</v>
      </c>
      <c r="B987" s="2">
        <v>87</v>
      </c>
      <c r="C987" s="2" t="s">
        <v>1586</v>
      </c>
    </row>
    <row r="988" spans="1:3" x14ac:dyDescent="0.2">
      <c r="A988" s="2">
        <v>987</v>
      </c>
      <c r="B988" s="2">
        <v>87</v>
      </c>
      <c r="C988" s="2" t="s">
        <v>1750</v>
      </c>
    </row>
    <row r="989" spans="1:3" x14ac:dyDescent="0.2">
      <c r="A989" s="2">
        <v>988</v>
      </c>
      <c r="B989" s="2">
        <v>87</v>
      </c>
      <c r="C989" s="2" t="s">
        <v>1751</v>
      </c>
    </row>
    <row r="990" spans="1:3" x14ac:dyDescent="0.2">
      <c r="A990" s="2">
        <v>989</v>
      </c>
      <c r="B990" s="2">
        <v>87</v>
      </c>
      <c r="C990" s="2" t="s">
        <v>1752</v>
      </c>
    </row>
    <row r="991" spans="1:3" x14ac:dyDescent="0.2">
      <c r="A991" s="2">
        <v>990</v>
      </c>
      <c r="B991" s="2">
        <v>87</v>
      </c>
      <c r="C991" s="2" t="s">
        <v>1753</v>
      </c>
    </row>
    <row r="992" spans="1:3" x14ac:dyDescent="0.2">
      <c r="A992" s="2">
        <v>991</v>
      </c>
      <c r="B992" s="2">
        <v>87</v>
      </c>
      <c r="C992" s="2" t="s">
        <v>1754</v>
      </c>
    </row>
    <row r="993" spans="1:3" x14ac:dyDescent="0.2">
      <c r="A993" s="2">
        <v>992</v>
      </c>
      <c r="B993" s="2">
        <v>87</v>
      </c>
      <c r="C993" s="2" t="s">
        <v>1755</v>
      </c>
    </row>
    <row r="994" spans="1:3" x14ac:dyDescent="0.2">
      <c r="A994" s="2">
        <v>993</v>
      </c>
      <c r="B994" s="2">
        <v>87</v>
      </c>
      <c r="C994" s="2" t="s">
        <v>1756</v>
      </c>
    </row>
    <row r="995" spans="1:3" x14ac:dyDescent="0.2">
      <c r="A995" s="2">
        <v>994</v>
      </c>
      <c r="B995" s="2">
        <v>44</v>
      </c>
      <c r="C995" s="2" t="s">
        <v>1757</v>
      </c>
    </row>
    <row r="996" spans="1:3" x14ac:dyDescent="0.2">
      <c r="A996" s="2">
        <v>995</v>
      </c>
      <c r="B996" s="2">
        <v>44</v>
      </c>
      <c r="C996" s="2" t="s">
        <v>1758</v>
      </c>
    </row>
    <row r="997" spans="1:3" x14ac:dyDescent="0.2">
      <c r="A997" s="2">
        <v>996</v>
      </c>
      <c r="B997" s="2">
        <v>44</v>
      </c>
      <c r="C997" s="2" t="s">
        <v>1759</v>
      </c>
    </row>
    <row r="998" spans="1:3" x14ac:dyDescent="0.2">
      <c r="A998" s="2">
        <v>997</v>
      </c>
      <c r="B998" s="2">
        <v>44</v>
      </c>
      <c r="C998" s="2" t="s">
        <v>1760</v>
      </c>
    </row>
    <row r="999" spans="1:3" x14ac:dyDescent="0.2">
      <c r="A999" s="2">
        <v>998</v>
      </c>
      <c r="B999" s="2">
        <v>44</v>
      </c>
      <c r="C999" s="2" t="s">
        <v>1761</v>
      </c>
    </row>
    <row r="1000" spans="1:3" x14ac:dyDescent="0.2">
      <c r="A1000" s="2">
        <v>999</v>
      </c>
      <c r="B1000" s="2">
        <v>44</v>
      </c>
      <c r="C1000" s="2" t="s">
        <v>1762</v>
      </c>
    </row>
    <row r="1001" spans="1:3" x14ac:dyDescent="0.2">
      <c r="A1001" s="2">
        <v>1000</v>
      </c>
      <c r="B1001" s="2">
        <v>44</v>
      </c>
      <c r="C1001" s="2" t="s">
        <v>1763</v>
      </c>
    </row>
    <row r="1002" spans="1:3" x14ac:dyDescent="0.2">
      <c r="A1002" s="2">
        <v>1001</v>
      </c>
      <c r="B1002" s="2">
        <v>44</v>
      </c>
      <c r="C1002" s="2" t="s">
        <v>1764</v>
      </c>
    </row>
    <row r="1003" spans="1:3" x14ac:dyDescent="0.2">
      <c r="A1003" s="2">
        <v>1002</v>
      </c>
      <c r="B1003" s="2">
        <v>44</v>
      </c>
      <c r="C1003" s="2" t="s">
        <v>1765</v>
      </c>
    </row>
    <row r="1004" spans="1:3" x14ac:dyDescent="0.2">
      <c r="A1004" s="2">
        <v>1003</v>
      </c>
      <c r="B1004" s="2">
        <v>44</v>
      </c>
      <c r="C1004" s="2" t="s">
        <v>1766</v>
      </c>
    </row>
    <row r="1005" spans="1:3" x14ac:dyDescent="0.2">
      <c r="A1005" s="2">
        <v>1004</v>
      </c>
      <c r="B1005" s="2">
        <v>44</v>
      </c>
      <c r="C1005" s="2" t="s">
        <v>1767</v>
      </c>
    </row>
    <row r="1006" spans="1:3" x14ac:dyDescent="0.2">
      <c r="A1006" s="2">
        <v>1005</v>
      </c>
      <c r="B1006" s="2">
        <v>44</v>
      </c>
      <c r="C1006" s="2" t="s">
        <v>1768</v>
      </c>
    </row>
    <row r="1007" spans="1:3" x14ac:dyDescent="0.2">
      <c r="A1007" s="2">
        <v>1006</v>
      </c>
      <c r="B1007" s="2">
        <v>44</v>
      </c>
      <c r="C1007" s="2" t="s">
        <v>1769</v>
      </c>
    </row>
    <row r="1008" spans="1:3" x14ac:dyDescent="0.2">
      <c r="A1008" s="2">
        <v>1007</v>
      </c>
      <c r="B1008" s="2">
        <v>44</v>
      </c>
      <c r="C1008" s="2" t="s">
        <v>1770</v>
      </c>
    </row>
    <row r="1009" spans="1:3" x14ac:dyDescent="0.2">
      <c r="A1009" s="2">
        <v>1008</v>
      </c>
      <c r="B1009" s="2">
        <v>44</v>
      </c>
      <c r="C1009" s="2" t="s">
        <v>1771</v>
      </c>
    </row>
    <row r="1010" spans="1:3" x14ac:dyDescent="0.2">
      <c r="A1010" s="2">
        <v>1009</v>
      </c>
      <c r="B1010" s="2">
        <v>44</v>
      </c>
      <c r="C1010" s="2" t="s">
        <v>1772</v>
      </c>
    </row>
    <row r="1011" spans="1:3" x14ac:dyDescent="0.2">
      <c r="A1011" s="2">
        <v>1010</v>
      </c>
      <c r="B1011" s="2">
        <v>44</v>
      </c>
      <c r="C1011" s="2" t="s">
        <v>1773</v>
      </c>
    </row>
    <row r="1012" spans="1:3" x14ac:dyDescent="0.2">
      <c r="A1012" s="2">
        <v>1011</v>
      </c>
      <c r="B1012" s="2">
        <v>44</v>
      </c>
      <c r="C1012" s="2" t="s">
        <v>1774</v>
      </c>
    </row>
    <row r="1013" spans="1:3" x14ac:dyDescent="0.2">
      <c r="A1013" s="2">
        <v>1012</v>
      </c>
      <c r="B1013" s="2">
        <v>44</v>
      </c>
      <c r="C1013" s="2" t="s">
        <v>1775</v>
      </c>
    </row>
    <row r="1014" spans="1:3" x14ac:dyDescent="0.2">
      <c r="A1014" s="2">
        <v>1013</v>
      </c>
      <c r="B1014" s="2">
        <v>44</v>
      </c>
      <c r="C1014" s="2" t="s">
        <v>1776</v>
      </c>
    </row>
    <row r="1015" spans="1:3" x14ac:dyDescent="0.2">
      <c r="A1015" s="2">
        <v>1014</v>
      </c>
      <c r="B1015" s="2">
        <v>44</v>
      </c>
      <c r="C1015" s="2" t="s">
        <v>1777</v>
      </c>
    </row>
    <row r="1016" spans="1:3" x14ac:dyDescent="0.2">
      <c r="A1016" s="2">
        <v>1015</v>
      </c>
      <c r="B1016" s="2">
        <v>44</v>
      </c>
      <c r="C1016" s="2" t="s">
        <v>1778</v>
      </c>
    </row>
    <row r="1017" spans="1:3" x14ac:dyDescent="0.2">
      <c r="A1017" s="2">
        <v>1016</v>
      </c>
      <c r="B1017" s="2">
        <v>44</v>
      </c>
      <c r="C1017" s="2" t="s">
        <v>1574</v>
      </c>
    </row>
    <row r="1018" spans="1:3" x14ac:dyDescent="0.2">
      <c r="A1018" s="2">
        <v>1017</v>
      </c>
      <c r="B1018" s="2">
        <v>44</v>
      </c>
      <c r="C1018" s="2" t="s">
        <v>1779</v>
      </c>
    </row>
    <row r="1019" spans="1:3" x14ac:dyDescent="0.2">
      <c r="A1019" s="2">
        <v>1018</v>
      </c>
      <c r="B1019" s="2">
        <v>44</v>
      </c>
      <c r="C1019" s="2" t="s">
        <v>1780</v>
      </c>
    </row>
    <row r="1020" spans="1:3" x14ac:dyDescent="0.2">
      <c r="A1020" s="2">
        <v>1019</v>
      </c>
      <c r="B1020" s="2">
        <v>44</v>
      </c>
      <c r="C1020" s="2" t="s">
        <v>1781</v>
      </c>
    </row>
    <row r="1021" spans="1:3" x14ac:dyDescent="0.2">
      <c r="A1021" s="2">
        <v>1020</v>
      </c>
      <c r="B1021" s="2">
        <v>44</v>
      </c>
      <c r="C1021" s="2" t="s">
        <v>1782</v>
      </c>
    </row>
    <row r="1022" spans="1:3" x14ac:dyDescent="0.2">
      <c r="A1022" s="2">
        <v>1021</v>
      </c>
      <c r="B1022" s="2">
        <v>44</v>
      </c>
      <c r="C1022" s="2" t="s">
        <v>1783</v>
      </c>
    </row>
    <row r="1023" spans="1:3" x14ac:dyDescent="0.2">
      <c r="A1023" s="2">
        <v>1022</v>
      </c>
      <c r="B1023" s="2">
        <v>44</v>
      </c>
      <c r="C1023" s="2" t="s">
        <v>1784</v>
      </c>
    </row>
    <row r="1024" spans="1:3" x14ac:dyDescent="0.2">
      <c r="A1024" s="2">
        <v>1023</v>
      </c>
      <c r="B1024" s="2">
        <v>44</v>
      </c>
      <c r="C1024" s="2" t="s">
        <v>1785</v>
      </c>
    </row>
    <row r="1025" spans="1:3" x14ac:dyDescent="0.2">
      <c r="A1025" s="2">
        <v>1024</v>
      </c>
      <c r="B1025" s="2">
        <v>44</v>
      </c>
      <c r="C1025" s="2" t="s">
        <v>1786</v>
      </c>
    </row>
    <row r="1026" spans="1:3" x14ac:dyDescent="0.2">
      <c r="A1026" s="2">
        <v>1025</v>
      </c>
      <c r="B1026" s="2">
        <v>44</v>
      </c>
      <c r="C1026" s="2" t="s">
        <v>1787</v>
      </c>
    </row>
    <row r="1027" spans="1:3" x14ac:dyDescent="0.2">
      <c r="A1027" s="2">
        <v>1026</v>
      </c>
      <c r="B1027" s="2">
        <v>44</v>
      </c>
      <c r="C1027" s="2" t="s">
        <v>1788</v>
      </c>
    </row>
    <row r="1028" spans="1:3" x14ac:dyDescent="0.2">
      <c r="A1028" s="2">
        <v>1027</v>
      </c>
      <c r="B1028" s="2">
        <v>45</v>
      </c>
      <c r="C1028" s="2" t="s">
        <v>1789</v>
      </c>
    </row>
    <row r="1029" spans="1:3" x14ac:dyDescent="0.2">
      <c r="A1029" s="2">
        <v>1028</v>
      </c>
      <c r="B1029" s="2">
        <v>45</v>
      </c>
      <c r="C1029" s="2" t="s">
        <v>1790</v>
      </c>
    </row>
    <row r="1030" spans="1:3" x14ac:dyDescent="0.2">
      <c r="A1030" s="2">
        <v>1029</v>
      </c>
      <c r="B1030" s="2">
        <v>45</v>
      </c>
      <c r="C1030" s="2" t="s">
        <v>1791</v>
      </c>
    </row>
    <row r="1031" spans="1:3" x14ac:dyDescent="0.2">
      <c r="A1031" s="2">
        <v>1030</v>
      </c>
      <c r="B1031" s="2">
        <v>45</v>
      </c>
      <c r="C1031" s="2" t="s">
        <v>1792</v>
      </c>
    </row>
    <row r="1032" spans="1:3" x14ac:dyDescent="0.2">
      <c r="A1032" s="2">
        <v>1031</v>
      </c>
      <c r="B1032" s="2">
        <v>45</v>
      </c>
      <c r="C1032" s="2" t="s">
        <v>1793</v>
      </c>
    </row>
    <row r="1033" spans="1:3" x14ac:dyDescent="0.2">
      <c r="A1033" s="2">
        <v>1032</v>
      </c>
      <c r="B1033" s="2">
        <v>45</v>
      </c>
      <c r="C1033" s="2" t="s">
        <v>1794</v>
      </c>
    </row>
    <row r="1034" spans="1:3" x14ac:dyDescent="0.2">
      <c r="A1034" s="2">
        <v>1033</v>
      </c>
      <c r="B1034" s="2">
        <v>45</v>
      </c>
      <c r="C1034" s="2" t="s">
        <v>1795</v>
      </c>
    </row>
    <row r="1035" spans="1:3" x14ac:dyDescent="0.2">
      <c r="A1035" s="2">
        <v>1034</v>
      </c>
      <c r="B1035" s="2">
        <v>45</v>
      </c>
      <c r="C1035" s="2" t="s">
        <v>1796</v>
      </c>
    </row>
    <row r="1036" spans="1:3" x14ac:dyDescent="0.2">
      <c r="A1036" s="2">
        <v>1035</v>
      </c>
      <c r="B1036" s="2">
        <v>45</v>
      </c>
      <c r="C1036" s="2" t="s">
        <v>1797</v>
      </c>
    </row>
    <row r="1037" spans="1:3" x14ac:dyDescent="0.2">
      <c r="A1037" s="2">
        <v>1036</v>
      </c>
      <c r="B1037" s="2">
        <v>45</v>
      </c>
      <c r="C1037" s="2" t="s">
        <v>1798</v>
      </c>
    </row>
    <row r="1038" spans="1:3" x14ac:dyDescent="0.2">
      <c r="A1038" s="2">
        <v>1037</v>
      </c>
      <c r="B1038" s="2">
        <v>45</v>
      </c>
      <c r="C1038" s="2" t="s">
        <v>1799</v>
      </c>
    </row>
    <row r="1039" spans="1:3" x14ac:dyDescent="0.2">
      <c r="A1039" s="2">
        <v>1038</v>
      </c>
      <c r="B1039" s="2">
        <v>45</v>
      </c>
      <c r="C1039" s="2" t="s">
        <v>1800</v>
      </c>
    </row>
    <row r="1040" spans="1:3" x14ac:dyDescent="0.2">
      <c r="A1040" s="2">
        <v>1039</v>
      </c>
      <c r="B1040" s="2">
        <v>45</v>
      </c>
      <c r="C1040" s="2" t="s">
        <v>1801</v>
      </c>
    </row>
    <row r="1041" spans="1:3" x14ac:dyDescent="0.2">
      <c r="A1041" s="2">
        <v>1040</v>
      </c>
      <c r="B1041" s="2">
        <v>45</v>
      </c>
      <c r="C1041" s="2" t="s">
        <v>1802</v>
      </c>
    </row>
    <row r="1042" spans="1:3" x14ac:dyDescent="0.2">
      <c r="A1042" s="2">
        <v>1041</v>
      </c>
      <c r="B1042" s="2">
        <v>45</v>
      </c>
      <c r="C1042" s="2" t="s">
        <v>1803</v>
      </c>
    </row>
    <row r="1043" spans="1:3" x14ac:dyDescent="0.2">
      <c r="A1043" s="2">
        <v>1042</v>
      </c>
      <c r="B1043" s="2">
        <v>45</v>
      </c>
      <c r="C1043" s="2" t="s">
        <v>1431</v>
      </c>
    </row>
    <row r="1044" spans="1:3" x14ac:dyDescent="0.2">
      <c r="A1044" s="2">
        <v>1043</v>
      </c>
      <c r="B1044" s="2">
        <v>45</v>
      </c>
      <c r="C1044" s="2" t="s">
        <v>1804</v>
      </c>
    </row>
    <row r="1045" spans="1:3" x14ac:dyDescent="0.2">
      <c r="A1045" s="2">
        <v>1044</v>
      </c>
      <c r="B1045" s="2">
        <v>45</v>
      </c>
      <c r="C1045" s="2" t="s">
        <v>1805</v>
      </c>
    </row>
    <row r="1046" spans="1:3" x14ac:dyDescent="0.2">
      <c r="A1046" s="2">
        <v>1045</v>
      </c>
      <c r="B1046" s="2">
        <v>45</v>
      </c>
      <c r="C1046" s="2" t="s">
        <v>1806</v>
      </c>
    </row>
    <row r="1047" spans="1:3" x14ac:dyDescent="0.2">
      <c r="A1047" s="2">
        <v>1046</v>
      </c>
      <c r="B1047" s="2">
        <v>45</v>
      </c>
      <c r="C1047" s="2" t="s">
        <v>1807</v>
      </c>
    </row>
    <row r="1048" spans="1:3" x14ac:dyDescent="0.2">
      <c r="A1048" s="2">
        <v>1047</v>
      </c>
      <c r="B1048" s="2">
        <v>45</v>
      </c>
      <c r="C1048" s="2" t="s">
        <v>1808</v>
      </c>
    </row>
    <row r="1049" spans="1:3" x14ac:dyDescent="0.2">
      <c r="A1049" s="2">
        <v>1048</v>
      </c>
      <c r="B1049" s="2">
        <v>45</v>
      </c>
      <c r="C1049" s="2" t="s">
        <v>1809</v>
      </c>
    </row>
    <row r="1050" spans="1:3" x14ac:dyDescent="0.2">
      <c r="A1050" s="2">
        <v>1049</v>
      </c>
      <c r="B1050" s="2">
        <v>45</v>
      </c>
      <c r="C1050" s="2" t="s">
        <v>1810</v>
      </c>
    </row>
    <row r="1051" spans="1:3" x14ac:dyDescent="0.2">
      <c r="A1051" s="2">
        <v>1050</v>
      </c>
      <c r="B1051" s="2">
        <v>45</v>
      </c>
      <c r="C1051" s="2" t="s">
        <v>1811</v>
      </c>
    </row>
    <row r="1052" spans="1:3" x14ac:dyDescent="0.2">
      <c r="A1052" s="2">
        <v>1051</v>
      </c>
      <c r="B1052" s="2">
        <v>45</v>
      </c>
      <c r="C1052" s="2" t="s">
        <v>1812</v>
      </c>
    </row>
    <row r="1053" spans="1:3" x14ac:dyDescent="0.2">
      <c r="A1053" s="2">
        <v>1052</v>
      </c>
      <c r="B1053" s="2">
        <v>45</v>
      </c>
      <c r="C1053" s="2" t="s">
        <v>1813</v>
      </c>
    </row>
    <row r="1054" spans="1:3" x14ac:dyDescent="0.2">
      <c r="A1054" s="2">
        <v>1053</v>
      </c>
      <c r="B1054" s="2">
        <v>45</v>
      </c>
      <c r="C1054" s="2" t="s">
        <v>1814</v>
      </c>
    </row>
    <row r="1055" spans="1:3" x14ac:dyDescent="0.2">
      <c r="A1055" s="2">
        <v>1054</v>
      </c>
      <c r="B1055" s="2">
        <v>45</v>
      </c>
      <c r="C1055" s="2" t="s">
        <v>1815</v>
      </c>
    </row>
    <row r="1056" spans="1:3" x14ac:dyDescent="0.2">
      <c r="A1056" s="2">
        <v>1055</v>
      </c>
      <c r="B1056" s="2">
        <v>45</v>
      </c>
      <c r="C1056" s="2" t="s">
        <v>703</v>
      </c>
    </row>
    <row r="1057" spans="1:3" x14ac:dyDescent="0.2">
      <c r="A1057" s="2">
        <v>1056</v>
      </c>
      <c r="B1057" s="2">
        <v>45</v>
      </c>
      <c r="C1057" s="2" t="s">
        <v>1816</v>
      </c>
    </row>
    <row r="1058" spans="1:3" x14ac:dyDescent="0.2">
      <c r="A1058" s="2">
        <v>1057</v>
      </c>
      <c r="B1058" s="2">
        <v>45</v>
      </c>
      <c r="C1058" s="2" t="s">
        <v>1817</v>
      </c>
    </row>
    <row r="1059" spans="1:3" x14ac:dyDescent="0.2">
      <c r="A1059" s="2">
        <v>1058</v>
      </c>
      <c r="B1059" s="2">
        <v>45</v>
      </c>
      <c r="C1059" s="2" t="s">
        <v>1818</v>
      </c>
    </row>
    <row r="1060" spans="1:3" x14ac:dyDescent="0.2">
      <c r="A1060" s="2">
        <v>1059</v>
      </c>
      <c r="B1060" s="2">
        <v>45</v>
      </c>
      <c r="C1060" s="2" t="s">
        <v>1819</v>
      </c>
    </row>
    <row r="1061" spans="1:3" x14ac:dyDescent="0.2">
      <c r="A1061" s="2">
        <v>1060</v>
      </c>
      <c r="B1061" s="2">
        <v>45</v>
      </c>
      <c r="C1061" s="2" t="s">
        <v>1820</v>
      </c>
    </row>
    <row r="1062" spans="1:3" x14ac:dyDescent="0.2">
      <c r="A1062" s="2">
        <v>1061</v>
      </c>
      <c r="B1062" s="2">
        <v>45</v>
      </c>
      <c r="C1062" s="2" t="s">
        <v>1821</v>
      </c>
    </row>
    <row r="1063" spans="1:3" x14ac:dyDescent="0.2">
      <c r="A1063" s="2">
        <v>1062</v>
      </c>
      <c r="B1063" s="2">
        <v>45</v>
      </c>
      <c r="C1063" s="2" t="s">
        <v>1822</v>
      </c>
    </row>
    <row r="1064" spans="1:3" x14ac:dyDescent="0.2">
      <c r="A1064" s="2">
        <v>1063</v>
      </c>
      <c r="B1064" s="2">
        <v>45</v>
      </c>
      <c r="C1064" s="2" t="s">
        <v>1823</v>
      </c>
    </row>
    <row r="1065" spans="1:3" x14ac:dyDescent="0.2">
      <c r="A1065" s="2">
        <v>1064</v>
      </c>
      <c r="B1065" s="2">
        <v>45</v>
      </c>
      <c r="C1065" s="2" t="s">
        <v>1824</v>
      </c>
    </row>
    <row r="1066" spans="1:3" x14ac:dyDescent="0.2">
      <c r="A1066" s="2">
        <v>1065</v>
      </c>
      <c r="B1066" s="2">
        <v>45</v>
      </c>
      <c r="C1066" s="2" t="s">
        <v>1825</v>
      </c>
    </row>
    <row r="1067" spans="1:3" x14ac:dyDescent="0.2">
      <c r="A1067" s="2">
        <v>1066</v>
      </c>
      <c r="B1067" s="2">
        <v>45</v>
      </c>
      <c r="C1067" s="2" t="s">
        <v>1826</v>
      </c>
    </row>
    <row r="1068" spans="1:3" x14ac:dyDescent="0.2">
      <c r="A1068" s="2">
        <v>1067</v>
      </c>
      <c r="B1068" s="2">
        <v>46</v>
      </c>
      <c r="C1068" s="2" t="s">
        <v>1827</v>
      </c>
    </row>
    <row r="1069" spans="1:3" x14ac:dyDescent="0.2">
      <c r="A1069" s="2">
        <v>1068</v>
      </c>
      <c r="B1069" s="2">
        <v>46</v>
      </c>
      <c r="C1069" s="2" t="s">
        <v>1828</v>
      </c>
    </row>
    <row r="1070" spans="1:3" x14ac:dyDescent="0.2">
      <c r="A1070" s="2">
        <v>1069</v>
      </c>
      <c r="B1070" s="2">
        <v>46</v>
      </c>
      <c r="C1070" s="2" t="s">
        <v>1627</v>
      </c>
    </row>
    <row r="1071" spans="1:3" x14ac:dyDescent="0.2">
      <c r="A1071" s="2">
        <v>1070</v>
      </c>
      <c r="B1071" s="2">
        <v>46</v>
      </c>
      <c r="C1071" s="2" t="s">
        <v>1829</v>
      </c>
    </row>
    <row r="1072" spans="1:3" x14ac:dyDescent="0.2">
      <c r="A1072" s="2">
        <v>1071</v>
      </c>
      <c r="B1072" s="2">
        <v>46</v>
      </c>
      <c r="C1072" s="2" t="s">
        <v>1830</v>
      </c>
    </row>
    <row r="1073" spans="1:3" x14ac:dyDescent="0.2">
      <c r="A1073" s="2">
        <v>1072</v>
      </c>
      <c r="B1073" s="2">
        <v>46</v>
      </c>
      <c r="C1073" s="2" t="s">
        <v>1831</v>
      </c>
    </row>
    <row r="1074" spans="1:3" x14ac:dyDescent="0.2">
      <c r="A1074" s="2">
        <v>1073</v>
      </c>
      <c r="B1074" s="2">
        <v>46</v>
      </c>
      <c r="C1074" s="2" t="s">
        <v>1832</v>
      </c>
    </row>
    <row r="1075" spans="1:3" x14ac:dyDescent="0.2">
      <c r="A1075" s="2">
        <v>1074</v>
      </c>
      <c r="B1075" s="2">
        <v>46</v>
      </c>
      <c r="C1075" s="2" t="s">
        <v>1833</v>
      </c>
    </row>
    <row r="1076" spans="1:3" x14ac:dyDescent="0.2">
      <c r="A1076" s="2">
        <v>1075</v>
      </c>
      <c r="B1076" s="2">
        <v>46</v>
      </c>
      <c r="C1076" s="2" t="s">
        <v>1834</v>
      </c>
    </row>
    <row r="1077" spans="1:3" x14ac:dyDescent="0.2">
      <c r="A1077" s="2">
        <v>1076</v>
      </c>
      <c r="B1077" s="2">
        <v>46</v>
      </c>
      <c r="C1077" s="2" t="s">
        <v>1021</v>
      </c>
    </row>
    <row r="1078" spans="1:3" x14ac:dyDescent="0.2">
      <c r="A1078" s="2">
        <v>1077</v>
      </c>
      <c r="B1078" s="2">
        <v>46</v>
      </c>
      <c r="C1078" s="2" t="s">
        <v>1835</v>
      </c>
    </row>
    <row r="1079" spans="1:3" x14ac:dyDescent="0.2">
      <c r="A1079" s="2">
        <v>1078</v>
      </c>
      <c r="B1079" s="2">
        <v>46</v>
      </c>
      <c r="C1079" s="2" t="s">
        <v>1836</v>
      </c>
    </row>
    <row r="1080" spans="1:3" x14ac:dyDescent="0.2">
      <c r="A1080" s="2">
        <v>1079</v>
      </c>
      <c r="B1080" s="2">
        <v>46</v>
      </c>
      <c r="C1080" s="2" t="s">
        <v>1837</v>
      </c>
    </row>
    <row r="1081" spans="1:3" x14ac:dyDescent="0.2">
      <c r="A1081" s="2">
        <v>1080</v>
      </c>
      <c r="B1081" s="2">
        <v>46</v>
      </c>
      <c r="C1081" s="2" t="s">
        <v>1838</v>
      </c>
    </row>
    <row r="1082" spans="1:3" x14ac:dyDescent="0.2">
      <c r="A1082" s="2">
        <v>1081</v>
      </c>
      <c r="B1082" s="2">
        <v>46</v>
      </c>
      <c r="C1082" s="2" t="s">
        <v>1839</v>
      </c>
    </row>
    <row r="1083" spans="1:3" x14ac:dyDescent="0.2">
      <c r="A1083" s="2">
        <v>1082</v>
      </c>
      <c r="B1083" s="2">
        <v>46</v>
      </c>
      <c r="C1083" s="2" t="s">
        <v>1840</v>
      </c>
    </row>
    <row r="1084" spans="1:3" x14ac:dyDescent="0.2">
      <c r="A1084" s="2">
        <v>1083</v>
      </c>
      <c r="B1084" s="2">
        <v>46</v>
      </c>
      <c r="C1084" s="2" t="s">
        <v>1841</v>
      </c>
    </row>
    <row r="1085" spans="1:3" x14ac:dyDescent="0.2">
      <c r="A1085" s="2">
        <v>1084</v>
      </c>
      <c r="B1085" s="2">
        <v>46</v>
      </c>
      <c r="C1085" s="2" t="s">
        <v>1842</v>
      </c>
    </row>
    <row r="1086" spans="1:3" x14ac:dyDescent="0.2">
      <c r="A1086" s="2">
        <v>1085</v>
      </c>
      <c r="B1086" s="2">
        <v>46</v>
      </c>
      <c r="C1086" s="2" t="s">
        <v>1843</v>
      </c>
    </row>
    <row r="1087" spans="1:3" x14ac:dyDescent="0.2">
      <c r="A1087" s="2">
        <v>1086</v>
      </c>
      <c r="B1087" s="2">
        <v>46</v>
      </c>
      <c r="C1087" s="2" t="s">
        <v>1844</v>
      </c>
    </row>
    <row r="1088" spans="1:3" x14ac:dyDescent="0.2">
      <c r="A1088" s="2">
        <v>1087</v>
      </c>
      <c r="B1088" s="2">
        <v>46</v>
      </c>
      <c r="C1088" s="2" t="s">
        <v>1845</v>
      </c>
    </row>
    <row r="1089" spans="1:3" x14ac:dyDescent="0.2">
      <c r="A1089" s="2">
        <v>1088</v>
      </c>
      <c r="B1089" s="2">
        <v>46</v>
      </c>
      <c r="C1089" s="2" t="s">
        <v>1846</v>
      </c>
    </row>
    <row r="1090" spans="1:3" x14ac:dyDescent="0.2">
      <c r="A1090" s="2">
        <v>1089</v>
      </c>
      <c r="B1090" s="2">
        <v>46</v>
      </c>
      <c r="C1090" s="2" t="s">
        <v>1847</v>
      </c>
    </row>
    <row r="1091" spans="1:3" x14ac:dyDescent="0.2">
      <c r="A1091" s="2">
        <v>1090</v>
      </c>
      <c r="B1091" s="2">
        <v>46</v>
      </c>
      <c r="C1091" s="2" t="s">
        <v>1848</v>
      </c>
    </row>
    <row r="1092" spans="1:3" x14ac:dyDescent="0.2">
      <c r="A1092" s="2">
        <v>1091</v>
      </c>
      <c r="B1092" s="2">
        <v>46</v>
      </c>
      <c r="C1092" s="2" t="s">
        <v>1849</v>
      </c>
    </row>
    <row r="1093" spans="1:3" x14ac:dyDescent="0.2">
      <c r="A1093" s="2">
        <v>1092</v>
      </c>
      <c r="B1093" s="2">
        <v>46</v>
      </c>
      <c r="C1093" s="2" t="s">
        <v>1850</v>
      </c>
    </row>
    <row r="1094" spans="1:3" x14ac:dyDescent="0.2">
      <c r="A1094" s="2">
        <v>1093</v>
      </c>
      <c r="B1094" s="2">
        <v>46</v>
      </c>
      <c r="C1094" s="2" t="s">
        <v>1851</v>
      </c>
    </row>
    <row r="1095" spans="1:3" x14ac:dyDescent="0.2">
      <c r="A1095" s="2">
        <v>1094</v>
      </c>
      <c r="B1095" s="2">
        <v>46</v>
      </c>
      <c r="C1095" s="2" t="s">
        <v>1852</v>
      </c>
    </row>
    <row r="1096" spans="1:3" x14ac:dyDescent="0.2">
      <c r="A1096" s="2">
        <v>1095</v>
      </c>
      <c r="B1096" s="2">
        <v>46</v>
      </c>
      <c r="C1096" s="2" t="s">
        <v>1853</v>
      </c>
    </row>
    <row r="1097" spans="1:3" x14ac:dyDescent="0.2">
      <c r="A1097" s="2">
        <v>1096</v>
      </c>
      <c r="B1097" s="2">
        <v>46</v>
      </c>
      <c r="C1097" s="2" t="s">
        <v>1854</v>
      </c>
    </row>
    <row r="1098" spans="1:3" x14ac:dyDescent="0.2">
      <c r="A1098" s="2">
        <v>1097</v>
      </c>
      <c r="B1098" s="2">
        <v>46</v>
      </c>
      <c r="C1098" s="2" t="s">
        <v>720</v>
      </c>
    </row>
    <row r="1099" spans="1:3" x14ac:dyDescent="0.2">
      <c r="A1099" s="2">
        <v>1098</v>
      </c>
      <c r="B1099" s="2">
        <v>46</v>
      </c>
      <c r="C1099" s="2" t="s">
        <v>1855</v>
      </c>
    </row>
    <row r="1100" spans="1:3" x14ac:dyDescent="0.2">
      <c r="A1100" s="2">
        <v>1099</v>
      </c>
      <c r="B1100" s="2">
        <v>46</v>
      </c>
      <c r="C1100" s="2" t="s">
        <v>1856</v>
      </c>
    </row>
    <row r="1101" spans="1:3" x14ac:dyDescent="0.2">
      <c r="A1101" s="2">
        <v>1100</v>
      </c>
      <c r="B1101" s="2">
        <v>46</v>
      </c>
      <c r="C1101" s="2" t="s">
        <v>1857</v>
      </c>
    </row>
    <row r="1102" spans="1:3" x14ac:dyDescent="0.2">
      <c r="A1102" s="2">
        <v>1101</v>
      </c>
      <c r="B1102" s="2">
        <v>46</v>
      </c>
      <c r="C1102" s="2" t="s">
        <v>1858</v>
      </c>
    </row>
    <row r="1103" spans="1:3" x14ac:dyDescent="0.2">
      <c r="A1103" s="2">
        <v>1102</v>
      </c>
      <c r="B1103" s="2">
        <v>46</v>
      </c>
      <c r="C1103" s="2" t="s">
        <v>1859</v>
      </c>
    </row>
    <row r="1104" spans="1:3" x14ac:dyDescent="0.2">
      <c r="A1104" s="2">
        <v>1103</v>
      </c>
      <c r="B1104" s="2">
        <v>46</v>
      </c>
      <c r="C1104" s="2" t="s">
        <v>1860</v>
      </c>
    </row>
    <row r="1105" spans="1:3" x14ac:dyDescent="0.2">
      <c r="A1105" s="2">
        <v>1104</v>
      </c>
      <c r="B1105" s="2">
        <v>46</v>
      </c>
      <c r="C1105" s="2" t="s">
        <v>1861</v>
      </c>
    </row>
    <row r="1106" spans="1:3" x14ac:dyDescent="0.2">
      <c r="A1106" s="2">
        <v>1105</v>
      </c>
      <c r="B1106" s="2">
        <v>46</v>
      </c>
      <c r="C1106" s="2" t="s">
        <v>1862</v>
      </c>
    </row>
    <row r="1107" spans="1:3" x14ac:dyDescent="0.2">
      <c r="A1107" s="2">
        <v>1106</v>
      </c>
      <c r="B1107" s="2">
        <v>46</v>
      </c>
      <c r="C1107" s="2" t="s">
        <v>1863</v>
      </c>
    </row>
    <row r="1108" spans="1:3" x14ac:dyDescent="0.2">
      <c r="A1108" s="2">
        <v>1107</v>
      </c>
      <c r="B1108" s="2">
        <v>46</v>
      </c>
      <c r="C1108" s="2" t="s">
        <v>1864</v>
      </c>
    </row>
    <row r="1109" spans="1:3" x14ac:dyDescent="0.2">
      <c r="A1109" s="2">
        <v>1108</v>
      </c>
      <c r="B1109" s="2">
        <v>46</v>
      </c>
      <c r="C1109" s="2" t="s">
        <v>1864</v>
      </c>
    </row>
    <row r="1110" spans="1:3" x14ac:dyDescent="0.2">
      <c r="A1110" s="2">
        <v>1109</v>
      </c>
      <c r="B1110" s="2">
        <v>46</v>
      </c>
      <c r="C1110" s="2" t="s">
        <v>1865</v>
      </c>
    </row>
    <row r="1111" spans="1:3" x14ac:dyDescent="0.2">
      <c r="A1111" s="2">
        <v>1110</v>
      </c>
      <c r="B1111" s="2">
        <v>46</v>
      </c>
      <c r="C1111" s="2" t="s">
        <v>1866</v>
      </c>
    </row>
    <row r="1112" spans="1:3" x14ac:dyDescent="0.2">
      <c r="A1112" s="2">
        <v>1111</v>
      </c>
      <c r="B1112" s="2">
        <v>46</v>
      </c>
      <c r="C1112" s="2" t="s">
        <v>1867</v>
      </c>
    </row>
    <row r="1113" spans="1:3" x14ac:dyDescent="0.2">
      <c r="A1113" s="2">
        <v>1112</v>
      </c>
      <c r="B1113" s="2">
        <v>46</v>
      </c>
      <c r="C1113" s="2" t="s">
        <v>1868</v>
      </c>
    </row>
    <row r="1114" spans="1:3" x14ac:dyDescent="0.2">
      <c r="A1114" s="2">
        <v>1113</v>
      </c>
      <c r="B1114" s="2">
        <v>46</v>
      </c>
      <c r="C1114" s="2" t="s">
        <v>1869</v>
      </c>
    </row>
    <row r="1115" spans="1:3" x14ac:dyDescent="0.2">
      <c r="A1115" s="2">
        <v>1114</v>
      </c>
      <c r="B1115" s="2">
        <v>46</v>
      </c>
      <c r="C1115" s="2" t="s">
        <v>1870</v>
      </c>
    </row>
    <row r="1116" spans="1:3" x14ac:dyDescent="0.2">
      <c r="A1116" s="2">
        <v>1115</v>
      </c>
      <c r="B1116" s="2">
        <v>46</v>
      </c>
      <c r="C1116" s="2" t="s">
        <v>1871</v>
      </c>
    </row>
    <row r="1117" spans="1:3" x14ac:dyDescent="0.2">
      <c r="A1117" s="2">
        <v>1116</v>
      </c>
      <c r="B1117" s="2">
        <v>47</v>
      </c>
      <c r="C1117" s="2" t="s">
        <v>1872</v>
      </c>
    </row>
    <row r="1118" spans="1:3" x14ac:dyDescent="0.2">
      <c r="A1118" s="2">
        <v>1117</v>
      </c>
      <c r="B1118" s="2">
        <v>47</v>
      </c>
      <c r="C1118" s="2" t="s">
        <v>1873</v>
      </c>
    </row>
    <row r="1119" spans="1:3" x14ac:dyDescent="0.2">
      <c r="A1119" s="2">
        <v>1118</v>
      </c>
      <c r="B1119" s="2">
        <v>47</v>
      </c>
      <c r="C1119" s="2" t="s">
        <v>1874</v>
      </c>
    </row>
    <row r="1120" spans="1:3" x14ac:dyDescent="0.2">
      <c r="A1120" s="2">
        <v>1119</v>
      </c>
      <c r="B1120" s="2">
        <v>47</v>
      </c>
      <c r="C1120" s="2" t="s">
        <v>1875</v>
      </c>
    </row>
    <row r="1121" spans="1:3" x14ac:dyDescent="0.2">
      <c r="A1121" s="2">
        <v>1120</v>
      </c>
      <c r="B1121" s="2">
        <v>47</v>
      </c>
      <c r="C1121" s="2" t="s">
        <v>1876</v>
      </c>
    </row>
    <row r="1122" spans="1:3" x14ac:dyDescent="0.2">
      <c r="A1122" s="2">
        <v>1121</v>
      </c>
      <c r="B1122" s="2">
        <v>47</v>
      </c>
      <c r="C1122" s="2" t="s">
        <v>1877</v>
      </c>
    </row>
    <row r="1123" spans="1:3" x14ac:dyDescent="0.2">
      <c r="A1123" s="2">
        <v>1122</v>
      </c>
      <c r="B1123" s="2">
        <v>47</v>
      </c>
      <c r="C1123" s="2" t="s">
        <v>1878</v>
      </c>
    </row>
    <row r="1124" spans="1:3" x14ac:dyDescent="0.2">
      <c r="A1124" s="2">
        <v>1123</v>
      </c>
      <c r="B1124" s="2">
        <v>47</v>
      </c>
      <c r="C1124" s="2" t="s">
        <v>1879</v>
      </c>
    </row>
    <row r="1125" spans="1:3" x14ac:dyDescent="0.2">
      <c r="A1125" s="2">
        <v>1124</v>
      </c>
      <c r="B1125" s="2">
        <v>47</v>
      </c>
      <c r="C1125" s="2" t="s">
        <v>1880</v>
      </c>
    </row>
    <row r="1126" spans="1:3" x14ac:dyDescent="0.2">
      <c r="A1126" s="2">
        <v>1125</v>
      </c>
      <c r="B1126" s="2">
        <v>47</v>
      </c>
      <c r="C1126" s="2" t="s">
        <v>1881</v>
      </c>
    </row>
    <row r="1127" spans="1:3" x14ac:dyDescent="0.2">
      <c r="A1127" s="2">
        <v>1126</v>
      </c>
      <c r="B1127" s="2">
        <v>47</v>
      </c>
      <c r="C1127" s="2" t="s">
        <v>1882</v>
      </c>
    </row>
    <row r="1128" spans="1:3" x14ac:dyDescent="0.2">
      <c r="A1128" s="2">
        <v>1127</v>
      </c>
      <c r="B1128" s="2">
        <v>47</v>
      </c>
      <c r="C1128" s="2" t="s">
        <v>1883</v>
      </c>
    </row>
    <row r="1129" spans="1:3" x14ac:dyDescent="0.2">
      <c r="A1129" s="2">
        <v>1128</v>
      </c>
      <c r="B1129" s="2">
        <v>47</v>
      </c>
      <c r="C1129" s="2" t="s">
        <v>1884</v>
      </c>
    </row>
    <row r="1130" spans="1:3" x14ac:dyDescent="0.2">
      <c r="A1130" s="2">
        <v>1129</v>
      </c>
      <c r="B1130" s="2">
        <v>47</v>
      </c>
      <c r="C1130" s="2" t="s">
        <v>1885</v>
      </c>
    </row>
    <row r="1131" spans="1:3" x14ac:dyDescent="0.2">
      <c r="A1131" s="2">
        <v>1130</v>
      </c>
      <c r="B1131" s="2">
        <v>47</v>
      </c>
      <c r="C1131" s="2" t="s">
        <v>1886</v>
      </c>
    </row>
    <row r="1132" spans="1:3" x14ac:dyDescent="0.2">
      <c r="A1132" s="2">
        <v>1131</v>
      </c>
      <c r="B1132" s="2">
        <v>47</v>
      </c>
      <c r="C1132" s="2" t="s">
        <v>1887</v>
      </c>
    </row>
    <row r="1133" spans="1:3" x14ac:dyDescent="0.2">
      <c r="A1133" s="2">
        <v>1132</v>
      </c>
      <c r="B1133" s="2">
        <v>47</v>
      </c>
      <c r="C1133" s="2" t="s">
        <v>1888</v>
      </c>
    </row>
    <row r="1134" spans="1:3" x14ac:dyDescent="0.2">
      <c r="A1134" s="2">
        <v>1133</v>
      </c>
      <c r="B1134" s="2">
        <v>47</v>
      </c>
      <c r="C1134" s="2" t="s">
        <v>1889</v>
      </c>
    </row>
    <row r="1135" spans="1:3" x14ac:dyDescent="0.2">
      <c r="A1135" s="2">
        <v>1134</v>
      </c>
      <c r="B1135" s="2">
        <v>47</v>
      </c>
      <c r="C1135" s="2" t="s">
        <v>1890</v>
      </c>
    </row>
    <row r="1136" spans="1:3" x14ac:dyDescent="0.2">
      <c r="A1136" s="2">
        <v>1135</v>
      </c>
      <c r="B1136" s="2">
        <v>47</v>
      </c>
      <c r="C1136" s="2" t="s">
        <v>1891</v>
      </c>
    </row>
    <row r="1137" spans="1:3" x14ac:dyDescent="0.2">
      <c r="A1137" s="2">
        <v>1136</v>
      </c>
      <c r="B1137" s="2">
        <v>47</v>
      </c>
      <c r="C1137" s="2" t="s">
        <v>1892</v>
      </c>
    </row>
    <row r="1138" spans="1:3" x14ac:dyDescent="0.2">
      <c r="A1138" s="2">
        <v>1137</v>
      </c>
      <c r="B1138" s="2">
        <v>47</v>
      </c>
      <c r="C1138" s="2" t="s">
        <v>1893</v>
      </c>
    </row>
    <row r="1139" spans="1:3" x14ac:dyDescent="0.2">
      <c r="A1139" s="2">
        <v>1138</v>
      </c>
      <c r="B1139" s="2">
        <v>47</v>
      </c>
      <c r="C1139" s="2" t="s">
        <v>1894</v>
      </c>
    </row>
    <row r="1140" spans="1:3" x14ac:dyDescent="0.2">
      <c r="A1140" s="2">
        <v>1139</v>
      </c>
      <c r="B1140" s="2">
        <v>47</v>
      </c>
      <c r="C1140" s="2" t="s">
        <v>1895</v>
      </c>
    </row>
    <row r="1141" spans="1:3" x14ac:dyDescent="0.2">
      <c r="A1141" s="2">
        <v>1140</v>
      </c>
      <c r="B1141" s="2">
        <v>47</v>
      </c>
      <c r="C1141" s="2" t="s">
        <v>1896</v>
      </c>
    </row>
    <row r="1142" spans="1:3" x14ac:dyDescent="0.2">
      <c r="A1142" s="2">
        <v>1141</v>
      </c>
      <c r="B1142" s="2">
        <v>47</v>
      </c>
      <c r="C1142" s="2" t="s">
        <v>1897</v>
      </c>
    </row>
    <row r="1143" spans="1:3" x14ac:dyDescent="0.2">
      <c r="A1143" s="2">
        <v>1142</v>
      </c>
      <c r="B1143" s="2">
        <v>47</v>
      </c>
      <c r="C1143" s="2" t="s">
        <v>1898</v>
      </c>
    </row>
    <row r="1144" spans="1:3" x14ac:dyDescent="0.2">
      <c r="A1144" s="2">
        <v>1143</v>
      </c>
      <c r="B1144" s="2">
        <v>47</v>
      </c>
      <c r="C1144" s="2" t="s">
        <v>1899</v>
      </c>
    </row>
    <row r="1145" spans="1:3" x14ac:dyDescent="0.2">
      <c r="A1145" s="2">
        <v>1144</v>
      </c>
      <c r="B1145" s="2">
        <v>47</v>
      </c>
      <c r="C1145" s="2" t="s">
        <v>1900</v>
      </c>
    </row>
    <row r="1146" spans="1:3" x14ac:dyDescent="0.2">
      <c r="A1146" s="2">
        <v>1145</v>
      </c>
      <c r="B1146" s="2">
        <v>47</v>
      </c>
      <c r="C1146" s="2" t="s">
        <v>1901</v>
      </c>
    </row>
    <row r="1147" spans="1:3" x14ac:dyDescent="0.2">
      <c r="A1147" s="2">
        <v>1146</v>
      </c>
      <c r="B1147" s="2">
        <v>47</v>
      </c>
      <c r="C1147" s="2" t="s">
        <v>1902</v>
      </c>
    </row>
    <row r="1148" spans="1:3" x14ac:dyDescent="0.2">
      <c r="A1148" s="2">
        <v>1147</v>
      </c>
      <c r="B1148" s="2">
        <v>47</v>
      </c>
      <c r="C1148" s="2" t="s">
        <v>1903</v>
      </c>
    </row>
    <row r="1149" spans="1:3" x14ac:dyDescent="0.2">
      <c r="A1149" s="2">
        <v>1148</v>
      </c>
      <c r="B1149" s="2">
        <v>47</v>
      </c>
      <c r="C1149" s="2" t="s">
        <v>1904</v>
      </c>
    </row>
    <row r="1150" spans="1:3" x14ac:dyDescent="0.2">
      <c r="A1150" s="2">
        <v>1149</v>
      </c>
      <c r="B1150" s="2">
        <v>47</v>
      </c>
      <c r="C1150" s="2" t="s">
        <v>1905</v>
      </c>
    </row>
    <row r="1151" spans="1:3" x14ac:dyDescent="0.2">
      <c r="A1151" s="2">
        <v>1150</v>
      </c>
      <c r="B1151" s="2">
        <v>47</v>
      </c>
      <c r="C1151" s="2" t="s">
        <v>1906</v>
      </c>
    </row>
    <row r="1152" spans="1:3" x14ac:dyDescent="0.2">
      <c r="A1152" s="2">
        <v>1151</v>
      </c>
      <c r="B1152" s="2">
        <v>47</v>
      </c>
      <c r="C1152" s="2" t="s">
        <v>1907</v>
      </c>
    </row>
    <row r="1153" spans="1:3" x14ac:dyDescent="0.2">
      <c r="A1153" s="2">
        <v>1152</v>
      </c>
      <c r="B1153" s="2">
        <v>47</v>
      </c>
      <c r="C1153" s="2" t="s">
        <v>1908</v>
      </c>
    </row>
    <row r="1154" spans="1:3" x14ac:dyDescent="0.2">
      <c r="A1154" s="2">
        <v>1153</v>
      </c>
      <c r="B1154" s="2">
        <v>47</v>
      </c>
      <c r="C1154" s="2" t="s">
        <v>1909</v>
      </c>
    </row>
    <row r="1155" spans="1:3" x14ac:dyDescent="0.2">
      <c r="A1155" s="2">
        <v>1154</v>
      </c>
      <c r="B1155" s="2">
        <v>47</v>
      </c>
      <c r="C1155" s="2" t="s">
        <v>1910</v>
      </c>
    </row>
    <row r="1156" spans="1:3" x14ac:dyDescent="0.2">
      <c r="A1156" s="2">
        <v>1155</v>
      </c>
      <c r="B1156" s="2">
        <v>47</v>
      </c>
      <c r="C1156" s="2" t="s">
        <v>1911</v>
      </c>
    </row>
    <row r="1157" spans="1:3" x14ac:dyDescent="0.2">
      <c r="A1157" s="2">
        <v>1156</v>
      </c>
      <c r="B1157" s="2">
        <v>47</v>
      </c>
      <c r="C1157" s="2" t="s">
        <v>1912</v>
      </c>
    </row>
    <row r="1158" spans="1:3" x14ac:dyDescent="0.2">
      <c r="A1158" s="2">
        <v>1157</v>
      </c>
      <c r="B1158" s="2">
        <v>47</v>
      </c>
      <c r="C1158" s="2" t="s">
        <v>1913</v>
      </c>
    </row>
    <row r="1159" spans="1:3" x14ac:dyDescent="0.2">
      <c r="A1159" s="2">
        <v>1158</v>
      </c>
      <c r="B1159" s="2">
        <v>48</v>
      </c>
      <c r="C1159" s="2" t="s">
        <v>1914</v>
      </c>
    </row>
    <row r="1160" spans="1:3" x14ac:dyDescent="0.2">
      <c r="A1160" s="2">
        <v>1159</v>
      </c>
      <c r="B1160" s="2">
        <v>48</v>
      </c>
      <c r="C1160" s="2" t="s">
        <v>1915</v>
      </c>
    </row>
    <row r="1161" spans="1:3" x14ac:dyDescent="0.2">
      <c r="A1161" s="2">
        <v>1160</v>
      </c>
      <c r="B1161" s="2">
        <v>48</v>
      </c>
      <c r="C1161" s="2" t="s">
        <v>1916</v>
      </c>
    </row>
    <row r="1162" spans="1:3" x14ac:dyDescent="0.2">
      <c r="A1162" s="2">
        <v>1161</v>
      </c>
      <c r="B1162" s="2">
        <v>48</v>
      </c>
      <c r="C1162" s="2" t="s">
        <v>717</v>
      </c>
    </row>
    <row r="1163" spans="1:3" x14ac:dyDescent="0.2">
      <c r="A1163" s="2">
        <v>1162</v>
      </c>
      <c r="B1163" s="2">
        <v>48</v>
      </c>
      <c r="C1163" s="2" t="s">
        <v>1917</v>
      </c>
    </row>
    <row r="1164" spans="1:3" x14ac:dyDescent="0.2">
      <c r="A1164" s="2">
        <v>1163</v>
      </c>
      <c r="B1164" s="2">
        <v>48</v>
      </c>
      <c r="C1164" s="2" t="s">
        <v>1918</v>
      </c>
    </row>
    <row r="1165" spans="1:3" x14ac:dyDescent="0.2">
      <c r="A1165" s="2">
        <v>1164</v>
      </c>
      <c r="B1165" s="2">
        <v>48</v>
      </c>
      <c r="C1165" s="2" t="s">
        <v>1919</v>
      </c>
    </row>
    <row r="1166" spans="1:3" x14ac:dyDescent="0.2">
      <c r="A1166" s="2">
        <v>1165</v>
      </c>
      <c r="B1166" s="2">
        <v>48</v>
      </c>
      <c r="C1166" s="2" t="s">
        <v>1920</v>
      </c>
    </row>
    <row r="1167" spans="1:3" x14ac:dyDescent="0.2">
      <c r="A1167" s="2">
        <v>1166</v>
      </c>
      <c r="B1167" s="2">
        <v>48</v>
      </c>
      <c r="C1167" s="2" t="s">
        <v>1921</v>
      </c>
    </row>
    <row r="1168" spans="1:3" x14ac:dyDescent="0.2">
      <c r="A1168" s="2">
        <v>1167</v>
      </c>
      <c r="B1168" s="2">
        <v>48</v>
      </c>
      <c r="C1168" s="2" t="s">
        <v>1922</v>
      </c>
    </row>
    <row r="1169" spans="1:3" x14ac:dyDescent="0.2">
      <c r="A1169" s="2">
        <v>1168</v>
      </c>
      <c r="B1169" s="2">
        <v>48</v>
      </c>
      <c r="C1169" s="2" t="s">
        <v>1923</v>
      </c>
    </row>
    <row r="1170" spans="1:3" x14ac:dyDescent="0.2">
      <c r="A1170" s="2">
        <v>1169</v>
      </c>
      <c r="B1170" s="2">
        <v>48</v>
      </c>
      <c r="C1170" s="2" t="s">
        <v>1325</v>
      </c>
    </row>
    <row r="1171" spans="1:3" x14ac:dyDescent="0.2">
      <c r="A1171" s="2">
        <v>1170</v>
      </c>
      <c r="B1171" s="2">
        <v>48</v>
      </c>
      <c r="C1171" s="2" t="s">
        <v>1924</v>
      </c>
    </row>
    <row r="1172" spans="1:3" x14ac:dyDescent="0.2">
      <c r="A1172" s="2">
        <v>1171</v>
      </c>
      <c r="B1172" s="2">
        <v>48</v>
      </c>
      <c r="C1172" s="2" t="s">
        <v>1925</v>
      </c>
    </row>
    <row r="1173" spans="1:3" x14ac:dyDescent="0.2">
      <c r="A1173" s="2">
        <v>1172</v>
      </c>
      <c r="B1173" s="2">
        <v>48</v>
      </c>
      <c r="C1173" s="2" t="s">
        <v>1289</v>
      </c>
    </row>
    <row r="1174" spans="1:3" x14ac:dyDescent="0.2">
      <c r="A1174" s="2">
        <v>1173</v>
      </c>
      <c r="B1174" s="2">
        <v>48</v>
      </c>
      <c r="C1174" s="2" t="s">
        <v>1926</v>
      </c>
    </row>
    <row r="1175" spans="1:3" x14ac:dyDescent="0.2">
      <c r="A1175" s="2">
        <v>1174</v>
      </c>
      <c r="B1175" s="2">
        <v>48</v>
      </c>
      <c r="C1175" s="2" t="s">
        <v>1399</v>
      </c>
    </row>
    <row r="1176" spans="1:3" x14ac:dyDescent="0.2">
      <c r="A1176" s="2">
        <v>1175</v>
      </c>
      <c r="B1176" s="2">
        <v>48</v>
      </c>
      <c r="C1176" s="2" t="s">
        <v>1927</v>
      </c>
    </row>
    <row r="1177" spans="1:3" x14ac:dyDescent="0.2">
      <c r="A1177" s="2">
        <v>1176</v>
      </c>
      <c r="B1177" s="2">
        <v>48</v>
      </c>
      <c r="C1177" s="2" t="s">
        <v>1928</v>
      </c>
    </row>
    <row r="1178" spans="1:3" x14ac:dyDescent="0.2">
      <c r="A1178" s="2">
        <v>1177</v>
      </c>
      <c r="B1178" s="2">
        <v>48</v>
      </c>
      <c r="C1178" s="2" t="s">
        <v>1108</v>
      </c>
    </row>
    <row r="1179" spans="1:3" x14ac:dyDescent="0.2">
      <c r="A1179" s="2">
        <v>1178</v>
      </c>
      <c r="B1179" s="2">
        <v>48</v>
      </c>
      <c r="C1179" s="2" t="s">
        <v>1929</v>
      </c>
    </row>
    <row r="1180" spans="1:3" x14ac:dyDescent="0.2">
      <c r="A1180" s="2">
        <v>1179</v>
      </c>
      <c r="B1180" s="2">
        <v>48</v>
      </c>
      <c r="C1180" s="2" t="s">
        <v>1930</v>
      </c>
    </row>
    <row r="1181" spans="1:3" x14ac:dyDescent="0.2">
      <c r="A1181" s="2">
        <v>1180</v>
      </c>
      <c r="B1181" s="2">
        <v>48</v>
      </c>
      <c r="C1181" s="2" t="s">
        <v>1931</v>
      </c>
    </row>
    <row r="1182" spans="1:3" x14ac:dyDescent="0.2">
      <c r="A1182" s="2">
        <v>1181</v>
      </c>
      <c r="B1182" s="2">
        <v>48</v>
      </c>
      <c r="C1182" s="2" t="s">
        <v>1932</v>
      </c>
    </row>
    <row r="1183" spans="1:3" x14ac:dyDescent="0.2">
      <c r="A1183" s="2">
        <v>1182</v>
      </c>
      <c r="B1183" s="2">
        <v>48</v>
      </c>
      <c r="C1183" s="2" t="s">
        <v>1933</v>
      </c>
    </row>
    <row r="1184" spans="1:3" x14ac:dyDescent="0.2">
      <c r="A1184" s="2">
        <v>1183</v>
      </c>
      <c r="B1184" s="2">
        <v>48</v>
      </c>
      <c r="C1184" s="2" t="s">
        <v>1934</v>
      </c>
    </row>
    <row r="1185" spans="1:3" x14ac:dyDescent="0.2">
      <c r="A1185" s="2">
        <v>1184</v>
      </c>
      <c r="B1185" s="2">
        <v>48</v>
      </c>
      <c r="C1185" s="2" t="s">
        <v>1935</v>
      </c>
    </row>
    <row r="1186" spans="1:3" x14ac:dyDescent="0.2">
      <c r="A1186" s="2">
        <v>1185</v>
      </c>
      <c r="B1186" s="2">
        <v>48</v>
      </c>
      <c r="C1186" s="2" t="s">
        <v>1903</v>
      </c>
    </row>
    <row r="1187" spans="1:3" x14ac:dyDescent="0.2">
      <c r="A1187" s="2">
        <v>1186</v>
      </c>
      <c r="B1187" s="2">
        <v>48</v>
      </c>
      <c r="C1187" s="2" t="s">
        <v>1936</v>
      </c>
    </row>
    <row r="1188" spans="1:3" x14ac:dyDescent="0.2">
      <c r="A1188" s="2">
        <v>1187</v>
      </c>
      <c r="B1188" s="2">
        <v>48</v>
      </c>
      <c r="C1188" s="2" t="s">
        <v>1937</v>
      </c>
    </row>
    <row r="1189" spans="1:3" x14ac:dyDescent="0.2">
      <c r="A1189" s="2">
        <v>1188</v>
      </c>
      <c r="B1189" s="2">
        <v>48</v>
      </c>
      <c r="C1189" s="2" t="s">
        <v>1938</v>
      </c>
    </row>
    <row r="1190" spans="1:3" x14ac:dyDescent="0.2">
      <c r="A1190" s="2">
        <v>1189</v>
      </c>
      <c r="B1190" s="2">
        <v>48</v>
      </c>
      <c r="C1190" s="2" t="s">
        <v>1939</v>
      </c>
    </row>
    <row r="1191" spans="1:3" x14ac:dyDescent="0.2">
      <c r="A1191" s="2">
        <v>1190</v>
      </c>
      <c r="B1191" s="2">
        <v>48</v>
      </c>
      <c r="C1191" s="2" t="s">
        <v>1940</v>
      </c>
    </row>
    <row r="1192" spans="1:3" x14ac:dyDescent="0.2">
      <c r="A1192" s="2">
        <v>1191</v>
      </c>
      <c r="B1192" s="2">
        <v>48</v>
      </c>
      <c r="C1192" s="2" t="s">
        <v>1941</v>
      </c>
    </row>
    <row r="1193" spans="1:3" x14ac:dyDescent="0.2">
      <c r="A1193" s="2">
        <v>1192</v>
      </c>
      <c r="B1193" s="2">
        <v>48</v>
      </c>
      <c r="C1193" s="2" t="s">
        <v>1942</v>
      </c>
    </row>
    <row r="1194" spans="1:3" x14ac:dyDescent="0.2">
      <c r="A1194" s="2">
        <v>1193</v>
      </c>
      <c r="B1194" s="2">
        <v>48</v>
      </c>
      <c r="C1194" s="2" t="s">
        <v>977</v>
      </c>
    </row>
    <row r="1195" spans="1:3" x14ac:dyDescent="0.2">
      <c r="A1195" s="2">
        <v>1194</v>
      </c>
      <c r="B1195" s="2">
        <v>48</v>
      </c>
      <c r="C1195" s="2" t="s">
        <v>1033</v>
      </c>
    </row>
    <row r="1196" spans="1:3" x14ac:dyDescent="0.2">
      <c r="A1196" s="2">
        <v>1195</v>
      </c>
      <c r="B1196" s="2">
        <v>48</v>
      </c>
      <c r="C1196" s="2" t="s">
        <v>1943</v>
      </c>
    </row>
    <row r="1197" spans="1:3" x14ac:dyDescent="0.2">
      <c r="A1197" s="2">
        <v>1196</v>
      </c>
      <c r="B1197" s="2">
        <v>48</v>
      </c>
      <c r="C1197" s="2" t="s">
        <v>1944</v>
      </c>
    </row>
    <row r="1198" spans="1:3" x14ac:dyDescent="0.2">
      <c r="A1198" s="2">
        <v>1197</v>
      </c>
      <c r="B1198" s="2">
        <v>48</v>
      </c>
      <c r="C1198" s="2" t="s">
        <v>1945</v>
      </c>
    </row>
    <row r="1199" spans="1:3" x14ac:dyDescent="0.2">
      <c r="A1199" s="2">
        <v>1198</v>
      </c>
      <c r="B1199" s="2">
        <v>48</v>
      </c>
      <c r="C1199" s="2" t="s">
        <v>1946</v>
      </c>
    </row>
    <row r="1200" spans="1:3" x14ac:dyDescent="0.2">
      <c r="A1200" s="2">
        <v>1199</v>
      </c>
      <c r="B1200" s="2">
        <v>48</v>
      </c>
      <c r="C1200" s="2" t="s">
        <v>1947</v>
      </c>
    </row>
    <row r="1201" spans="1:3" x14ac:dyDescent="0.2">
      <c r="A1201" s="2">
        <v>1200</v>
      </c>
      <c r="B1201" s="2">
        <v>48</v>
      </c>
      <c r="C1201" s="2" t="s">
        <v>1948</v>
      </c>
    </row>
    <row r="1202" spans="1:3" x14ac:dyDescent="0.2">
      <c r="A1202" s="2">
        <v>1201</v>
      </c>
      <c r="B1202" s="2">
        <v>48</v>
      </c>
      <c r="C1202" s="2" t="s">
        <v>1949</v>
      </c>
    </row>
    <row r="1203" spans="1:3" x14ac:dyDescent="0.2">
      <c r="A1203" s="2">
        <v>1202</v>
      </c>
      <c r="B1203" s="2">
        <v>48</v>
      </c>
      <c r="C1203" s="2" t="s">
        <v>1950</v>
      </c>
    </row>
    <row r="1204" spans="1:3" x14ac:dyDescent="0.2">
      <c r="A1204" s="2">
        <v>1203</v>
      </c>
      <c r="B1204" s="2">
        <v>48</v>
      </c>
      <c r="C1204" s="2" t="s">
        <v>1951</v>
      </c>
    </row>
    <row r="1205" spans="1:3" x14ac:dyDescent="0.2">
      <c r="A1205" s="2">
        <v>1204</v>
      </c>
      <c r="B1205" s="2">
        <v>48</v>
      </c>
      <c r="C1205" s="2" t="s">
        <v>1952</v>
      </c>
    </row>
    <row r="1206" spans="1:3" x14ac:dyDescent="0.2">
      <c r="A1206" s="2">
        <v>1205</v>
      </c>
      <c r="B1206" s="2">
        <v>48</v>
      </c>
      <c r="C1206" s="2" t="s">
        <v>1953</v>
      </c>
    </row>
    <row r="1207" spans="1:3" x14ac:dyDescent="0.2">
      <c r="A1207" s="2">
        <v>1206</v>
      </c>
      <c r="B1207" s="2">
        <v>48</v>
      </c>
      <c r="C1207" s="2" t="s">
        <v>1954</v>
      </c>
    </row>
    <row r="1208" spans="1:3" x14ac:dyDescent="0.2">
      <c r="A1208" s="2">
        <v>1207</v>
      </c>
      <c r="B1208" s="2">
        <v>78</v>
      </c>
      <c r="C1208" s="2" t="s">
        <v>1955</v>
      </c>
    </row>
    <row r="1209" spans="1:3" x14ac:dyDescent="0.2">
      <c r="A1209" s="2">
        <v>1208</v>
      </c>
      <c r="B1209" s="2">
        <v>78</v>
      </c>
      <c r="C1209" s="2" t="s">
        <v>1956</v>
      </c>
    </row>
    <row r="1210" spans="1:3" x14ac:dyDescent="0.2">
      <c r="A1210" s="2">
        <v>1209</v>
      </c>
      <c r="B1210" s="2">
        <v>79</v>
      </c>
      <c r="C1210" s="2" t="s">
        <v>1957</v>
      </c>
    </row>
    <row r="1211" spans="1:3" x14ac:dyDescent="0.2">
      <c r="A1211" s="2">
        <v>1210</v>
      </c>
      <c r="B1211" s="2">
        <v>79</v>
      </c>
      <c r="C1211" s="2" t="s">
        <v>1958</v>
      </c>
    </row>
    <row r="1212" spans="1:3" x14ac:dyDescent="0.2">
      <c r="A1212" s="2">
        <v>1211</v>
      </c>
      <c r="B1212" s="2">
        <v>79</v>
      </c>
      <c r="C1212" s="2" t="s">
        <v>1959</v>
      </c>
    </row>
    <row r="1213" spans="1:3" x14ac:dyDescent="0.2">
      <c r="A1213" s="2">
        <v>1212</v>
      </c>
      <c r="B1213" s="2">
        <v>79</v>
      </c>
      <c r="C1213" s="2" t="s">
        <v>740</v>
      </c>
    </row>
    <row r="1214" spans="1:3" x14ac:dyDescent="0.2">
      <c r="A1214" s="2">
        <v>1213</v>
      </c>
      <c r="B1214" s="2">
        <v>79</v>
      </c>
      <c r="C1214" s="2" t="s">
        <v>1849</v>
      </c>
    </row>
    <row r="1215" spans="1:3" x14ac:dyDescent="0.2">
      <c r="A1215" s="2">
        <v>1214</v>
      </c>
      <c r="B1215" s="2">
        <v>79</v>
      </c>
      <c r="C1215" s="2" t="s">
        <v>1960</v>
      </c>
    </row>
    <row r="1216" spans="1:3" x14ac:dyDescent="0.2">
      <c r="A1216" s="2">
        <v>1215</v>
      </c>
      <c r="B1216" s="2">
        <v>79</v>
      </c>
      <c r="C1216" s="2" t="s">
        <v>1961</v>
      </c>
    </row>
    <row r="1217" spans="1:3" x14ac:dyDescent="0.2">
      <c r="A1217" s="2">
        <v>1216</v>
      </c>
      <c r="B1217" s="2">
        <v>80</v>
      </c>
      <c r="C1217" s="2" t="s">
        <v>1962</v>
      </c>
    </row>
    <row r="1218" spans="1:3" x14ac:dyDescent="0.2">
      <c r="A1218" s="2">
        <v>1217</v>
      </c>
      <c r="B1218" s="2">
        <v>80</v>
      </c>
      <c r="C1218" s="2" t="s">
        <v>1963</v>
      </c>
    </row>
    <row r="1219" spans="1:3" x14ac:dyDescent="0.2">
      <c r="A1219" s="2">
        <v>1218</v>
      </c>
      <c r="B1219" s="2">
        <v>80</v>
      </c>
      <c r="C1219" s="2" t="s">
        <v>1964</v>
      </c>
    </row>
    <row r="1220" spans="1:3" x14ac:dyDescent="0.2">
      <c r="A1220" s="2">
        <v>1219</v>
      </c>
      <c r="B1220" s="2">
        <v>80</v>
      </c>
      <c r="C1220" s="2" t="s">
        <v>1642</v>
      </c>
    </row>
    <row r="1221" spans="1:3" x14ac:dyDescent="0.2">
      <c r="A1221" s="2">
        <v>1220</v>
      </c>
      <c r="B1221" s="2">
        <v>80</v>
      </c>
      <c r="C1221" s="2" t="s">
        <v>1965</v>
      </c>
    </row>
    <row r="1222" spans="1:3" x14ac:dyDescent="0.2">
      <c r="A1222" s="2">
        <v>1221</v>
      </c>
      <c r="B1222" s="2">
        <v>80</v>
      </c>
      <c r="C1222" s="2" t="s">
        <v>1966</v>
      </c>
    </row>
    <row r="1223" spans="1:3" x14ac:dyDescent="0.2">
      <c r="A1223" s="2">
        <v>1222</v>
      </c>
      <c r="B1223" s="2">
        <v>80</v>
      </c>
      <c r="C1223" s="2" t="s">
        <v>1967</v>
      </c>
    </row>
    <row r="1224" spans="1:3" x14ac:dyDescent="0.2">
      <c r="A1224" s="2">
        <v>1223</v>
      </c>
      <c r="B1224" s="2">
        <v>80</v>
      </c>
      <c r="C1224" s="2" t="s">
        <v>1968</v>
      </c>
    </row>
    <row r="1225" spans="1:3" x14ac:dyDescent="0.2">
      <c r="A1225" s="2">
        <v>1224</v>
      </c>
      <c r="B1225" s="2">
        <v>80</v>
      </c>
      <c r="C1225" s="2" t="s">
        <v>974</v>
      </c>
    </row>
    <row r="1226" spans="1:3" x14ac:dyDescent="0.2">
      <c r="A1226" s="2">
        <v>1225</v>
      </c>
      <c r="B1226" s="2">
        <v>80</v>
      </c>
      <c r="C1226" s="2" t="s">
        <v>1152</v>
      </c>
    </row>
    <row r="1227" spans="1:3" x14ac:dyDescent="0.2">
      <c r="A1227" s="2">
        <v>1226</v>
      </c>
      <c r="B1227" s="2">
        <v>80</v>
      </c>
      <c r="C1227" s="2" t="s">
        <v>1969</v>
      </c>
    </row>
    <row r="1228" spans="1:3" x14ac:dyDescent="0.2">
      <c r="A1228" s="2">
        <v>1227</v>
      </c>
      <c r="B1228" s="2">
        <v>80</v>
      </c>
      <c r="C1228" s="2" t="s">
        <v>1970</v>
      </c>
    </row>
    <row r="1229" spans="1:3" x14ac:dyDescent="0.2">
      <c r="A1229" s="2">
        <v>1228</v>
      </c>
      <c r="B1229" s="2">
        <v>80</v>
      </c>
      <c r="C1229" s="2" t="s">
        <v>1971</v>
      </c>
    </row>
    <row r="1230" spans="1:3" x14ac:dyDescent="0.2">
      <c r="A1230" s="2">
        <v>1229</v>
      </c>
      <c r="B1230" s="2">
        <v>80</v>
      </c>
      <c r="C1230" s="2" t="s">
        <v>1972</v>
      </c>
    </row>
    <row r="1231" spans="1:3" x14ac:dyDescent="0.2">
      <c r="A1231" s="2">
        <v>1230</v>
      </c>
      <c r="B1231" s="2">
        <v>80</v>
      </c>
      <c r="C1231" s="2" t="s">
        <v>1480</v>
      </c>
    </row>
    <row r="1232" spans="1:3" x14ac:dyDescent="0.2">
      <c r="A1232" s="2">
        <v>1231</v>
      </c>
      <c r="B1232" s="2">
        <v>80</v>
      </c>
      <c r="C1232" s="2" t="s">
        <v>1973</v>
      </c>
    </row>
    <row r="1233" spans="1:3" x14ac:dyDescent="0.2">
      <c r="A1233" s="2">
        <v>1232</v>
      </c>
      <c r="B1233" s="2">
        <v>80</v>
      </c>
      <c r="C1233" s="2" t="s">
        <v>1974</v>
      </c>
    </row>
    <row r="1234" spans="1:3" x14ac:dyDescent="0.2">
      <c r="A1234" s="2">
        <v>1233</v>
      </c>
      <c r="B1234" s="2">
        <v>80</v>
      </c>
      <c r="C1234" s="2" t="s">
        <v>1975</v>
      </c>
    </row>
    <row r="1235" spans="1:3" x14ac:dyDescent="0.2">
      <c r="A1235" s="2">
        <v>1234</v>
      </c>
      <c r="B1235" s="2">
        <v>80</v>
      </c>
      <c r="C1235" s="2" t="s">
        <v>1976</v>
      </c>
    </row>
    <row r="1236" spans="1:3" x14ac:dyDescent="0.2">
      <c r="A1236" s="2">
        <v>1235</v>
      </c>
      <c r="B1236" s="2">
        <v>80</v>
      </c>
      <c r="C1236" s="2" t="s">
        <v>1375</v>
      </c>
    </row>
    <row r="1237" spans="1:3" x14ac:dyDescent="0.2">
      <c r="A1237" s="2">
        <v>1236</v>
      </c>
      <c r="B1237" s="2">
        <v>80</v>
      </c>
      <c r="C1237" s="2" t="s">
        <v>1977</v>
      </c>
    </row>
    <row r="1238" spans="1:3" x14ac:dyDescent="0.2">
      <c r="A1238" s="2">
        <v>1237</v>
      </c>
      <c r="B1238" s="2">
        <v>80</v>
      </c>
      <c r="C1238" s="2" t="s">
        <v>1978</v>
      </c>
    </row>
    <row r="1239" spans="1:3" x14ac:dyDescent="0.2">
      <c r="A1239" s="2">
        <v>1238</v>
      </c>
      <c r="B1239" s="2">
        <v>81</v>
      </c>
      <c r="C1239" s="2" t="s">
        <v>1979</v>
      </c>
    </row>
    <row r="1240" spans="1:3" x14ac:dyDescent="0.2">
      <c r="A1240" s="2">
        <v>1239</v>
      </c>
      <c r="B1240" s="2">
        <v>81</v>
      </c>
      <c r="C1240" s="2" t="s">
        <v>1980</v>
      </c>
    </row>
    <row r="1241" spans="1:3" x14ac:dyDescent="0.2">
      <c r="A1241" s="2">
        <v>1240</v>
      </c>
      <c r="B1241" s="2">
        <v>81</v>
      </c>
      <c r="C1241" s="2" t="s">
        <v>1981</v>
      </c>
    </row>
    <row r="1242" spans="1:3" x14ac:dyDescent="0.2">
      <c r="A1242" s="2">
        <v>1241</v>
      </c>
      <c r="B1242" s="2">
        <v>81</v>
      </c>
      <c r="C1242" s="2" t="s">
        <v>1982</v>
      </c>
    </row>
    <row r="1243" spans="1:3" x14ac:dyDescent="0.2">
      <c r="A1243" s="2">
        <v>1242</v>
      </c>
      <c r="B1243" s="2">
        <v>81</v>
      </c>
      <c r="C1243" s="2" t="s">
        <v>1983</v>
      </c>
    </row>
    <row r="1244" spans="1:3" x14ac:dyDescent="0.2">
      <c r="A1244" s="2">
        <v>1243</v>
      </c>
      <c r="B1244" s="2">
        <v>81</v>
      </c>
      <c r="C1244" s="2" t="s">
        <v>1984</v>
      </c>
    </row>
    <row r="1245" spans="1:3" x14ac:dyDescent="0.2">
      <c r="A1245" s="2">
        <v>1244</v>
      </c>
      <c r="B1245" s="2">
        <v>81</v>
      </c>
      <c r="C1245" s="2" t="s">
        <v>1985</v>
      </c>
    </row>
    <row r="1246" spans="1:3" x14ac:dyDescent="0.2">
      <c r="A1246" s="2">
        <v>1245</v>
      </c>
      <c r="B1246" s="2">
        <v>81</v>
      </c>
      <c r="C1246" s="2" t="s">
        <v>1986</v>
      </c>
    </row>
    <row r="1247" spans="1:3" x14ac:dyDescent="0.2">
      <c r="A1247" s="2">
        <v>1246</v>
      </c>
      <c r="B1247" s="2">
        <v>81</v>
      </c>
      <c r="C1247" s="2" t="s">
        <v>1987</v>
      </c>
    </row>
    <row r="1248" spans="1:3" x14ac:dyDescent="0.2">
      <c r="A1248" s="2">
        <v>1247</v>
      </c>
      <c r="B1248" s="2">
        <v>81</v>
      </c>
      <c r="C1248" s="2" t="s">
        <v>974</v>
      </c>
    </row>
    <row r="1249" spans="1:3" x14ac:dyDescent="0.2">
      <c r="A1249" s="2">
        <v>1248</v>
      </c>
      <c r="B1249" s="2">
        <v>81</v>
      </c>
      <c r="C1249" s="2" t="s">
        <v>1152</v>
      </c>
    </row>
    <row r="1250" spans="1:3" x14ac:dyDescent="0.2">
      <c r="A1250" s="2">
        <v>1249</v>
      </c>
      <c r="B1250" s="2">
        <v>81</v>
      </c>
      <c r="C1250" s="2" t="s">
        <v>1988</v>
      </c>
    </row>
    <row r="1251" spans="1:3" x14ac:dyDescent="0.2">
      <c r="A1251" s="2">
        <v>1250</v>
      </c>
      <c r="B1251" s="2">
        <v>81</v>
      </c>
      <c r="C1251" s="2" t="s">
        <v>1989</v>
      </c>
    </row>
    <row r="1252" spans="1:3" x14ac:dyDescent="0.2">
      <c r="A1252" s="2">
        <v>1251</v>
      </c>
      <c r="B1252" s="2">
        <v>81</v>
      </c>
      <c r="C1252" s="2" t="s">
        <v>1990</v>
      </c>
    </row>
    <row r="1253" spans="1:3" x14ac:dyDescent="0.2">
      <c r="A1253" s="2">
        <v>1252</v>
      </c>
      <c r="B1253" s="2">
        <v>81</v>
      </c>
      <c r="C1253" s="2" t="s">
        <v>1991</v>
      </c>
    </row>
    <row r="1254" spans="1:3" x14ac:dyDescent="0.2">
      <c r="A1254" s="2">
        <v>1253</v>
      </c>
      <c r="B1254" s="2">
        <v>81</v>
      </c>
      <c r="C1254" s="2" t="s">
        <v>1034</v>
      </c>
    </row>
    <row r="1255" spans="1:3" x14ac:dyDescent="0.2">
      <c r="A1255" s="2">
        <v>1254</v>
      </c>
      <c r="B1255" s="2">
        <v>81</v>
      </c>
      <c r="C1255" s="2" t="s">
        <v>1992</v>
      </c>
    </row>
    <row r="1256" spans="1:3" x14ac:dyDescent="0.2">
      <c r="A1256" s="2">
        <v>1255</v>
      </c>
      <c r="B1256" s="2">
        <v>81</v>
      </c>
      <c r="C1256" s="2" t="s">
        <v>1375</v>
      </c>
    </row>
    <row r="1257" spans="1:3" x14ac:dyDescent="0.2">
      <c r="A1257" s="2">
        <v>1256</v>
      </c>
      <c r="B1257" s="2">
        <v>81</v>
      </c>
      <c r="C1257" s="2" t="s">
        <v>1993</v>
      </c>
    </row>
    <row r="1258" spans="1:3" x14ac:dyDescent="0.2">
      <c r="A1258" s="2">
        <v>1257</v>
      </c>
      <c r="B1258" s="2">
        <v>81</v>
      </c>
      <c r="C1258" s="2" t="s">
        <v>1994</v>
      </c>
    </row>
    <row r="1259" spans="1:3" x14ac:dyDescent="0.2">
      <c r="A1259" s="2">
        <v>1258</v>
      </c>
      <c r="B1259" s="2">
        <v>82</v>
      </c>
      <c r="C1259" s="2" t="s">
        <v>1995</v>
      </c>
    </row>
    <row r="1260" spans="1:3" x14ac:dyDescent="0.2">
      <c r="A1260" s="2">
        <v>1259</v>
      </c>
      <c r="B1260" s="2">
        <v>82</v>
      </c>
      <c r="C1260" s="2" t="s">
        <v>1996</v>
      </c>
    </row>
    <row r="1261" spans="1:3" x14ac:dyDescent="0.2">
      <c r="A1261" s="2">
        <v>1260</v>
      </c>
      <c r="B1261" s="2">
        <v>82</v>
      </c>
      <c r="C1261" s="2" t="s">
        <v>1310</v>
      </c>
    </row>
    <row r="1262" spans="1:3" x14ac:dyDescent="0.2">
      <c r="A1262" s="2">
        <v>1261</v>
      </c>
      <c r="B1262" s="2">
        <v>82</v>
      </c>
      <c r="C1262" s="2" t="s">
        <v>966</v>
      </c>
    </row>
    <row r="1263" spans="1:3" x14ac:dyDescent="0.2">
      <c r="A1263" s="2">
        <v>1262</v>
      </c>
      <c r="B1263" s="2">
        <v>82</v>
      </c>
      <c r="C1263" s="2" t="s">
        <v>1502</v>
      </c>
    </row>
    <row r="1264" spans="1:3" x14ac:dyDescent="0.2">
      <c r="A1264" s="2">
        <v>1263</v>
      </c>
      <c r="B1264" s="2">
        <v>82</v>
      </c>
      <c r="C1264" s="2" t="s">
        <v>1997</v>
      </c>
    </row>
    <row r="1265" spans="1:3" x14ac:dyDescent="0.2">
      <c r="A1265" s="2">
        <v>1264</v>
      </c>
      <c r="B1265" s="2">
        <v>82</v>
      </c>
      <c r="C1265" s="2" t="s">
        <v>1998</v>
      </c>
    </row>
    <row r="1266" spans="1:3" x14ac:dyDescent="0.2">
      <c r="A1266" s="2">
        <v>1265</v>
      </c>
      <c r="B1266" s="2">
        <v>82</v>
      </c>
      <c r="C1266" s="2" t="s">
        <v>1999</v>
      </c>
    </row>
    <row r="1267" spans="1:3" x14ac:dyDescent="0.2">
      <c r="A1267" s="2">
        <v>1266</v>
      </c>
      <c r="B1267" s="2">
        <v>82</v>
      </c>
      <c r="C1267" s="2" t="s">
        <v>2000</v>
      </c>
    </row>
    <row r="1268" spans="1:3" x14ac:dyDescent="0.2">
      <c r="A1268" s="2">
        <v>1267</v>
      </c>
      <c r="B1268" s="2">
        <v>82</v>
      </c>
      <c r="C1268" s="2" t="s">
        <v>708</v>
      </c>
    </row>
    <row r="1269" spans="1:3" x14ac:dyDescent="0.2">
      <c r="A1269" s="2">
        <v>1268</v>
      </c>
      <c r="B1269" s="2">
        <v>82</v>
      </c>
      <c r="C1269" s="2" t="s">
        <v>2001</v>
      </c>
    </row>
    <row r="1270" spans="1:3" x14ac:dyDescent="0.2">
      <c r="A1270" s="2">
        <v>1269</v>
      </c>
      <c r="B1270" s="2">
        <v>82</v>
      </c>
      <c r="C1270" s="2" t="s">
        <v>2002</v>
      </c>
    </row>
    <row r="1271" spans="1:3" x14ac:dyDescent="0.2">
      <c r="A1271" s="2">
        <v>1270</v>
      </c>
      <c r="B1271" s="2">
        <v>82</v>
      </c>
      <c r="C1271" s="2" t="s">
        <v>2003</v>
      </c>
    </row>
    <row r="1272" spans="1:3" x14ac:dyDescent="0.2">
      <c r="A1272" s="2">
        <v>1271</v>
      </c>
      <c r="B1272" s="2">
        <v>82</v>
      </c>
      <c r="C1272" s="2" t="s">
        <v>1967</v>
      </c>
    </row>
    <row r="1273" spans="1:3" x14ac:dyDescent="0.2">
      <c r="A1273" s="2">
        <v>1272</v>
      </c>
      <c r="B1273" s="2">
        <v>82</v>
      </c>
      <c r="C1273" s="2" t="s">
        <v>1078</v>
      </c>
    </row>
    <row r="1274" spans="1:3" x14ac:dyDescent="0.2">
      <c r="A1274" s="2">
        <v>1273</v>
      </c>
      <c r="B1274" s="2">
        <v>82</v>
      </c>
      <c r="C1274" s="2" t="s">
        <v>2004</v>
      </c>
    </row>
    <row r="1275" spans="1:3" x14ac:dyDescent="0.2">
      <c r="A1275" s="2">
        <v>1274</v>
      </c>
      <c r="B1275" s="2">
        <v>82</v>
      </c>
      <c r="C1275" s="2" t="s">
        <v>2005</v>
      </c>
    </row>
    <row r="1276" spans="1:3" x14ac:dyDescent="0.2">
      <c r="A1276" s="2">
        <v>1275</v>
      </c>
      <c r="B1276" s="2">
        <v>82</v>
      </c>
      <c r="C1276" s="2" t="s">
        <v>2006</v>
      </c>
    </row>
    <row r="1277" spans="1:3" x14ac:dyDescent="0.2">
      <c r="A1277" s="2">
        <v>1276</v>
      </c>
      <c r="B1277" s="2">
        <v>82</v>
      </c>
      <c r="C1277" s="2" t="s">
        <v>2007</v>
      </c>
    </row>
    <row r="1278" spans="1:3" x14ac:dyDescent="0.2">
      <c r="A1278" s="2">
        <v>1277</v>
      </c>
      <c r="B1278" s="2">
        <v>82</v>
      </c>
      <c r="C1278" s="2" t="s">
        <v>741</v>
      </c>
    </row>
    <row r="1279" spans="1:3" x14ac:dyDescent="0.2">
      <c r="A1279" s="2">
        <v>1278</v>
      </c>
      <c r="B1279" s="2">
        <v>82</v>
      </c>
      <c r="C1279" s="2" t="s">
        <v>1153</v>
      </c>
    </row>
    <row r="1280" spans="1:3" x14ac:dyDescent="0.2">
      <c r="A1280" s="2">
        <v>1279</v>
      </c>
      <c r="B1280" s="2">
        <v>82</v>
      </c>
      <c r="C1280" s="2" t="s">
        <v>2008</v>
      </c>
    </row>
    <row r="1281" spans="1:3" x14ac:dyDescent="0.2">
      <c r="A1281" s="2">
        <v>1280</v>
      </c>
      <c r="B1281" s="2">
        <v>82</v>
      </c>
      <c r="C1281" s="2" t="s">
        <v>2009</v>
      </c>
    </row>
    <row r="1282" spans="1:3" x14ac:dyDescent="0.2">
      <c r="A1282" s="2">
        <v>1281</v>
      </c>
      <c r="B1282" s="2">
        <v>82</v>
      </c>
      <c r="C1282" s="2" t="s">
        <v>1571</v>
      </c>
    </row>
    <row r="1283" spans="1:3" x14ac:dyDescent="0.2">
      <c r="A1283" s="2">
        <v>1282</v>
      </c>
      <c r="B1283" s="2">
        <v>82</v>
      </c>
      <c r="C1283" s="2" t="s">
        <v>697</v>
      </c>
    </row>
    <row r="1284" spans="1:3" x14ac:dyDescent="0.2">
      <c r="A1284" s="2">
        <v>1283</v>
      </c>
      <c r="B1284" s="2">
        <v>82</v>
      </c>
      <c r="C1284" s="2" t="s">
        <v>1303</v>
      </c>
    </row>
    <row r="1285" spans="1:3" x14ac:dyDescent="0.2">
      <c r="A1285" s="2">
        <v>1284</v>
      </c>
      <c r="B1285" s="2">
        <v>82</v>
      </c>
      <c r="C1285" s="2" t="s">
        <v>2010</v>
      </c>
    </row>
    <row r="1286" spans="1:3" x14ac:dyDescent="0.2">
      <c r="A1286" s="2">
        <v>1285</v>
      </c>
      <c r="B1286" s="2">
        <v>82</v>
      </c>
      <c r="C1286" s="2" t="s">
        <v>2011</v>
      </c>
    </row>
    <row r="1287" spans="1:3" x14ac:dyDescent="0.2">
      <c r="A1287" s="2">
        <v>1286</v>
      </c>
      <c r="B1287" s="2">
        <v>82</v>
      </c>
      <c r="C1287" s="2" t="s">
        <v>2012</v>
      </c>
    </row>
    <row r="1288" spans="1:3" x14ac:dyDescent="0.2">
      <c r="A1288" s="2">
        <v>1287</v>
      </c>
      <c r="B1288" s="2">
        <v>82</v>
      </c>
      <c r="C1288" s="2" t="s">
        <v>2013</v>
      </c>
    </row>
    <row r="1289" spans="1:3" x14ac:dyDescent="0.2">
      <c r="A1289" s="2">
        <v>1288</v>
      </c>
      <c r="B1289" s="2">
        <v>82</v>
      </c>
      <c r="C1289" s="2" t="s">
        <v>1084</v>
      </c>
    </row>
    <row r="1290" spans="1:3" x14ac:dyDescent="0.2">
      <c r="A1290" s="2">
        <v>1289</v>
      </c>
      <c r="B1290" s="2">
        <v>82</v>
      </c>
      <c r="C1290" s="2" t="s">
        <v>2014</v>
      </c>
    </row>
    <row r="1291" spans="1:3" x14ac:dyDescent="0.2">
      <c r="A1291" s="2">
        <v>1290</v>
      </c>
      <c r="B1291" s="2">
        <v>82</v>
      </c>
      <c r="C1291" s="2" t="s">
        <v>939</v>
      </c>
    </row>
    <row r="1292" spans="1:3" x14ac:dyDescent="0.2">
      <c r="A1292" s="2">
        <v>1291</v>
      </c>
      <c r="B1292" s="2">
        <v>82</v>
      </c>
      <c r="C1292" s="2" t="s">
        <v>2015</v>
      </c>
    </row>
    <row r="1293" spans="1:3" x14ac:dyDescent="0.2">
      <c r="A1293" s="2">
        <v>1292</v>
      </c>
      <c r="B1293" s="2">
        <v>82</v>
      </c>
      <c r="C1293" s="2" t="s">
        <v>691</v>
      </c>
    </row>
    <row r="1294" spans="1:3" x14ac:dyDescent="0.2">
      <c r="A1294" s="2">
        <v>1293</v>
      </c>
      <c r="B1294" s="2">
        <v>82</v>
      </c>
      <c r="C1294" s="2" t="s">
        <v>2016</v>
      </c>
    </row>
    <row r="1295" spans="1:3" x14ac:dyDescent="0.2">
      <c r="A1295" s="2">
        <v>1294</v>
      </c>
      <c r="B1295" s="2">
        <v>82</v>
      </c>
      <c r="C1295" s="2" t="s">
        <v>2017</v>
      </c>
    </row>
    <row r="1296" spans="1:3" x14ac:dyDescent="0.2">
      <c r="A1296" s="2">
        <v>1295</v>
      </c>
      <c r="B1296" s="2">
        <v>82</v>
      </c>
      <c r="C1296" s="2" t="s">
        <v>2018</v>
      </c>
    </row>
    <row r="1297" spans="1:3" x14ac:dyDescent="0.2">
      <c r="A1297" s="2">
        <v>1296</v>
      </c>
      <c r="B1297" s="2">
        <v>82</v>
      </c>
      <c r="C1297" s="2" t="s">
        <v>1946</v>
      </c>
    </row>
    <row r="1298" spans="1:3" x14ac:dyDescent="0.2">
      <c r="A1298" s="2">
        <v>1297</v>
      </c>
      <c r="B1298" s="2">
        <v>82</v>
      </c>
      <c r="C1298" s="2" t="s">
        <v>2019</v>
      </c>
    </row>
    <row r="1299" spans="1:3" x14ac:dyDescent="0.2">
      <c r="A1299" s="2">
        <v>1298</v>
      </c>
      <c r="B1299" s="2">
        <v>82</v>
      </c>
      <c r="C1299" s="2" t="s">
        <v>2020</v>
      </c>
    </row>
    <row r="1300" spans="1:3" x14ac:dyDescent="0.2">
      <c r="A1300" s="2">
        <v>1299</v>
      </c>
      <c r="B1300" s="2">
        <v>82</v>
      </c>
      <c r="C1300" s="2" t="s">
        <v>2021</v>
      </c>
    </row>
    <row r="1301" spans="1:3" x14ac:dyDescent="0.2">
      <c r="A1301" s="2">
        <v>1300</v>
      </c>
      <c r="B1301" s="2">
        <v>82</v>
      </c>
      <c r="C1301" s="2" t="s">
        <v>743</v>
      </c>
    </row>
    <row r="1302" spans="1:3" x14ac:dyDescent="0.2">
      <c r="A1302" s="2">
        <v>1301</v>
      </c>
      <c r="B1302" s="2">
        <v>82</v>
      </c>
      <c r="C1302" s="2" t="s">
        <v>2022</v>
      </c>
    </row>
    <row r="1303" spans="1:3" x14ac:dyDescent="0.2">
      <c r="A1303" s="2">
        <v>1302</v>
      </c>
      <c r="B1303" s="2">
        <v>83</v>
      </c>
      <c r="C1303" s="2" t="s">
        <v>713</v>
      </c>
    </row>
    <row r="1304" spans="1:3" x14ac:dyDescent="0.2">
      <c r="A1304" s="2">
        <v>1303</v>
      </c>
      <c r="B1304" s="2">
        <v>83</v>
      </c>
      <c r="C1304" s="2" t="s">
        <v>2023</v>
      </c>
    </row>
    <row r="1305" spans="1:3" x14ac:dyDescent="0.2">
      <c r="A1305" s="2">
        <v>1304</v>
      </c>
      <c r="B1305" s="2">
        <v>83</v>
      </c>
      <c r="C1305" s="2" t="s">
        <v>2024</v>
      </c>
    </row>
    <row r="1306" spans="1:3" x14ac:dyDescent="0.2">
      <c r="A1306" s="2">
        <v>1305</v>
      </c>
      <c r="B1306" s="2">
        <v>113</v>
      </c>
      <c r="C1306" s="2" t="s">
        <v>2025</v>
      </c>
    </row>
    <row r="1307" spans="1:3" x14ac:dyDescent="0.2">
      <c r="A1307" s="2">
        <v>1306</v>
      </c>
      <c r="B1307" s="2">
        <v>113</v>
      </c>
      <c r="C1307" s="2" t="s">
        <v>2026</v>
      </c>
    </row>
    <row r="1308" spans="1:3" x14ac:dyDescent="0.2">
      <c r="A1308" s="2">
        <v>1307</v>
      </c>
      <c r="B1308" s="2">
        <v>113</v>
      </c>
      <c r="C1308" s="2" t="s">
        <v>2027</v>
      </c>
    </row>
    <row r="1309" spans="1:3" x14ac:dyDescent="0.2">
      <c r="A1309" s="2">
        <v>1308</v>
      </c>
      <c r="B1309" s="2">
        <v>113</v>
      </c>
      <c r="C1309" s="2" t="s">
        <v>2028</v>
      </c>
    </row>
    <row r="1310" spans="1:3" x14ac:dyDescent="0.2">
      <c r="A1310" s="2">
        <v>1309</v>
      </c>
      <c r="B1310" s="2">
        <v>113</v>
      </c>
      <c r="C1310" s="2" t="s">
        <v>1835</v>
      </c>
    </row>
    <row r="1311" spans="1:3" x14ac:dyDescent="0.2">
      <c r="A1311" s="2">
        <v>1310</v>
      </c>
      <c r="B1311" s="2">
        <v>113</v>
      </c>
      <c r="C1311" s="2" t="s">
        <v>2029</v>
      </c>
    </row>
    <row r="1312" spans="1:3" x14ac:dyDescent="0.2">
      <c r="A1312" s="2">
        <v>1311</v>
      </c>
      <c r="B1312" s="2">
        <v>113</v>
      </c>
      <c r="C1312" s="2" t="s">
        <v>2030</v>
      </c>
    </row>
    <row r="1313" spans="1:3" x14ac:dyDescent="0.2">
      <c r="A1313" s="2">
        <v>1312</v>
      </c>
      <c r="B1313" s="2">
        <v>113</v>
      </c>
      <c r="C1313" s="2" t="s">
        <v>2031</v>
      </c>
    </row>
    <row r="1314" spans="1:3" x14ac:dyDescent="0.2">
      <c r="A1314" s="2">
        <v>1313</v>
      </c>
      <c r="B1314" s="2">
        <v>113</v>
      </c>
      <c r="C1314" s="2" t="s">
        <v>2032</v>
      </c>
    </row>
    <row r="1315" spans="1:3" x14ac:dyDescent="0.2">
      <c r="A1315" s="2">
        <v>1314</v>
      </c>
      <c r="B1315" s="2">
        <v>113</v>
      </c>
      <c r="C1315" s="2" t="s">
        <v>2033</v>
      </c>
    </row>
    <row r="1316" spans="1:3" x14ac:dyDescent="0.2">
      <c r="A1316" s="2">
        <v>1315</v>
      </c>
      <c r="B1316" s="2">
        <v>113</v>
      </c>
      <c r="C1316" s="2" t="s">
        <v>1848</v>
      </c>
    </row>
    <row r="1317" spans="1:3" x14ac:dyDescent="0.2">
      <c r="A1317" s="2">
        <v>1316</v>
      </c>
      <c r="B1317" s="2">
        <v>113</v>
      </c>
      <c r="C1317" s="2" t="s">
        <v>1852</v>
      </c>
    </row>
    <row r="1318" spans="1:3" x14ac:dyDescent="0.2">
      <c r="A1318" s="2">
        <v>1317</v>
      </c>
      <c r="B1318" s="2">
        <v>113</v>
      </c>
      <c r="C1318" s="2" t="s">
        <v>2034</v>
      </c>
    </row>
    <row r="1319" spans="1:3" x14ac:dyDescent="0.2">
      <c r="A1319" s="2">
        <v>1318</v>
      </c>
      <c r="B1319" s="2">
        <v>113</v>
      </c>
      <c r="C1319" s="2" t="s">
        <v>1857</v>
      </c>
    </row>
    <row r="1320" spans="1:3" x14ac:dyDescent="0.2">
      <c r="A1320" s="2">
        <v>1319</v>
      </c>
      <c r="B1320" s="2">
        <v>113</v>
      </c>
      <c r="C1320" s="2" t="s">
        <v>1866</v>
      </c>
    </row>
    <row r="1321" spans="1:3" x14ac:dyDescent="0.2">
      <c r="A1321" s="2">
        <v>1320</v>
      </c>
      <c r="B1321" s="2">
        <v>62</v>
      </c>
      <c r="C1321" s="2" t="s">
        <v>1478</v>
      </c>
    </row>
    <row r="1322" spans="1:3" x14ac:dyDescent="0.2">
      <c r="A1322" s="2">
        <v>1321</v>
      </c>
      <c r="B1322" s="2">
        <v>62</v>
      </c>
      <c r="C1322" s="2" t="s">
        <v>1479</v>
      </c>
    </row>
    <row r="1323" spans="1:3" x14ac:dyDescent="0.2">
      <c r="A1323" s="2">
        <v>1322</v>
      </c>
      <c r="B1323" s="2">
        <v>62</v>
      </c>
      <c r="C1323" s="2" t="s">
        <v>1480</v>
      </c>
    </row>
    <row r="1324" spans="1:3" x14ac:dyDescent="0.2">
      <c r="A1324" s="2">
        <v>1323</v>
      </c>
      <c r="B1324" s="2">
        <v>62</v>
      </c>
      <c r="C1324" s="2" t="s">
        <v>1481</v>
      </c>
    </row>
    <row r="1325" spans="1:3" x14ac:dyDescent="0.2">
      <c r="A1325" s="2">
        <v>1324</v>
      </c>
      <c r="B1325" s="2">
        <v>62</v>
      </c>
      <c r="C1325" s="2" t="s">
        <v>690</v>
      </c>
    </row>
    <row r="1326" spans="1:3" x14ac:dyDescent="0.2">
      <c r="A1326" s="2">
        <v>1325</v>
      </c>
      <c r="B1326" s="2">
        <v>75</v>
      </c>
      <c r="C1326" s="2" t="s">
        <v>2035</v>
      </c>
    </row>
    <row r="1327" spans="1:3" x14ac:dyDescent="0.2">
      <c r="A1327" s="2">
        <v>1326</v>
      </c>
      <c r="B1327" s="2">
        <v>75</v>
      </c>
      <c r="C1327" s="2" t="s">
        <v>2036</v>
      </c>
    </row>
    <row r="1328" spans="1:3" x14ac:dyDescent="0.2">
      <c r="A1328" s="2">
        <v>1327</v>
      </c>
      <c r="B1328" s="2">
        <v>75</v>
      </c>
      <c r="C1328" s="2" t="s">
        <v>2037</v>
      </c>
    </row>
    <row r="1329" spans="1:3" x14ac:dyDescent="0.2">
      <c r="A1329" s="2">
        <v>1328</v>
      </c>
      <c r="B1329" s="2">
        <v>75</v>
      </c>
      <c r="C1329" s="2" t="s">
        <v>2038</v>
      </c>
    </row>
    <row r="1330" spans="1:3" x14ac:dyDescent="0.2">
      <c r="A1330" s="2">
        <v>1329</v>
      </c>
      <c r="B1330" s="2">
        <v>75</v>
      </c>
      <c r="C1330" s="2" t="s">
        <v>2039</v>
      </c>
    </row>
    <row r="1331" spans="1:3" x14ac:dyDescent="0.2">
      <c r="A1331" s="2">
        <v>1330</v>
      </c>
      <c r="B1331" s="2">
        <v>75</v>
      </c>
      <c r="C1331" s="2" t="s">
        <v>1312</v>
      </c>
    </row>
    <row r="1332" spans="1:3" x14ac:dyDescent="0.2">
      <c r="A1332" s="2">
        <v>1331</v>
      </c>
      <c r="B1332" s="2">
        <v>75</v>
      </c>
      <c r="C1332" s="2" t="s">
        <v>2040</v>
      </c>
    </row>
    <row r="1333" spans="1:3" x14ac:dyDescent="0.2">
      <c r="A1333" s="2">
        <v>1332</v>
      </c>
      <c r="B1333" s="2">
        <v>75</v>
      </c>
      <c r="C1333" s="2" t="s">
        <v>2041</v>
      </c>
    </row>
    <row r="1334" spans="1:3" x14ac:dyDescent="0.2">
      <c r="A1334" s="2">
        <v>1333</v>
      </c>
      <c r="B1334" s="2">
        <v>75</v>
      </c>
      <c r="C1334" s="2" t="s">
        <v>1458</v>
      </c>
    </row>
    <row r="1335" spans="1:3" x14ac:dyDescent="0.2">
      <c r="A1335" s="2">
        <v>1334</v>
      </c>
      <c r="B1335" s="2">
        <v>75</v>
      </c>
      <c r="C1335" s="2" t="s">
        <v>2042</v>
      </c>
    </row>
    <row r="1336" spans="1:3" x14ac:dyDescent="0.2">
      <c r="A1336" s="2">
        <v>1335</v>
      </c>
      <c r="B1336" s="2">
        <v>75</v>
      </c>
      <c r="C1336" s="2" t="s">
        <v>2043</v>
      </c>
    </row>
    <row r="1337" spans="1:3" x14ac:dyDescent="0.2">
      <c r="A1337" s="2">
        <v>1336</v>
      </c>
      <c r="B1337" s="2">
        <v>75</v>
      </c>
      <c r="C1337" s="2" t="s">
        <v>2044</v>
      </c>
    </row>
    <row r="1338" spans="1:3" x14ac:dyDescent="0.2">
      <c r="A1338" s="2">
        <v>1337</v>
      </c>
      <c r="B1338" s="2">
        <v>75</v>
      </c>
      <c r="C1338" s="2" t="s">
        <v>1325</v>
      </c>
    </row>
    <row r="1339" spans="1:3" x14ac:dyDescent="0.2">
      <c r="A1339" s="2">
        <v>1338</v>
      </c>
      <c r="B1339" s="2">
        <v>75</v>
      </c>
      <c r="C1339" s="2" t="s">
        <v>969</v>
      </c>
    </row>
    <row r="1340" spans="1:3" x14ac:dyDescent="0.2">
      <c r="A1340" s="2">
        <v>1339</v>
      </c>
      <c r="B1340" s="2">
        <v>75</v>
      </c>
      <c r="C1340" s="2" t="s">
        <v>1399</v>
      </c>
    </row>
    <row r="1341" spans="1:3" x14ac:dyDescent="0.2">
      <c r="A1341" s="2">
        <v>1340</v>
      </c>
      <c r="B1341" s="2">
        <v>75</v>
      </c>
      <c r="C1341" s="2" t="s">
        <v>2045</v>
      </c>
    </row>
    <row r="1342" spans="1:3" x14ac:dyDescent="0.2">
      <c r="A1342" s="2">
        <v>1341</v>
      </c>
      <c r="B1342" s="2">
        <v>75</v>
      </c>
      <c r="C1342" s="2" t="s">
        <v>2046</v>
      </c>
    </row>
    <row r="1343" spans="1:3" x14ac:dyDescent="0.2">
      <c r="A1343" s="2">
        <v>1342</v>
      </c>
      <c r="B1343" s="2">
        <v>75</v>
      </c>
      <c r="C1343" s="2" t="s">
        <v>2047</v>
      </c>
    </row>
    <row r="1344" spans="1:3" x14ac:dyDescent="0.2">
      <c r="A1344" s="2">
        <v>1343</v>
      </c>
      <c r="B1344" s="2">
        <v>75</v>
      </c>
      <c r="C1344" s="2" t="s">
        <v>2048</v>
      </c>
    </row>
    <row r="1345" spans="1:3" x14ac:dyDescent="0.2">
      <c r="A1345" s="2">
        <v>1344</v>
      </c>
      <c r="B1345" s="2">
        <v>75</v>
      </c>
      <c r="C1345" s="2" t="s">
        <v>2049</v>
      </c>
    </row>
    <row r="1346" spans="1:3" x14ac:dyDescent="0.2">
      <c r="A1346" s="2">
        <v>1345</v>
      </c>
      <c r="B1346" s="2">
        <v>75</v>
      </c>
      <c r="C1346" s="2" t="s">
        <v>2050</v>
      </c>
    </row>
    <row r="1347" spans="1:3" x14ac:dyDescent="0.2">
      <c r="A1347" s="2">
        <v>1346</v>
      </c>
      <c r="B1347" s="2">
        <v>75</v>
      </c>
      <c r="C1347" s="2" t="s">
        <v>2051</v>
      </c>
    </row>
    <row r="1348" spans="1:3" x14ac:dyDescent="0.2">
      <c r="A1348" s="2">
        <v>1347</v>
      </c>
      <c r="B1348" s="2">
        <v>75</v>
      </c>
      <c r="C1348" s="2" t="s">
        <v>1406</v>
      </c>
    </row>
    <row r="1349" spans="1:3" x14ac:dyDescent="0.2">
      <c r="A1349" s="2">
        <v>1348</v>
      </c>
      <c r="B1349" s="2">
        <v>75</v>
      </c>
      <c r="C1349" s="2" t="s">
        <v>1694</v>
      </c>
    </row>
    <row r="1350" spans="1:3" x14ac:dyDescent="0.2">
      <c r="A1350" s="2">
        <v>1349</v>
      </c>
      <c r="B1350" s="2">
        <v>75</v>
      </c>
      <c r="C1350" s="2" t="s">
        <v>2052</v>
      </c>
    </row>
    <row r="1351" spans="1:3" x14ac:dyDescent="0.2">
      <c r="A1351" s="2">
        <v>1350</v>
      </c>
      <c r="B1351" s="2">
        <v>75</v>
      </c>
      <c r="C1351" s="2" t="s">
        <v>2053</v>
      </c>
    </row>
    <row r="1352" spans="1:3" x14ac:dyDescent="0.2">
      <c r="A1352" s="2">
        <v>1351</v>
      </c>
      <c r="B1352" s="2">
        <v>75</v>
      </c>
      <c r="C1352" s="2" t="s">
        <v>2054</v>
      </c>
    </row>
    <row r="1353" spans="1:3" x14ac:dyDescent="0.2">
      <c r="A1353" s="2">
        <v>1352</v>
      </c>
      <c r="B1353" s="2">
        <v>75</v>
      </c>
      <c r="C1353" s="2" t="s">
        <v>926</v>
      </c>
    </row>
    <row r="1354" spans="1:3" x14ac:dyDescent="0.2">
      <c r="A1354" s="2">
        <v>1353</v>
      </c>
      <c r="B1354" s="2">
        <v>75</v>
      </c>
      <c r="C1354" s="2" t="s">
        <v>2055</v>
      </c>
    </row>
    <row r="1355" spans="1:3" x14ac:dyDescent="0.2">
      <c r="A1355" s="2">
        <v>1354</v>
      </c>
      <c r="B1355" s="2">
        <v>75</v>
      </c>
      <c r="C1355" s="2" t="s">
        <v>2056</v>
      </c>
    </row>
    <row r="1356" spans="1:3" x14ac:dyDescent="0.2">
      <c r="A1356" s="2">
        <v>1355</v>
      </c>
      <c r="B1356" s="2">
        <v>75</v>
      </c>
      <c r="C1356" s="2" t="s">
        <v>2057</v>
      </c>
    </row>
    <row r="1357" spans="1:3" x14ac:dyDescent="0.2">
      <c r="A1357" s="2">
        <v>1356</v>
      </c>
      <c r="B1357" s="2">
        <v>75</v>
      </c>
      <c r="C1357" s="2" t="s">
        <v>2058</v>
      </c>
    </row>
    <row r="1358" spans="1:3" x14ac:dyDescent="0.2">
      <c r="A1358" s="2">
        <v>1357</v>
      </c>
      <c r="B1358" s="2">
        <v>75</v>
      </c>
      <c r="C1358" s="2" t="s">
        <v>2059</v>
      </c>
    </row>
    <row r="1359" spans="1:3" x14ac:dyDescent="0.2">
      <c r="A1359" s="2">
        <v>1358</v>
      </c>
      <c r="B1359" s="2">
        <v>75</v>
      </c>
      <c r="C1359" s="2" t="s">
        <v>2060</v>
      </c>
    </row>
    <row r="1360" spans="1:3" x14ac:dyDescent="0.2">
      <c r="A1360" s="2">
        <v>1359</v>
      </c>
      <c r="B1360" s="2">
        <v>75</v>
      </c>
      <c r="C1360" s="2" t="s">
        <v>2061</v>
      </c>
    </row>
    <row r="1361" spans="1:3" x14ac:dyDescent="0.2">
      <c r="A1361" s="2">
        <v>1360</v>
      </c>
      <c r="B1361" s="2">
        <v>76</v>
      </c>
      <c r="C1361" s="2" t="s">
        <v>2062</v>
      </c>
    </row>
    <row r="1362" spans="1:3" x14ac:dyDescent="0.2">
      <c r="A1362" s="2">
        <v>1361</v>
      </c>
      <c r="B1362" s="2">
        <v>76</v>
      </c>
      <c r="C1362" s="2" t="s">
        <v>2063</v>
      </c>
    </row>
    <row r="1363" spans="1:3" x14ac:dyDescent="0.2">
      <c r="A1363" s="2">
        <v>1362</v>
      </c>
      <c r="B1363" s="2">
        <v>76</v>
      </c>
      <c r="C1363" s="2" t="s">
        <v>2064</v>
      </c>
    </row>
    <row r="1364" spans="1:3" x14ac:dyDescent="0.2">
      <c r="A1364" s="2">
        <v>1363</v>
      </c>
      <c r="B1364" s="2">
        <v>76</v>
      </c>
      <c r="C1364" s="2" t="s">
        <v>1009</v>
      </c>
    </row>
    <row r="1365" spans="1:3" x14ac:dyDescent="0.2">
      <c r="A1365" s="2">
        <v>1364</v>
      </c>
      <c r="B1365" s="2">
        <v>76</v>
      </c>
      <c r="C1365" s="2" t="s">
        <v>1431</v>
      </c>
    </row>
    <row r="1366" spans="1:3" x14ac:dyDescent="0.2">
      <c r="A1366" s="2">
        <v>1365</v>
      </c>
      <c r="B1366" s="2">
        <v>76</v>
      </c>
      <c r="C1366" s="2" t="s">
        <v>2065</v>
      </c>
    </row>
    <row r="1367" spans="1:3" x14ac:dyDescent="0.2">
      <c r="A1367" s="2">
        <v>1366</v>
      </c>
      <c r="B1367" s="2">
        <v>76</v>
      </c>
      <c r="C1367" s="2" t="s">
        <v>2066</v>
      </c>
    </row>
    <row r="1368" spans="1:3" x14ac:dyDescent="0.2">
      <c r="A1368" s="2">
        <v>1367</v>
      </c>
      <c r="B1368" s="2">
        <v>76</v>
      </c>
      <c r="C1368" s="2" t="s">
        <v>2067</v>
      </c>
    </row>
    <row r="1369" spans="1:3" x14ac:dyDescent="0.2">
      <c r="A1369" s="2">
        <v>1368</v>
      </c>
      <c r="B1369" s="2">
        <v>76</v>
      </c>
      <c r="C1369" s="2" t="s">
        <v>1674</v>
      </c>
    </row>
    <row r="1370" spans="1:3" x14ac:dyDescent="0.2">
      <c r="A1370" s="2">
        <v>1369</v>
      </c>
      <c r="B1370" s="2">
        <v>76</v>
      </c>
      <c r="C1370" s="2" t="s">
        <v>2068</v>
      </c>
    </row>
    <row r="1371" spans="1:3" x14ac:dyDescent="0.2">
      <c r="A1371" s="2">
        <v>1370</v>
      </c>
      <c r="B1371" s="2">
        <v>76</v>
      </c>
      <c r="C1371" s="2" t="s">
        <v>2069</v>
      </c>
    </row>
    <row r="1372" spans="1:3" x14ac:dyDescent="0.2">
      <c r="A1372" s="2">
        <v>1371</v>
      </c>
      <c r="B1372" s="2">
        <v>76</v>
      </c>
      <c r="C1372" s="2" t="s">
        <v>1153</v>
      </c>
    </row>
    <row r="1373" spans="1:3" x14ac:dyDescent="0.2">
      <c r="A1373" s="2">
        <v>1372</v>
      </c>
      <c r="B1373" s="2">
        <v>76</v>
      </c>
      <c r="C1373" s="2" t="s">
        <v>2070</v>
      </c>
    </row>
    <row r="1374" spans="1:3" x14ac:dyDescent="0.2">
      <c r="A1374" s="2">
        <v>1373</v>
      </c>
      <c r="B1374" s="2">
        <v>76</v>
      </c>
      <c r="C1374" s="2" t="s">
        <v>2071</v>
      </c>
    </row>
    <row r="1375" spans="1:3" x14ac:dyDescent="0.2">
      <c r="A1375" s="2">
        <v>1374</v>
      </c>
      <c r="B1375" s="2">
        <v>76</v>
      </c>
      <c r="C1375" s="2" t="s">
        <v>756</v>
      </c>
    </row>
    <row r="1376" spans="1:3" x14ac:dyDescent="0.2">
      <c r="A1376" s="2">
        <v>1375</v>
      </c>
      <c r="B1376" s="2">
        <v>76</v>
      </c>
      <c r="C1376" s="2" t="s">
        <v>2072</v>
      </c>
    </row>
    <row r="1377" spans="1:3" x14ac:dyDescent="0.2">
      <c r="A1377" s="2">
        <v>1376</v>
      </c>
      <c r="B1377" s="2">
        <v>76</v>
      </c>
      <c r="C1377" s="2" t="s">
        <v>1869</v>
      </c>
    </row>
    <row r="1378" spans="1:3" x14ac:dyDescent="0.2">
      <c r="A1378" s="2">
        <v>1377</v>
      </c>
      <c r="B1378" s="2">
        <v>77</v>
      </c>
      <c r="C1378" s="2" t="s">
        <v>2073</v>
      </c>
    </row>
    <row r="1379" spans="1:3" x14ac:dyDescent="0.2">
      <c r="A1379" s="2">
        <v>1378</v>
      </c>
      <c r="B1379" s="2">
        <v>77</v>
      </c>
      <c r="C1379" s="2" t="s">
        <v>2074</v>
      </c>
    </row>
    <row r="1380" spans="1:3" x14ac:dyDescent="0.2">
      <c r="A1380" s="2">
        <v>1379</v>
      </c>
      <c r="B1380" s="2">
        <v>110</v>
      </c>
      <c r="C1380" s="2" t="s">
        <v>2075</v>
      </c>
    </row>
    <row r="1381" spans="1:3" x14ac:dyDescent="0.2">
      <c r="A1381" s="2">
        <v>1380</v>
      </c>
      <c r="B1381" s="2">
        <v>110</v>
      </c>
      <c r="C1381" s="2" t="s">
        <v>2076</v>
      </c>
    </row>
    <row r="1382" spans="1:3" x14ac:dyDescent="0.2">
      <c r="A1382" s="2">
        <v>1381</v>
      </c>
      <c r="B1382" s="2">
        <v>110</v>
      </c>
      <c r="C1382" s="2" t="s">
        <v>2077</v>
      </c>
    </row>
    <row r="1383" spans="1:3" x14ac:dyDescent="0.2">
      <c r="A1383" s="2">
        <v>1382</v>
      </c>
      <c r="B1383" s="2">
        <v>110</v>
      </c>
      <c r="C1383" s="2" t="s">
        <v>2078</v>
      </c>
    </row>
    <row r="1384" spans="1:3" x14ac:dyDescent="0.2">
      <c r="A1384" s="2">
        <v>1383</v>
      </c>
      <c r="B1384" s="2">
        <v>112</v>
      </c>
      <c r="C1384" s="2" t="s">
        <v>2079</v>
      </c>
    </row>
    <row r="1385" spans="1:3" x14ac:dyDescent="0.2">
      <c r="A1385" s="2">
        <v>1384</v>
      </c>
      <c r="B1385" s="2">
        <v>112</v>
      </c>
      <c r="C1385" s="2" t="s">
        <v>2080</v>
      </c>
    </row>
    <row r="1386" spans="1:3" x14ac:dyDescent="0.2">
      <c r="A1386" s="2">
        <v>1385</v>
      </c>
      <c r="B1386" s="2">
        <v>112</v>
      </c>
      <c r="C1386" s="2" t="s">
        <v>1412</v>
      </c>
    </row>
    <row r="1387" spans="1:3" x14ac:dyDescent="0.2">
      <c r="A1387" s="2">
        <v>1386</v>
      </c>
      <c r="B1387" s="2">
        <v>112</v>
      </c>
      <c r="C1387" s="2" t="s">
        <v>2081</v>
      </c>
    </row>
    <row r="1388" spans="1:3" x14ac:dyDescent="0.2">
      <c r="A1388" s="2">
        <v>1387</v>
      </c>
      <c r="B1388" s="2">
        <v>112</v>
      </c>
      <c r="C1388" s="2" t="s">
        <v>2082</v>
      </c>
    </row>
    <row r="1389" spans="1:3" x14ac:dyDescent="0.2">
      <c r="A1389" s="2">
        <v>1388</v>
      </c>
      <c r="B1389" s="2">
        <v>114</v>
      </c>
      <c r="C1389" s="2" t="s">
        <v>2083</v>
      </c>
    </row>
    <row r="1390" spans="1:3" x14ac:dyDescent="0.2">
      <c r="A1390" s="2">
        <v>1389</v>
      </c>
      <c r="B1390" s="2">
        <v>114</v>
      </c>
      <c r="C1390" s="2" t="s">
        <v>2084</v>
      </c>
    </row>
    <row r="1391" spans="1:3" x14ac:dyDescent="0.2">
      <c r="A1391" s="2">
        <v>1390</v>
      </c>
      <c r="B1391" s="2">
        <v>114</v>
      </c>
      <c r="C1391" s="2" t="s">
        <v>2085</v>
      </c>
    </row>
    <row r="1392" spans="1:3" x14ac:dyDescent="0.2">
      <c r="A1392" s="2">
        <v>1391</v>
      </c>
      <c r="B1392" s="2">
        <v>114</v>
      </c>
      <c r="C1392" s="2" t="s">
        <v>2086</v>
      </c>
    </row>
    <row r="1393" spans="1:3" x14ac:dyDescent="0.2">
      <c r="A1393" s="2">
        <v>1392</v>
      </c>
      <c r="B1393" s="2">
        <v>114</v>
      </c>
      <c r="C1393" s="2" t="s">
        <v>2087</v>
      </c>
    </row>
    <row r="1394" spans="1:3" x14ac:dyDescent="0.2">
      <c r="A1394" s="2">
        <v>1393</v>
      </c>
      <c r="B1394" s="2">
        <v>114</v>
      </c>
      <c r="C1394" s="2" t="s">
        <v>974</v>
      </c>
    </row>
    <row r="1395" spans="1:3" x14ac:dyDescent="0.2">
      <c r="A1395" s="2">
        <v>1394</v>
      </c>
      <c r="B1395" s="2">
        <v>114</v>
      </c>
      <c r="C1395" s="2" t="s">
        <v>2088</v>
      </c>
    </row>
    <row r="1396" spans="1:3" x14ac:dyDescent="0.2">
      <c r="A1396" s="2">
        <v>1395</v>
      </c>
      <c r="B1396" s="2">
        <v>114</v>
      </c>
      <c r="C1396" s="2" t="s">
        <v>2089</v>
      </c>
    </row>
    <row r="1397" spans="1:3" x14ac:dyDescent="0.2">
      <c r="A1397" s="2">
        <v>1396</v>
      </c>
      <c r="B1397" s="2">
        <v>114</v>
      </c>
      <c r="C1397" s="2" t="s">
        <v>2090</v>
      </c>
    </row>
    <row r="1398" spans="1:3" x14ac:dyDescent="0.2">
      <c r="A1398" s="2">
        <v>1397</v>
      </c>
      <c r="B1398" s="2">
        <v>114</v>
      </c>
      <c r="C1398" s="2" t="s">
        <v>720</v>
      </c>
    </row>
    <row r="1399" spans="1:3" x14ac:dyDescent="0.2">
      <c r="A1399" s="2">
        <v>1398</v>
      </c>
      <c r="B1399" s="2">
        <v>114</v>
      </c>
      <c r="C1399" s="2" t="s">
        <v>2091</v>
      </c>
    </row>
    <row r="1400" spans="1:3" x14ac:dyDescent="0.2">
      <c r="A1400" s="2">
        <v>1399</v>
      </c>
      <c r="B1400" s="2">
        <v>115</v>
      </c>
      <c r="C1400" s="2" t="s">
        <v>752</v>
      </c>
    </row>
    <row r="1401" spans="1:3" x14ac:dyDescent="0.2">
      <c r="A1401" s="2">
        <v>1400</v>
      </c>
      <c r="B1401" s="2">
        <v>115</v>
      </c>
      <c r="C1401" s="2" t="s">
        <v>2092</v>
      </c>
    </row>
    <row r="1402" spans="1:3" x14ac:dyDescent="0.2">
      <c r="A1402" s="2">
        <v>1401</v>
      </c>
      <c r="B1402" s="2">
        <v>115</v>
      </c>
      <c r="C1402" s="2" t="s">
        <v>2093</v>
      </c>
    </row>
    <row r="1403" spans="1:3" x14ac:dyDescent="0.2">
      <c r="A1403" s="2">
        <v>1402</v>
      </c>
      <c r="B1403" s="2">
        <v>115</v>
      </c>
      <c r="C1403" s="2" t="s">
        <v>1223</v>
      </c>
    </row>
    <row r="1404" spans="1:3" x14ac:dyDescent="0.2">
      <c r="A1404" s="2">
        <v>1403</v>
      </c>
      <c r="B1404" s="2">
        <v>115</v>
      </c>
      <c r="C1404" s="2" t="s">
        <v>2057</v>
      </c>
    </row>
    <row r="1405" spans="1:3" x14ac:dyDescent="0.2">
      <c r="A1405" s="2">
        <v>1404</v>
      </c>
      <c r="B1405" s="2">
        <v>117</v>
      </c>
      <c r="C1405" s="2" t="s">
        <v>2094</v>
      </c>
    </row>
    <row r="1406" spans="1:3" x14ac:dyDescent="0.2">
      <c r="A1406" s="2">
        <v>1405</v>
      </c>
      <c r="B1406" s="2">
        <v>26</v>
      </c>
      <c r="C1406" s="2" t="s">
        <v>2095</v>
      </c>
    </row>
    <row r="1407" spans="1:3" x14ac:dyDescent="0.2">
      <c r="A1407" s="2">
        <v>1406</v>
      </c>
      <c r="B1407" s="2">
        <v>26</v>
      </c>
      <c r="C1407" s="2" t="s">
        <v>2096</v>
      </c>
    </row>
    <row r="1408" spans="1:3" x14ac:dyDescent="0.2">
      <c r="A1408" s="2">
        <v>1407</v>
      </c>
      <c r="B1408" s="2">
        <v>26</v>
      </c>
      <c r="C1408" s="2" t="s">
        <v>2097</v>
      </c>
    </row>
    <row r="1409" spans="1:3" x14ac:dyDescent="0.2">
      <c r="A1409" s="2">
        <v>1408</v>
      </c>
      <c r="B1409" s="2">
        <v>26</v>
      </c>
      <c r="C1409" s="2" t="s">
        <v>2098</v>
      </c>
    </row>
    <row r="1410" spans="1:3" x14ac:dyDescent="0.2">
      <c r="A1410" s="2">
        <v>1409</v>
      </c>
      <c r="B1410" s="2">
        <v>26</v>
      </c>
      <c r="C1410" s="2" t="s">
        <v>1047</v>
      </c>
    </row>
    <row r="1411" spans="1:3" x14ac:dyDescent="0.2">
      <c r="A1411" s="2">
        <v>1410</v>
      </c>
      <c r="B1411" s="2">
        <v>26</v>
      </c>
      <c r="C1411" s="2" t="s">
        <v>2099</v>
      </c>
    </row>
    <row r="1412" spans="1:3" x14ac:dyDescent="0.2">
      <c r="A1412" s="2">
        <v>1411</v>
      </c>
      <c r="B1412" s="2">
        <v>26</v>
      </c>
      <c r="C1412" s="2" t="s">
        <v>2100</v>
      </c>
    </row>
    <row r="1413" spans="1:3" x14ac:dyDescent="0.2">
      <c r="A1413" s="2">
        <v>1412</v>
      </c>
      <c r="B1413" s="2">
        <v>26</v>
      </c>
      <c r="C1413" s="2" t="s">
        <v>2101</v>
      </c>
    </row>
    <row r="1414" spans="1:3" x14ac:dyDescent="0.2">
      <c r="A1414" s="2">
        <v>1413</v>
      </c>
      <c r="B1414" s="2">
        <v>26</v>
      </c>
      <c r="C1414" s="2" t="s">
        <v>2102</v>
      </c>
    </row>
    <row r="1415" spans="1:3" x14ac:dyDescent="0.2">
      <c r="A1415" s="2">
        <v>1414</v>
      </c>
      <c r="B1415" s="2">
        <v>26</v>
      </c>
      <c r="C1415" s="2" t="s">
        <v>2103</v>
      </c>
    </row>
    <row r="1416" spans="1:3" x14ac:dyDescent="0.2">
      <c r="A1416" s="2">
        <v>1415</v>
      </c>
      <c r="B1416" s="2">
        <v>26</v>
      </c>
      <c r="C1416" s="2" t="s">
        <v>2104</v>
      </c>
    </row>
    <row r="1417" spans="1:3" x14ac:dyDescent="0.2">
      <c r="A1417" s="2">
        <v>1416</v>
      </c>
      <c r="B1417" s="2">
        <v>26</v>
      </c>
      <c r="C1417" s="2" t="s">
        <v>730</v>
      </c>
    </row>
    <row r="1418" spans="1:3" x14ac:dyDescent="0.2">
      <c r="A1418" s="2">
        <v>1417</v>
      </c>
      <c r="B1418" s="2">
        <v>26</v>
      </c>
      <c r="C1418" s="2" t="s">
        <v>2105</v>
      </c>
    </row>
    <row r="1419" spans="1:3" x14ac:dyDescent="0.2">
      <c r="A1419" s="2">
        <v>1418</v>
      </c>
      <c r="B1419" s="2">
        <v>26</v>
      </c>
      <c r="C1419" s="2" t="s">
        <v>2106</v>
      </c>
    </row>
    <row r="1420" spans="1:3" x14ac:dyDescent="0.2">
      <c r="A1420" s="2">
        <v>1419</v>
      </c>
      <c r="B1420" s="2">
        <v>26</v>
      </c>
      <c r="C1420" s="2" t="s">
        <v>2107</v>
      </c>
    </row>
    <row r="1421" spans="1:3" x14ac:dyDescent="0.2">
      <c r="A1421" s="2">
        <v>1420</v>
      </c>
      <c r="B1421" s="2">
        <v>26</v>
      </c>
      <c r="C1421" s="2" t="s">
        <v>2108</v>
      </c>
    </row>
    <row r="1422" spans="1:3" x14ac:dyDescent="0.2">
      <c r="A1422" s="2">
        <v>1421</v>
      </c>
      <c r="B1422" s="2">
        <v>26</v>
      </c>
      <c r="C1422" s="2" t="s">
        <v>2109</v>
      </c>
    </row>
    <row r="1423" spans="1:3" x14ac:dyDescent="0.2">
      <c r="A1423" s="2">
        <v>1422</v>
      </c>
      <c r="B1423" s="2">
        <v>26</v>
      </c>
      <c r="C1423" s="2" t="s">
        <v>2110</v>
      </c>
    </row>
    <row r="1424" spans="1:3" x14ac:dyDescent="0.2">
      <c r="A1424" s="2">
        <v>1423</v>
      </c>
      <c r="B1424" s="2">
        <v>26</v>
      </c>
      <c r="C1424" s="2" t="s">
        <v>2111</v>
      </c>
    </row>
    <row r="1425" spans="1:3" x14ac:dyDescent="0.2">
      <c r="A1425" s="2">
        <v>1424</v>
      </c>
      <c r="B1425" s="2">
        <v>26</v>
      </c>
      <c r="C1425" s="2" t="s">
        <v>2112</v>
      </c>
    </row>
    <row r="1426" spans="1:3" x14ac:dyDescent="0.2">
      <c r="A1426" s="2">
        <v>1425</v>
      </c>
      <c r="B1426" s="2">
        <v>26</v>
      </c>
      <c r="C1426" s="2" t="s">
        <v>2113</v>
      </c>
    </row>
    <row r="1427" spans="1:3" x14ac:dyDescent="0.2">
      <c r="A1427" s="2">
        <v>1426</v>
      </c>
      <c r="B1427" s="2">
        <v>29</v>
      </c>
      <c r="C1427" s="2" t="s">
        <v>1627</v>
      </c>
    </row>
    <row r="1428" spans="1:3" x14ac:dyDescent="0.2">
      <c r="A1428" s="2">
        <v>1427</v>
      </c>
      <c r="B1428" s="2">
        <v>29</v>
      </c>
      <c r="C1428" s="2" t="s">
        <v>2114</v>
      </c>
    </row>
    <row r="1429" spans="1:3" x14ac:dyDescent="0.2">
      <c r="A1429" s="2">
        <v>1428</v>
      </c>
      <c r="B1429" s="2">
        <v>29</v>
      </c>
      <c r="C1429" s="2" t="s">
        <v>2115</v>
      </c>
    </row>
    <row r="1430" spans="1:3" x14ac:dyDescent="0.2">
      <c r="A1430" s="2">
        <v>1429</v>
      </c>
      <c r="B1430" s="2">
        <v>29</v>
      </c>
      <c r="C1430" s="2" t="s">
        <v>2116</v>
      </c>
    </row>
    <row r="1431" spans="1:3" x14ac:dyDescent="0.2">
      <c r="A1431" s="2">
        <v>1430</v>
      </c>
      <c r="B1431" s="2">
        <v>29</v>
      </c>
      <c r="C1431" s="2" t="s">
        <v>2117</v>
      </c>
    </row>
    <row r="1432" spans="1:3" x14ac:dyDescent="0.2">
      <c r="A1432" s="2">
        <v>1431</v>
      </c>
      <c r="B1432" s="2">
        <v>29</v>
      </c>
      <c r="C1432" s="2" t="s">
        <v>2118</v>
      </c>
    </row>
    <row r="1433" spans="1:3" x14ac:dyDescent="0.2">
      <c r="A1433" s="2">
        <v>1432</v>
      </c>
      <c r="B1433" s="2">
        <v>29</v>
      </c>
      <c r="C1433" s="2" t="s">
        <v>2119</v>
      </c>
    </row>
    <row r="1434" spans="1:3" x14ac:dyDescent="0.2">
      <c r="A1434" s="2">
        <v>1433</v>
      </c>
      <c r="B1434" s="2">
        <v>29</v>
      </c>
      <c r="C1434" s="2" t="s">
        <v>2120</v>
      </c>
    </row>
    <row r="1435" spans="1:3" x14ac:dyDescent="0.2">
      <c r="A1435" s="2">
        <v>1434</v>
      </c>
      <c r="B1435" s="2">
        <v>29</v>
      </c>
      <c r="C1435" s="2" t="s">
        <v>2121</v>
      </c>
    </row>
    <row r="1436" spans="1:3" x14ac:dyDescent="0.2">
      <c r="A1436" s="2">
        <v>1435</v>
      </c>
      <c r="B1436" s="2">
        <v>29</v>
      </c>
      <c r="C1436" s="2" t="s">
        <v>2122</v>
      </c>
    </row>
    <row r="1437" spans="1:3" x14ac:dyDescent="0.2">
      <c r="A1437" s="2">
        <v>1436</v>
      </c>
      <c r="B1437" s="2">
        <v>29</v>
      </c>
      <c r="C1437" s="2" t="s">
        <v>2123</v>
      </c>
    </row>
    <row r="1438" spans="1:3" x14ac:dyDescent="0.2">
      <c r="A1438" s="2">
        <v>1437</v>
      </c>
      <c r="B1438" s="2">
        <v>29</v>
      </c>
      <c r="C1438" s="2" t="s">
        <v>2124</v>
      </c>
    </row>
    <row r="1439" spans="1:3" x14ac:dyDescent="0.2">
      <c r="A1439" s="2">
        <v>1438</v>
      </c>
      <c r="B1439" s="2">
        <v>29</v>
      </c>
      <c r="C1439" s="2" t="s">
        <v>2125</v>
      </c>
    </row>
    <row r="1440" spans="1:3" x14ac:dyDescent="0.2">
      <c r="A1440" s="2">
        <v>1439</v>
      </c>
      <c r="B1440" s="2">
        <v>29</v>
      </c>
      <c r="C1440" s="2" t="s">
        <v>2126</v>
      </c>
    </row>
    <row r="1441" spans="1:3" x14ac:dyDescent="0.2">
      <c r="A1441" s="2">
        <v>1440</v>
      </c>
      <c r="B1441" s="2">
        <v>29</v>
      </c>
      <c r="C1441" s="2" t="s">
        <v>2127</v>
      </c>
    </row>
    <row r="1442" spans="1:3" x14ac:dyDescent="0.2">
      <c r="A1442" s="2">
        <v>1441</v>
      </c>
      <c r="B1442" s="2">
        <v>29</v>
      </c>
      <c r="C1442" s="2" t="s">
        <v>2128</v>
      </c>
    </row>
    <row r="1443" spans="1:3" x14ac:dyDescent="0.2">
      <c r="A1443" s="2">
        <v>1442</v>
      </c>
      <c r="B1443" s="2">
        <v>29</v>
      </c>
      <c r="C1443" s="2" t="s">
        <v>2129</v>
      </c>
    </row>
    <row r="1444" spans="1:3" x14ac:dyDescent="0.2">
      <c r="A1444" s="2">
        <v>1443</v>
      </c>
      <c r="B1444" s="2">
        <v>30</v>
      </c>
      <c r="C1444" s="2" t="s">
        <v>2130</v>
      </c>
    </row>
    <row r="1445" spans="1:3" x14ac:dyDescent="0.2">
      <c r="A1445" s="2">
        <v>1444</v>
      </c>
      <c r="B1445" s="2">
        <v>30</v>
      </c>
      <c r="C1445" s="2" t="s">
        <v>1986</v>
      </c>
    </row>
    <row r="1446" spans="1:3" x14ac:dyDescent="0.2">
      <c r="A1446" s="2">
        <v>1445</v>
      </c>
      <c r="B1446" s="2">
        <v>30</v>
      </c>
      <c r="C1446" s="2" t="s">
        <v>1009</v>
      </c>
    </row>
    <row r="1447" spans="1:3" x14ac:dyDescent="0.2">
      <c r="A1447" s="2">
        <v>1446</v>
      </c>
      <c r="B1447" s="2">
        <v>30</v>
      </c>
      <c r="C1447" s="2" t="s">
        <v>2065</v>
      </c>
    </row>
    <row r="1448" spans="1:3" x14ac:dyDescent="0.2">
      <c r="A1448" s="2">
        <v>1447</v>
      </c>
      <c r="B1448" s="2">
        <v>30</v>
      </c>
      <c r="C1448" s="2" t="s">
        <v>2131</v>
      </c>
    </row>
    <row r="1449" spans="1:3" x14ac:dyDescent="0.2">
      <c r="A1449" s="2">
        <v>1448</v>
      </c>
      <c r="B1449" s="2">
        <v>30</v>
      </c>
      <c r="C1449" s="2" t="s">
        <v>2132</v>
      </c>
    </row>
    <row r="1450" spans="1:3" x14ac:dyDescent="0.2">
      <c r="A1450" s="2">
        <v>1449</v>
      </c>
      <c r="B1450" s="2">
        <v>30</v>
      </c>
      <c r="C1450" s="2" t="s">
        <v>2133</v>
      </c>
    </row>
    <row r="1451" spans="1:3" x14ac:dyDescent="0.2">
      <c r="A1451" s="2">
        <v>1450</v>
      </c>
      <c r="B1451" s="2">
        <v>30</v>
      </c>
      <c r="C1451" s="2" t="s">
        <v>2134</v>
      </c>
    </row>
    <row r="1452" spans="1:3" x14ac:dyDescent="0.2">
      <c r="A1452" s="2">
        <v>1451</v>
      </c>
      <c r="B1452" s="2">
        <v>30</v>
      </c>
      <c r="C1452" s="2" t="s">
        <v>2135</v>
      </c>
    </row>
    <row r="1453" spans="1:3" x14ac:dyDescent="0.2">
      <c r="A1453" s="2">
        <v>1452</v>
      </c>
      <c r="B1453" s="2">
        <v>30</v>
      </c>
      <c r="C1453" s="2" t="s">
        <v>2136</v>
      </c>
    </row>
    <row r="1454" spans="1:3" x14ac:dyDescent="0.2">
      <c r="A1454" s="2">
        <v>1453</v>
      </c>
      <c r="B1454" s="2">
        <v>30</v>
      </c>
      <c r="C1454" s="2" t="s">
        <v>2137</v>
      </c>
    </row>
    <row r="1455" spans="1:3" x14ac:dyDescent="0.2">
      <c r="A1455" s="2">
        <v>1454</v>
      </c>
      <c r="B1455" s="2">
        <v>30</v>
      </c>
      <c r="C1455" s="2" t="s">
        <v>2138</v>
      </c>
    </row>
    <row r="1456" spans="1:3" x14ac:dyDescent="0.2">
      <c r="A1456" s="2">
        <v>1455</v>
      </c>
      <c r="B1456" s="2">
        <v>30</v>
      </c>
      <c r="C1456" s="2" t="s">
        <v>2139</v>
      </c>
    </row>
    <row r="1457" spans="1:3" x14ac:dyDescent="0.2">
      <c r="A1457" s="2">
        <v>1456</v>
      </c>
      <c r="B1457" s="2">
        <v>30</v>
      </c>
      <c r="C1457" s="2" t="s">
        <v>2140</v>
      </c>
    </row>
    <row r="1458" spans="1:3" x14ac:dyDescent="0.2">
      <c r="A1458" s="2">
        <v>1457</v>
      </c>
      <c r="B1458" s="2">
        <v>30</v>
      </c>
      <c r="C1458" s="2" t="s">
        <v>2141</v>
      </c>
    </row>
    <row r="1459" spans="1:3" x14ac:dyDescent="0.2">
      <c r="A1459" s="2">
        <v>1458</v>
      </c>
      <c r="B1459" s="2">
        <v>30</v>
      </c>
      <c r="C1459" s="2" t="s">
        <v>2057</v>
      </c>
    </row>
    <row r="1460" spans="1:3" x14ac:dyDescent="0.2">
      <c r="A1460" s="2">
        <v>1459</v>
      </c>
      <c r="B1460" s="2">
        <v>30</v>
      </c>
      <c r="C1460" s="2" t="s">
        <v>2142</v>
      </c>
    </row>
    <row r="1461" spans="1:3" x14ac:dyDescent="0.2">
      <c r="A1461" s="2">
        <v>1460</v>
      </c>
      <c r="B1461" s="2">
        <v>31</v>
      </c>
      <c r="C1461" s="2" t="s">
        <v>1177</v>
      </c>
    </row>
    <row r="1462" spans="1:3" x14ac:dyDescent="0.2">
      <c r="A1462" s="2">
        <v>1461</v>
      </c>
      <c r="B1462" s="2">
        <v>31</v>
      </c>
      <c r="C1462" s="2" t="s">
        <v>2143</v>
      </c>
    </row>
    <row r="1463" spans="1:3" x14ac:dyDescent="0.2">
      <c r="A1463" s="2">
        <v>1462</v>
      </c>
      <c r="B1463" s="2">
        <v>31</v>
      </c>
      <c r="C1463" s="2" t="s">
        <v>2144</v>
      </c>
    </row>
    <row r="1464" spans="1:3" x14ac:dyDescent="0.2">
      <c r="A1464" s="2">
        <v>1463</v>
      </c>
      <c r="B1464" s="2">
        <v>31</v>
      </c>
      <c r="C1464" s="2" t="s">
        <v>2145</v>
      </c>
    </row>
    <row r="1465" spans="1:3" x14ac:dyDescent="0.2">
      <c r="A1465" s="2">
        <v>1464</v>
      </c>
      <c r="B1465" s="2">
        <v>31</v>
      </c>
      <c r="C1465" s="2" t="s">
        <v>2146</v>
      </c>
    </row>
    <row r="1466" spans="1:3" x14ac:dyDescent="0.2">
      <c r="A1466" s="2">
        <v>1465</v>
      </c>
      <c r="B1466" s="2">
        <v>31</v>
      </c>
      <c r="C1466" s="2" t="s">
        <v>2147</v>
      </c>
    </row>
    <row r="1467" spans="1:3" x14ac:dyDescent="0.2">
      <c r="A1467" s="2">
        <v>1466</v>
      </c>
      <c r="B1467" s="2">
        <v>31</v>
      </c>
      <c r="C1467" s="2" t="s">
        <v>2148</v>
      </c>
    </row>
    <row r="1468" spans="1:3" x14ac:dyDescent="0.2">
      <c r="A1468" s="2">
        <v>1467</v>
      </c>
      <c r="B1468" s="2">
        <v>31</v>
      </c>
      <c r="C1468" s="2" t="s">
        <v>2149</v>
      </c>
    </row>
    <row r="1469" spans="1:3" x14ac:dyDescent="0.2">
      <c r="A1469" s="2">
        <v>1468</v>
      </c>
      <c r="B1469" s="2">
        <v>31</v>
      </c>
      <c r="C1469" s="2" t="s">
        <v>720</v>
      </c>
    </row>
    <row r="1470" spans="1:3" x14ac:dyDescent="0.2">
      <c r="A1470" s="2">
        <v>1469</v>
      </c>
      <c r="B1470" s="2">
        <v>31</v>
      </c>
      <c r="C1470" s="2" t="s">
        <v>2150</v>
      </c>
    </row>
    <row r="1471" spans="1:3" x14ac:dyDescent="0.2">
      <c r="A1471" s="2">
        <v>1470</v>
      </c>
      <c r="B1471" s="2">
        <v>72</v>
      </c>
      <c r="C1471" s="2" t="s">
        <v>2151</v>
      </c>
    </row>
    <row r="1472" spans="1:3" x14ac:dyDescent="0.2">
      <c r="A1472" s="2">
        <v>1471</v>
      </c>
      <c r="B1472" s="2">
        <v>72</v>
      </c>
      <c r="C1472" s="2" t="s">
        <v>2152</v>
      </c>
    </row>
    <row r="1473" spans="1:3" x14ac:dyDescent="0.2">
      <c r="A1473" s="2">
        <v>1472</v>
      </c>
      <c r="B1473" s="2">
        <v>72</v>
      </c>
      <c r="C1473" s="2" t="s">
        <v>2153</v>
      </c>
    </row>
    <row r="1474" spans="1:3" x14ac:dyDescent="0.2">
      <c r="A1474" s="2">
        <v>1473</v>
      </c>
      <c r="B1474" s="2">
        <v>72</v>
      </c>
      <c r="C1474" s="2" t="s">
        <v>1323</v>
      </c>
    </row>
    <row r="1475" spans="1:3" x14ac:dyDescent="0.2">
      <c r="A1475" s="2">
        <v>1474</v>
      </c>
      <c r="B1475" s="2">
        <v>72</v>
      </c>
      <c r="C1475" s="2" t="s">
        <v>1075</v>
      </c>
    </row>
    <row r="1476" spans="1:3" x14ac:dyDescent="0.2">
      <c r="A1476" s="2">
        <v>1475</v>
      </c>
      <c r="B1476" s="2">
        <v>73</v>
      </c>
      <c r="C1476" s="2" t="s">
        <v>2154</v>
      </c>
    </row>
    <row r="1477" spans="1:3" x14ac:dyDescent="0.2">
      <c r="A1477" s="2">
        <v>1476</v>
      </c>
      <c r="B1477" s="2">
        <v>73</v>
      </c>
      <c r="C1477" s="2" t="s">
        <v>2155</v>
      </c>
    </row>
    <row r="1478" spans="1:3" x14ac:dyDescent="0.2">
      <c r="A1478" s="2">
        <v>1477</v>
      </c>
      <c r="B1478" s="2">
        <v>73</v>
      </c>
      <c r="C1478" s="2" t="s">
        <v>2156</v>
      </c>
    </row>
    <row r="1479" spans="1:3" x14ac:dyDescent="0.2">
      <c r="A1479" s="2">
        <v>1478</v>
      </c>
      <c r="B1479" s="2">
        <v>73</v>
      </c>
      <c r="C1479" s="2" t="s">
        <v>2157</v>
      </c>
    </row>
    <row r="1480" spans="1:3" x14ac:dyDescent="0.2">
      <c r="A1480" s="2">
        <v>1479</v>
      </c>
      <c r="B1480" s="2">
        <v>73</v>
      </c>
      <c r="C1480" s="2" t="s">
        <v>2158</v>
      </c>
    </row>
    <row r="1481" spans="1:3" x14ac:dyDescent="0.2">
      <c r="A1481" s="2">
        <v>1480</v>
      </c>
      <c r="B1481" s="2">
        <v>73</v>
      </c>
      <c r="C1481" s="2" t="s">
        <v>2159</v>
      </c>
    </row>
    <row r="1482" spans="1:3" x14ac:dyDescent="0.2">
      <c r="A1482" s="2">
        <v>1481</v>
      </c>
      <c r="B1482" s="2">
        <v>73</v>
      </c>
      <c r="C1482" s="2" t="s">
        <v>2160</v>
      </c>
    </row>
    <row r="1483" spans="1:3" x14ac:dyDescent="0.2">
      <c r="A1483" s="2">
        <v>1482</v>
      </c>
      <c r="B1483" s="2">
        <v>73</v>
      </c>
      <c r="C1483" s="2" t="s">
        <v>2161</v>
      </c>
    </row>
    <row r="1484" spans="1:3" x14ac:dyDescent="0.2">
      <c r="A1484" s="2">
        <v>1483</v>
      </c>
      <c r="B1484" s="2">
        <v>73</v>
      </c>
      <c r="C1484" s="2" t="s">
        <v>2162</v>
      </c>
    </row>
    <row r="1485" spans="1:3" x14ac:dyDescent="0.2">
      <c r="A1485" s="2">
        <v>1484</v>
      </c>
      <c r="B1485" s="2">
        <v>73</v>
      </c>
      <c r="C1485" s="2" t="s">
        <v>939</v>
      </c>
    </row>
    <row r="1486" spans="1:3" x14ac:dyDescent="0.2">
      <c r="A1486" s="2">
        <v>1485</v>
      </c>
      <c r="B1486" s="2">
        <v>73</v>
      </c>
      <c r="C1486" s="2" t="s">
        <v>2163</v>
      </c>
    </row>
    <row r="1487" spans="1:3" x14ac:dyDescent="0.2">
      <c r="A1487" s="2">
        <v>1486</v>
      </c>
      <c r="B1487" s="2">
        <v>73</v>
      </c>
      <c r="C1487" s="2" t="s">
        <v>2164</v>
      </c>
    </row>
    <row r="1488" spans="1:3" x14ac:dyDescent="0.2">
      <c r="A1488" s="2">
        <v>1487</v>
      </c>
      <c r="B1488" s="2">
        <v>73</v>
      </c>
      <c r="C1488" s="2" t="s">
        <v>2165</v>
      </c>
    </row>
    <row r="1489" spans="1:3" x14ac:dyDescent="0.2">
      <c r="A1489" s="2">
        <v>1488</v>
      </c>
      <c r="B1489" s="2">
        <v>73</v>
      </c>
      <c r="C1489" s="2" t="s">
        <v>2166</v>
      </c>
    </row>
    <row r="1490" spans="1:3" x14ac:dyDescent="0.2">
      <c r="A1490" s="2">
        <v>1489</v>
      </c>
      <c r="B1490" s="2">
        <v>73</v>
      </c>
      <c r="C1490" s="2" t="s">
        <v>2167</v>
      </c>
    </row>
    <row r="1491" spans="1:3" x14ac:dyDescent="0.2">
      <c r="A1491" s="2">
        <v>1490</v>
      </c>
      <c r="B1491" s="2">
        <v>74</v>
      </c>
      <c r="C1491" s="2" t="s">
        <v>2168</v>
      </c>
    </row>
    <row r="1492" spans="1:3" x14ac:dyDescent="0.2">
      <c r="A1492" s="2">
        <v>1491</v>
      </c>
      <c r="B1492" s="2">
        <v>74</v>
      </c>
      <c r="C1492" s="2" t="s">
        <v>2169</v>
      </c>
    </row>
    <row r="1493" spans="1:3" x14ac:dyDescent="0.2">
      <c r="A1493" s="2">
        <v>1492</v>
      </c>
      <c r="B1493" s="2">
        <v>74</v>
      </c>
      <c r="C1493" s="2" t="s">
        <v>2157</v>
      </c>
    </row>
    <row r="1494" spans="1:3" x14ac:dyDescent="0.2">
      <c r="A1494" s="2">
        <v>1493</v>
      </c>
      <c r="B1494" s="2">
        <v>74</v>
      </c>
      <c r="C1494" s="2" t="s">
        <v>729</v>
      </c>
    </row>
    <row r="1495" spans="1:3" x14ac:dyDescent="0.2">
      <c r="A1495" s="2">
        <v>1494</v>
      </c>
      <c r="B1495" s="2">
        <v>74</v>
      </c>
      <c r="C1495" s="2" t="s">
        <v>2170</v>
      </c>
    </row>
    <row r="1496" spans="1:3" x14ac:dyDescent="0.2">
      <c r="A1496" s="2">
        <v>1495</v>
      </c>
      <c r="B1496" s="2">
        <v>74</v>
      </c>
      <c r="C1496" s="2" t="s">
        <v>1646</v>
      </c>
    </row>
    <row r="1497" spans="1:3" x14ac:dyDescent="0.2">
      <c r="A1497" s="2">
        <v>1496</v>
      </c>
      <c r="B1497" s="2">
        <v>74</v>
      </c>
      <c r="C1497" s="2" t="s">
        <v>1431</v>
      </c>
    </row>
    <row r="1498" spans="1:3" x14ac:dyDescent="0.2">
      <c r="A1498" s="2">
        <v>1497</v>
      </c>
      <c r="B1498" s="2">
        <v>74</v>
      </c>
      <c r="C1498" s="2" t="s">
        <v>2171</v>
      </c>
    </row>
    <row r="1499" spans="1:3" x14ac:dyDescent="0.2">
      <c r="A1499" s="2">
        <v>1498</v>
      </c>
      <c r="B1499" s="2">
        <v>74</v>
      </c>
      <c r="C1499" s="2" t="s">
        <v>2172</v>
      </c>
    </row>
    <row r="1500" spans="1:3" x14ac:dyDescent="0.2">
      <c r="A1500" s="2">
        <v>1499</v>
      </c>
      <c r="B1500" s="2">
        <v>74</v>
      </c>
      <c r="C1500" s="2" t="s">
        <v>2173</v>
      </c>
    </row>
    <row r="1501" spans="1:3" x14ac:dyDescent="0.2">
      <c r="A1501" s="2">
        <v>1500</v>
      </c>
      <c r="B1501" s="2">
        <v>74</v>
      </c>
      <c r="C1501" s="2" t="s">
        <v>730</v>
      </c>
    </row>
    <row r="1502" spans="1:3" x14ac:dyDescent="0.2">
      <c r="A1502" s="2">
        <v>1501</v>
      </c>
      <c r="B1502" s="2">
        <v>74</v>
      </c>
      <c r="C1502" s="2" t="s">
        <v>974</v>
      </c>
    </row>
    <row r="1503" spans="1:3" x14ac:dyDescent="0.2">
      <c r="A1503" s="2">
        <v>1502</v>
      </c>
      <c r="B1503" s="2">
        <v>74</v>
      </c>
      <c r="C1503" s="2" t="s">
        <v>2174</v>
      </c>
    </row>
    <row r="1504" spans="1:3" x14ac:dyDescent="0.2">
      <c r="A1504" s="2">
        <v>1503</v>
      </c>
      <c r="B1504" s="2">
        <v>74</v>
      </c>
      <c r="C1504" s="2" t="s">
        <v>2175</v>
      </c>
    </row>
    <row r="1505" spans="1:3" x14ac:dyDescent="0.2">
      <c r="A1505" s="2">
        <v>1504</v>
      </c>
      <c r="B1505" s="2">
        <v>74</v>
      </c>
      <c r="C1505" s="2" t="s">
        <v>2176</v>
      </c>
    </row>
    <row r="1506" spans="1:3" x14ac:dyDescent="0.2">
      <c r="A1506" s="2">
        <v>1505</v>
      </c>
      <c r="B1506" s="2">
        <v>74</v>
      </c>
      <c r="C1506" s="2" t="s">
        <v>1115</v>
      </c>
    </row>
    <row r="1507" spans="1:3" x14ac:dyDescent="0.2">
      <c r="A1507" s="2">
        <v>1506</v>
      </c>
      <c r="B1507" s="2">
        <v>74</v>
      </c>
      <c r="C1507" s="2" t="s">
        <v>2177</v>
      </c>
    </row>
    <row r="1508" spans="1:3" x14ac:dyDescent="0.2">
      <c r="A1508" s="2">
        <v>1507</v>
      </c>
      <c r="B1508" s="2">
        <v>74</v>
      </c>
      <c r="C1508" s="2" t="s">
        <v>2178</v>
      </c>
    </row>
    <row r="1509" spans="1:3" x14ac:dyDescent="0.2">
      <c r="A1509" s="2">
        <v>1508</v>
      </c>
      <c r="B1509" s="2">
        <v>74</v>
      </c>
      <c r="C1509" s="2" t="s">
        <v>2179</v>
      </c>
    </row>
    <row r="1510" spans="1:3" x14ac:dyDescent="0.2">
      <c r="A1510" s="2">
        <v>1509</v>
      </c>
      <c r="B1510" s="2">
        <v>74</v>
      </c>
      <c r="C1510" s="2" t="s">
        <v>2180</v>
      </c>
    </row>
    <row r="1511" spans="1:3" x14ac:dyDescent="0.2">
      <c r="A1511" s="2">
        <v>1510</v>
      </c>
      <c r="B1511" s="2">
        <v>74</v>
      </c>
      <c r="C1511" s="2" t="s">
        <v>2181</v>
      </c>
    </row>
    <row r="1512" spans="1:3" x14ac:dyDescent="0.2">
      <c r="A1512" s="2">
        <v>1511</v>
      </c>
      <c r="B1512" s="2">
        <v>74</v>
      </c>
      <c r="C1512" s="2" t="s">
        <v>1306</v>
      </c>
    </row>
    <row r="1513" spans="1:3" x14ac:dyDescent="0.2">
      <c r="A1513" s="2">
        <v>1512</v>
      </c>
      <c r="B1513" s="2">
        <v>74</v>
      </c>
      <c r="C1513" s="2" t="s">
        <v>2182</v>
      </c>
    </row>
    <row r="1514" spans="1:3" x14ac:dyDescent="0.2">
      <c r="A1514" s="2">
        <v>1513</v>
      </c>
      <c r="B1514" s="2">
        <v>74</v>
      </c>
      <c r="C1514" s="2" t="s">
        <v>897</v>
      </c>
    </row>
    <row r="1515" spans="1:3" x14ac:dyDescent="0.2">
      <c r="A1515" s="2">
        <v>1514</v>
      </c>
      <c r="B1515" s="2">
        <v>74</v>
      </c>
      <c r="C1515" s="2" t="s">
        <v>2162</v>
      </c>
    </row>
    <row r="1516" spans="1:3" x14ac:dyDescent="0.2">
      <c r="A1516" s="2">
        <v>1515</v>
      </c>
      <c r="B1516" s="2">
        <v>74</v>
      </c>
      <c r="C1516" s="2" t="s">
        <v>2183</v>
      </c>
    </row>
    <row r="1517" spans="1:3" x14ac:dyDescent="0.2">
      <c r="A1517" s="2">
        <v>1516</v>
      </c>
      <c r="B1517" s="2">
        <v>74</v>
      </c>
      <c r="C1517" s="2" t="s">
        <v>1351</v>
      </c>
    </row>
    <row r="1518" spans="1:3" x14ac:dyDescent="0.2">
      <c r="A1518" s="2">
        <v>1517</v>
      </c>
      <c r="B1518" s="2">
        <v>74</v>
      </c>
      <c r="C1518" s="2" t="s">
        <v>2184</v>
      </c>
    </row>
    <row r="1519" spans="1:3" x14ac:dyDescent="0.2">
      <c r="A1519" s="2">
        <v>1518</v>
      </c>
      <c r="B1519" s="2">
        <v>74</v>
      </c>
      <c r="C1519" s="2" t="s">
        <v>2185</v>
      </c>
    </row>
    <row r="1520" spans="1:3" x14ac:dyDescent="0.2">
      <c r="A1520" s="2">
        <v>1519</v>
      </c>
      <c r="B1520" s="2">
        <v>74</v>
      </c>
      <c r="C1520" s="2" t="s">
        <v>2186</v>
      </c>
    </row>
    <row r="1521" spans="1:3" x14ac:dyDescent="0.2">
      <c r="A1521" s="2">
        <v>1520</v>
      </c>
      <c r="B1521" s="2">
        <v>74</v>
      </c>
      <c r="C1521" s="2" t="s">
        <v>2187</v>
      </c>
    </row>
    <row r="1522" spans="1:3" x14ac:dyDescent="0.2">
      <c r="A1522" s="2">
        <v>1521</v>
      </c>
      <c r="B1522" s="2">
        <v>74</v>
      </c>
      <c r="C1522" s="2" t="s">
        <v>2188</v>
      </c>
    </row>
    <row r="1523" spans="1:3" x14ac:dyDescent="0.2">
      <c r="A1523" s="2">
        <v>1522</v>
      </c>
      <c r="B1523" s="2">
        <v>74</v>
      </c>
      <c r="C1523" s="2" t="s">
        <v>2189</v>
      </c>
    </row>
    <row r="1524" spans="1:3" x14ac:dyDescent="0.2">
      <c r="A1524" s="2">
        <v>1523</v>
      </c>
      <c r="B1524" s="2">
        <v>74</v>
      </c>
      <c r="C1524" s="2" t="s">
        <v>2190</v>
      </c>
    </row>
    <row r="1525" spans="1:3" x14ac:dyDescent="0.2">
      <c r="A1525" s="2">
        <v>1524</v>
      </c>
      <c r="B1525" s="2">
        <v>74</v>
      </c>
      <c r="C1525" s="2" t="s">
        <v>2191</v>
      </c>
    </row>
    <row r="1526" spans="1:3" x14ac:dyDescent="0.2">
      <c r="A1526" s="2">
        <v>1525</v>
      </c>
      <c r="B1526" s="2">
        <v>74</v>
      </c>
      <c r="C1526" s="2" t="s">
        <v>901</v>
      </c>
    </row>
    <row r="1527" spans="1:3" x14ac:dyDescent="0.2">
      <c r="A1527" s="2">
        <v>1526</v>
      </c>
      <c r="B1527" s="2">
        <v>105</v>
      </c>
      <c r="C1527" s="2" t="s">
        <v>2192</v>
      </c>
    </row>
    <row r="1528" spans="1:3" x14ac:dyDescent="0.2">
      <c r="A1528" s="2">
        <v>1527</v>
      </c>
      <c r="B1528" s="2">
        <v>116</v>
      </c>
      <c r="C1528" s="2" t="s">
        <v>2148</v>
      </c>
    </row>
    <row r="1529" spans="1:3" x14ac:dyDescent="0.2">
      <c r="A1529" s="2">
        <v>1528</v>
      </c>
      <c r="B1529" s="2">
        <v>116</v>
      </c>
      <c r="C1529" s="2" t="s">
        <v>2193</v>
      </c>
    </row>
    <row r="1530" spans="1:3" x14ac:dyDescent="0.2">
      <c r="A1530" s="2">
        <v>1529</v>
      </c>
      <c r="B1530" s="2">
        <v>2</v>
      </c>
      <c r="C1530" s="2" t="s">
        <v>2194</v>
      </c>
    </row>
    <row r="1531" spans="1:3" x14ac:dyDescent="0.2">
      <c r="A1531" s="2">
        <v>1530</v>
      </c>
      <c r="B1531" s="2">
        <v>3</v>
      </c>
      <c r="C1531" s="2" t="s">
        <v>2195</v>
      </c>
    </row>
    <row r="1532" spans="1:3" x14ac:dyDescent="0.2">
      <c r="A1532" s="2">
        <v>1531</v>
      </c>
      <c r="B1532" s="2">
        <v>3</v>
      </c>
      <c r="C1532" s="2" t="s">
        <v>2196</v>
      </c>
    </row>
    <row r="1533" spans="1:3" x14ac:dyDescent="0.2">
      <c r="A1533" s="2">
        <v>1532</v>
      </c>
      <c r="B1533" s="2">
        <v>17</v>
      </c>
      <c r="C1533" s="2" t="s">
        <v>2197</v>
      </c>
    </row>
    <row r="1534" spans="1:3" x14ac:dyDescent="0.2">
      <c r="A1534" s="2">
        <v>1533</v>
      </c>
      <c r="B1534" s="2">
        <v>17</v>
      </c>
      <c r="C1534" s="2" t="s">
        <v>2198</v>
      </c>
    </row>
    <row r="1535" spans="1:3" x14ac:dyDescent="0.2">
      <c r="A1535" s="2">
        <v>1534</v>
      </c>
      <c r="B1535" s="2">
        <v>17</v>
      </c>
      <c r="C1535" s="2" t="s">
        <v>2199</v>
      </c>
    </row>
    <row r="1536" spans="1:3" x14ac:dyDescent="0.2">
      <c r="A1536" s="2">
        <v>1535</v>
      </c>
      <c r="B1536" s="2">
        <v>17</v>
      </c>
      <c r="C1536" s="2" t="s">
        <v>2200</v>
      </c>
    </row>
    <row r="1537" spans="1:3" x14ac:dyDescent="0.2">
      <c r="A1537" s="2">
        <v>1536</v>
      </c>
      <c r="B1537" s="2">
        <v>17</v>
      </c>
      <c r="C1537" s="2" t="s">
        <v>2201</v>
      </c>
    </row>
    <row r="1538" spans="1:3" x14ac:dyDescent="0.2">
      <c r="A1538" s="2">
        <v>1537</v>
      </c>
      <c r="B1538" s="2">
        <v>17</v>
      </c>
      <c r="C1538" s="2" t="s">
        <v>1345</v>
      </c>
    </row>
    <row r="1539" spans="1:3" x14ac:dyDescent="0.2">
      <c r="A1539" s="2">
        <v>1538</v>
      </c>
      <c r="B1539" s="2">
        <v>17</v>
      </c>
      <c r="C1539" s="2" t="s">
        <v>2202</v>
      </c>
    </row>
    <row r="1540" spans="1:3" x14ac:dyDescent="0.2">
      <c r="A1540" s="2">
        <v>1539</v>
      </c>
      <c r="B1540" s="2">
        <v>17</v>
      </c>
      <c r="C1540" s="2" t="s">
        <v>1943</v>
      </c>
    </row>
    <row r="1541" spans="1:3" x14ac:dyDescent="0.2">
      <c r="A1541" s="2">
        <v>1540</v>
      </c>
      <c r="B1541" s="2">
        <v>17</v>
      </c>
      <c r="C1541" s="2" t="s">
        <v>2203</v>
      </c>
    </row>
    <row r="1542" spans="1:3" x14ac:dyDescent="0.2">
      <c r="A1542" s="2">
        <v>1541</v>
      </c>
      <c r="B1542" s="2">
        <v>17</v>
      </c>
      <c r="C1542" s="2" t="s">
        <v>2204</v>
      </c>
    </row>
    <row r="1543" spans="1:3" x14ac:dyDescent="0.2">
      <c r="A1543" s="2">
        <v>1542</v>
      </c>
      <c r="B1543" s="2">
        <v>17</v>
      </c>
      <c r="C1543" s="2" t="s">
        <v>2205</v>
      </c>
    </row>
    <row r="1544" spans="1:3" x14ac:dyDescent="0.2">
      <c r="A1544" s="2">
        <v>1543</v>
      </c>
      <c r="B1544" s="2">
        <v>17</v>
      </c>
      <c r="C1544" s="2" t="s">
        <v>2206</v>
      </c>
    </row>
    <row r="1545" spans="1:3" x14ac:dyDescent="0.2">
      <c r="A1545" s="2">
        <v>1544</v>
      </c>
      <c r="B1545" s="2">
        <v>18</v>
      </c>
      <c r="C1545" s="2" t="s">
        <v>2207</v>
      </c>
    </row>
    <row r="1546" spans="1:3" x14ac:dyDescent="0.2">
      <c r="A1546" s="2">
        <v>1545</v>
      </c>
      <c r="B1546" s="2">
        <v>18</v>
      </c>
      <c r="C1546" s="2" t="s">
        <v>2208</v>
      </c>
    </row>
    <row r="1547" spans="1:3" x14ac:dyDescent="0.2">
      <c r="A1547" s="2">
        <v>1546</v>
      </c>
      <c r="B1547" s="2">
        <v>18</v>
      </c>
      <c r="C1547" s="2" t="s">
        <v>2209</v>
      </c>
    </row>
    <row r="1548" spans="1:3" x14ac:dyDescent="0.2">
      <c r="A1548" s="2">
        <v>1547</v>
      </c>
      <c r="B1548" s="2">
        <v>18</v>
      </c>
      <c r="C1548" s="2" t="s">
        <v>2210</v>
      </c>
    </row>
    <row r="1549" spans="1:3" x14ac:dyDescent="0.2">
      <c r="A1549" s="2">
        <v>1548</v>
      </c>
      <c r="B1549" s="2">
        <v>18</v>
      </c>
      <c r="C1549" s="2" t="s">
        <v>2211</v>
      </c>
    </row>
    <row r="1550" spans="1:3" x14ac:dyDescent="0.2">
      <c r="A1550" s="2">
        <v>1549</v>
      </c>
      <c r="B1550" s="2">
        <v>18</v>
      </c>
      <c r="C1550" s="2" t="s">
        <v>2212</v>
      </c>
    </row>
    <row r="1551" spans="1:3" x14ac:dyDescent="0.2">
      <c r="A1551" s="2">
        <v>1550</v>
      </c>
      <c r="B1551" s="2">
        <v>18</v>
      </c>
      <c r="C1551" s="2" t="s">
        <v>2213</v>
      </c>
    </row>
    <row r="1552" spans="1:3" x14ac:dyDescent="0.2">
      <c r="A1552" s="2">
        <v>1551</v>
      </c>
      <c r="B1552" s="2">
        <v>18</v>
      </c>
      <c r="C1552" s="2" t="s">
        <v>2214</v>
      </c>
    </row>
    <row r="1553" spans="1:3" x14ac:dyDescent="0.2">
      <c r="A1553" s="2">
        <v>1552</v>
      </c>
      <c r="B1553" s="2">
        <v>18</v>
      </c>
      <c r="C1553" s="2" t="s">
        <v>2215</v>
      </c>
    </row>
    <row r="1554" spans="1:3" x14ac:dyDescent="0.2">
      <c r="A1554" s="2">
        <v>1553</v>
      </c>
      <c r="B1554" s="2">
        <v>18</v>
      </c>
      <c r="C1554" s="2" t="s">
        <v>2216</v>
      </c>
    </row>
    <row r="1555" spans="1:3" x14ac:dyDescent="0.2">
      <c r="A1555" s="2">
        <v>1554</v>
      </c>
      <c r="B1555" s="2">
        <v>18</v>
      </c>
      <c r="C1555" s="2" t="s">
        <v>2217</v>
      </c>
    </row>
    <row r="1556" spans="1:3" x14ac:dyDescent="0.2">
      <c r="A1556" s="2">
        <v>1555</v>
      </c>
      <c r="B1556" s="2">
        <v>18</v>
      </c>
      <c r="C1556" s="2" t="s">
        <v>2218</v>
      </c>
    </row>
    <row r="1557" spans="1:3" x14ac:dyDescent="0.2">
      <c r="A1557" s="2">
        <v>1556</v>
      </c>
      <c r="B1557" s="2">
        <v>18</v>
      </c>
      <c r="C1557" s="2" t="s">
        <v>2219</v>
      </c>
    </row>
    <row r="1558" spans="1:3" x14ac:dyDescent="0.2">
      <c r="A1558" s="2">
        <v>1557</v>
      </c>
      <c r="B1558" s="2">
        <v>18</v>
      </c>
      <c r="C1558" s="2" t="s">
        <v>2220</v>
      </c>
    </row>
    <row r="1559" spans="1:3" x14ac:dyDescent="0.2">
      <c r="A1559" s="2">
        <v>1558</v>
      </c>
      <c r="B1559" s="2">
        <v>18</v>
      </c>
      <c r="C1559" s="2" t="s">
        <v>2221</v>
      </c>
    </row>
    <row r="1560" spans="1:3" x14ac:dyDescent="0.2">
      <c r="A1560" s="2">
        <v>1559</v>
      </c>
      <c r="B1560" s="2">
        <v>18</v>
      </c>
      <c r="C1560" s="2" t="s">
        <v>2222</v>
      </c>
    </row>
    <row r="1561" spans="1:3" x14ac:dyDescent="0.2">
      <c r="A1561" s="2">
        <v>1560</v>
      </c>
      <c r="B1561" s="2">
        <v>18</v>
      </c>
      <c r="C1561" s="2" t="s">
        <v>2223</v>
      </c>
    </row>
    <row r="1562" spans="1:3" x14ac:dyDescent="0.2">
      <c r="A1562" s="2">
        <v>1561</v>
      </c>
      <c r="B1562" s="2">
        <v>19</v>
      </c>
      <c r="C1562" s="2" t="s">
        <v>2224</v>
      </c>
    </row>
    <row r="1563" spans="1:3" x14ac:dyDescent="0.2">
      <c r="A1563" s="2">
        <v>1562</v>
      </c>
      <c r="B1563" s="2">
        <v>19</v>
      </c>
      <c r="C1563" s="2" t="s">
        <v>2225</v>
      </c>
    </row>
    <row r="1564" spans="1:3" x14ac:dyDescent="0.2">
      <c r="A1564" s="2">
        <v>1563</v>
      </c>
      <c r="B1564" s="2">
        <v>19</v>
      </c>
      <c r="C1564" s="2" t="s">
        <v>2226</v>
      </c>
    </row>
    <row r="1565" spans="1:3" x14ac:dyDescent="0.2">
      <c r="A1565" s="2">
        <v>1564</v>
      </c>
      <c r="B1565" s="2">
        <v>19</v>
      </c>
      <c r="C1565" s="2" t="s">
        <v>2227</v>
      </c>
    </row>
    <row r="1566" spans="1:3" x14ac:dyDescent="0.2">
      <c r="A1566" s="2">
        <v>1565</v>
      </c>
      <c r="B1566" s="2">
        <v>19</v>
      </c>
      <c r="C1566" s="2" t="s">
        <v>2228</v>
      </c>
    </row>
    <row r="1567" spans="1:3" x14ac:dyDescent="0.2">
      <c r="A1567" s="2">
        <v>1566</v>
      </c>
      <c r="B1567" s="2">
        <v>19</v>
      </c>
      <c r="C1567" s="2" t="s">
        <v>755</v>
      </c>
    </row>
    <row r="1568" spans="1:3" x14ac:dyDescent="0.2">
      <c r="A1568" s="2">
        <v>1567</v>
      </c>
      <c r="B1568" s="2">
        <v>19</v>
      </c>
      <c r="C1568" s="2" t="s">
        <v>2229</v>
      </c>
    </row>
    <row r="1569" spans="1:3" x14ac:dyDescent="0.2">
      <c r="A1569" s="2">
        <v>1568</v>
      </c>
      <c r="B1569" s="2">
        <v>19</v>
      </c>
      <c r="C1569" s="2" t="s">
        <v>2230</v>
      </c>
    </row>
    <row r="1570" spans="1:3" x14ac:dyDescent="0.2">
      <c r="A1570" s="2">
        <v>1569</v>
      </c>
      <c r="B1570" s="2">
        <v>19</v>
      </c>
      <c r="C1570" s="2" t="s">
        <v>2231</v>
      </c>
    </row>
    <row r="1571" spans="1:3" x14ac:dyDescent="0.2">
      <c r="A1571" s="2">
        <v>1570</v>
      </c>
      <c r="B1571" s="2">
        <v>19</v>
      </c>
      <c r="C1571" s="2" t="s">
        <v>2232</v>
      </c>
    </row>
    <row r="1572" spans="1:3" x14ac:dyDescent="0.2">
      <c r="A1572" s="2">
        <v>1571</v>
      </c>
      <c r="B1572" s="2">
        <v>19</v>
      </c>
      <c r="C1572" s="2" t="s">
        <v>2233</v>
      </c>
    </row>
    <row r="1573" spans="1:3" x14ac:dyDescent="0.2">
      <c r="A1573" s="2">
        <v>1572</v>
      </c>
      <c r="B1573" s="2">
        <v>19</v>
      </c>
      <c r="C1573" s="2" t="s">
        <v>0</v>
      </c>
    </row>
    <row r="1574" spans="1:3" x14ac:dyDescent="0.2">
      <c r="A1574" s="2">
        <v>1573</v>
      </c>
      <c r="B1574" s="2">
        <v>19</v>
      </c>
      <c r="C1574" s="2" t="s">
        <v>1</v>
      </c>
    </row>
    <row r="1575" spans="1:3" x14ac:dyDescent="0.2">
      <c r="A1575" s="2">
        <v>1574</v>
      </c>
      <c r="B1575" s="2">
        <v>19</v>
      </c>
      <c r="C1575" s="2" t="s">
        <v>2</v>
      </c>
    </row>
    <row r="1576" spans="1:3" x14ac:dyDescent="0.2">
      <c r="A1576" s="2">
        <v>1575</v>
      </c>
      <c r="B1576" s="2">
        <v>19</v>
      </c>
      <c r="C1576" s="2" t="s">
        <v>3</v>
      </c>
    </row>
    <row r="1577" spans="1:3" x14ac:dyDescent="0.2">
      <c r="A1577" s="2">
        <v>1576</v>
      </c>
      <c r="B1577" s="2">
        <v>19</v>
      </c>
      <c r="C1577" s="2" t="s">
        <v>4</v>
      </c>
    </row>
    <row r="1578" spans="1:3" x14ac:dyDescent="0.2">
      <c r="A1578" s="2">
        <v>1577</v>
      </c>
      <c r="B1578" s="2">
        <v>19</v>
      </c>
      <c r="C1578" s="2" t="s">
        <v>5</v>
      </c>
    </row>
    <row r="1579" spans="1:3" x14ac:dyDescent="0.2">
      <c r="A1579" s="2">
        <v>1578</v>
      </c>
      <c r="B1579" s="2">
        <v>19</v>
      </c>
      <c r="C1579" s="2" t="s">
        <v>6</v>
      </c>
    </row>
    <row r="1580" spans="1:3" x14ac:dyDescent="0.2">
      <c r="A1580" s="2">
        <v>1579</v>
      </c>
      <c r="B1580" s="2">
        <v>19</v>
      </c>
      <c r="C1580" s="2" t="s">
        <v>7</v>
      </c>
    </row>
    <row r="1581" spans="1:3" x14ac:dyDescent="0.2">
      <c r="A1581" s="2">
        <v>1580</v>
      </c>
      <c r="B1581" s="2">
        <v>19</v>
      </c>
      <c r="C1581" s="2" t="s">
        <v>8</v>
      </c>
    </row>
    <row r="1582" spans="1:3" x14ac:dyDescent="0.2">
      <c r="A1582" s="2">
        <v>1581</v>
      </c>
      <c r="B1582" s="2">
        <v>19</v>
      </c>
      <c r="C1582" s="2" t="s">
        <v>2091</v>
      </c>
    </row>
    <row r="1583" spans="1:3" x14ac:dyDescent="0.2">
      <c r="A1583" s="2">
        <v>1582</v>
      </c>
      <c r="B1583" s="2">
        <v>19</v>
      </c>
      <c r="C1583" s="2" t="s">
        <v>9</v>
      </c>
    </row>
    <row r="1584" spans="1:3" x14ac:dyDescent="0.2">
      <c r="A1584" s="2">
        <v>1583</v>
      </c>
      <c r="B1584" s="2">
        <v>19</v>
      </c>
      <c r="C1584" s="2" t="s">
        <v>10</v>
      </c>
    </row>
    <row r="1585" spans="1:3" x14ac:dyDescent="0.2">
      <c r="A1585" s="2">
        <v>1584</v>
      </c>
      <c r="B1585" s="2">
        <v>19</v>
      </c>
      <c r="C1585" s="2" t="s">
        <v>11</v>
      </c>
    </row>
    <row r="1586" spans="1:3" x14ac:dyDescent="0.2">
      <c r="A1586" s="2">
        <v>1585</v>
      </c>
      <c r="B1586" s="2">
        <v>20</v>
      </c>
      <c r="C1586" s="2" t="s">
        <v>12</v>
      </c>
    </row>
    <row r="1587" spans="1:3" x14ac:dyDescent="0.2">
      <c r="A1587" s="2">
        <v>1586</v>
      </c>
      <c r="B1587" s="2">
        <v>20</v>
      </c>
      <c r="C1587" s="2" t="s">
        <v>13</v>
      </c>
    </row>
    <row r="1588" spans="1:3" x14ac:dyDescent="0.2">
      <c r="A1588" s="2">
        <v>1587</v>
      </c>
      <c r="B1588" s="2">
        <v>20</v>
      </c>
      <c r="C1588" s="2" t="s">
        <v>14</v>
      </c>
    </row>
    <row r="1589" spans="1:3" x14ac:dyDescent="0.2">
      <c r="A1589" s="2">
        <v>1588</v>
      </c>
      <c r="B1589" s="2">
        <v>20</v>
      </c>
      <c r="C1589" s="2" t="s">
        <v>15</v>
      </c>
    </row>
    <row r="1590" spans="1:3" x14ac:dyDescent="0.2">
      <c r="A1590" s="2">
        <v>1589</v>
      </c>
      <c r="B1590" s="2">
        <v>20</v>
      </c>
      <c r="C1590" s="2" t="s">
        <v>16</v>
      </c>
    </row>
    <row r="1591" spans="1:3" x14ac:dyDescent="0.2">
      <c r="A1591" s="2">
        <v>1590</v>
      </c>
      <c r="B1591" s="2">
        <v>20</v>
      </c>
      <c r="C1591" s="2" t="s">
        <v>17</v>
      </c>
    </row>
    <row r="1592" spans="1:3" x14ac:dyDescent="0.2">
      <c r="A1592" s="2">
        <v>1591</v>
      </c>
      <c r="B1592" s="2">
        <v>20</v>
      </c>
      <c r="C1592" s="2" t="s">
        <v>18</v>
      </c>
    </row>
    <row r="1593" spans="1:3" x14ac:dyDescent="0.2">
      <c r="A1593" s="2">
        <v>1592</v>
      </c>
      <c r="B1593" s="2">
        <v>20</v>
      </c>
      <c r="C1593" s="2" t="s">
        <v>19</v>
      </c>
    </row>
    <row r="1594" spans="1:3" x14ac:dyDescent="0.2">
      <c r="A1594" s="2">
        <v>1593</v>
      </c>
      <c r="B1594" s="2">
        <v>20</v>
      </c>
      <c r="C1594" s="2" t="s">
        <v>20</v>
      </c>
    </row>
    <row r="1595" spans="1:3" x14ac:dyDescent="0.2">
      <c r="A1595" s="2">
        <v>1594</v>
      </c>
      <c r="B1595" s="2">
        <v>23</v>
      </c>
      <c r="C1595" s="2" t="s">
        <v>1166</v>
      </c>
    </row>
    <row r="1596" spans="1:3" x14ac:dyDescent="0.2">
      <c r="A1596" s="2">
        <v>1595</v>
      </c>
      <c r="B1596" s="2">
        <v>23</v>
      </c>
      <c r="C1596" s="2" t="s">
        <v>21</v>
      </c>
    </row>
    <row r="1597" spans="1:3" x14ac:dyDescent="0.2">
      <c r="A1597" s="2">
        <v>1596</v>
      </c>
      <c r="B1597" s="2">
        <v>23</v>
      </c>
      <c r="C1597" s="2" t="s">
        <v>22</v>
      </c>
    </row>
    <row r="1598" spans="1:3" x14ac:dyDescent="0.2">
      <c r="A1598" s="2">
        <v>1597</v>
      </c>
      <c r="B1598" s="2">
        <v>23</v>
      </c>
      <c r="C1598" s="2" t="s">
        <v>23</v>
      </c>
    </row>
    <row r="1599" spans="1:3" x14ac:dyDescent="0.2">
      <c r="A1599" s="2">
        <v>1598</v>
      </c>
      <c r="B1599" s="2">
        <v>23</v>
      </c>
      <c r="C1599" s="2" t="s">
        <v>24</v>
      </c>
    </row>
    <row r="1600" spans="1:3" x14ac:dyDescent="0.2">
      <c r="A1600" s="2">
        <v>1599</v>
      </c>
      <c r="B1600" s="2">
        <v>23</v>
      </c>
      <c r="C1600" s="2" t="s">
        <v>25</v>
      </c>
    </row>
    <row r="1601" spans="1:3" x14ac:dyDescent="0.2">
      <c r="A1601" s="2">
        <v>1600</v>
      </c>
      <c r="B1601" s="2">
        <v>23</v>
      </c>
      <c r="C1601" s="2" t="s">
        <v>26</v>
      </c>
    </row>
    <row r="1602" spans="1:3" x14ac:dyDescent="0.2">
      <c r="A1602" s="2">
        <v>1601</v>
      </c>
      <c r="B1602" s="2">
        <v>23</v>
      </c>
      <c r="C1602" s="2" t="s">
        <v>27</v>
      </c>
    </row>
    <row r="1603" spans="1:3" x14ac:dyDescent="0.2">
      <c r="A1603" s="2">
        <v>1602</v>
      </c>
      <c r="B1603" s="2">
        <v>23</v>
      </c>
      <c r="C1603" s="2" t="s">
        <v>28</v>
      </c>
    </row>
    <row r="1604" spans="1:3" x14ac:dyDescent="0.2">
      <c r="A1604" s="2">
        <v>1603</v>
      </c>
      <c r="B1604" s="2">
        <v>23</v>
      </c>
      <c r="C1604" s="2" t="s">
        <v>29</v>
      </c>
    </row>
    <row r="1605" spans="1:3" x14ac:dyDescent="0.2">
      <c r="A1605" s="2">
        <v>1604</v>
      </c>
      <c r="B1605" s="2">
        <v>24</v>
      </c>
      <c r="C1605" s="2" t="s">
        <v>30</v>
      </c>
    </row>
    <row r="1606" spans="1:3" x14ac:dyDescent="0.2">
      <c r="A1606" s="2">
        <v>1605</v>
      </c>
      <c r="B1606" s="2">
        <v>24</v>
      </c>
      <c r="C1606" s="2" t="s">
        <v>31</v>
      </c>
    </row>
    <row r="1607" spans="1:3" x14ac:dyDescent="0.2">
      <c r="A1607" s="2">
        <v>1606</v>
      </c>
      <c r="B1607" s="2">
        <v>24</v>
      </c>
      <c r="C1607" s="2" t="s">
        <v>32</v>
      </c>
    </row>
    <row r="1608" spans="1:3" x14ac:dyDescent="0.2">
      <c r="A1608" s="2">
        <v>1607</v>
      </c>
      <c r="B1608" s="2">
        <v>24</v>
      </c>
      <c r="C1608" s="2" t="s">
        <v>33</v>
      </c>
    </row>
    <row r="1609" spans="1:3" x14ac:dyDescent="0.2">
      <c r="A1609" s="2">
        <v>1608</v>
      </c>
      <c r="B1609" s="2">
        <v>24</v>
      </c>
      <c r="C1609" s="2" t="s">
        <v>34</v>
      </c>
    </row>
    <row r="1610" spans="1:3" x14ac:dyDescent="0.2">
      <c r="A1610" s="2">
        <v>1609</v>
      </c>
      <c r="B1610" s="2">
        <v>24</v>
      </c>
      <c r="C1610" s="2" t="s">
        <v>1175</v>
      </c>
    </row>
    <row r="1611" spans="1:3" x14ac:dyDescent="0.2">
      <c r="A1611" s="2">
        <v>1610</v>
      </c>
      <c r="B1611" s="2">
        <v>24</v>
      </c>
      <c r="C1611" s="2" t="s">
        <v>35</v>
      </c>
    </row>
    <row r="1612" spans="1:3" x14ac:dyDescent="0.2">
      <c r="A1612" s="2">
        <v>1611</v>
      </c>
      <c r="B1612" s="2">
        <v>24</v>
      </c>
      <c r="C1612" s="2" t="s">
        <v>36</v>
      </c>
    </row>
    <row r="1613" spans="1:3" x14ac:dyDescent="0.2">
      <c r="A1613" s="2">
        <v>1612</v>
      </c>
      <c r="B1613" s="2">
        <v>24</v>
      </c>
      <c r="C1613" s="2" t="s">
        <v>37</v>
      </c>
    </row>
    <row r="1614" spans="1:3" x14ac:dyDescent="0.2">
      <c r="A1614" s="2">
        <v>1613</v>
      </c>
      <c r="B1614" s="2">
        <v>24</v>
      </c>
      <c r="C1614" s="2" t="s">
        <v>38</v>
      </c>
    </row>
    <row r="1615" spans="1:3" x14ac:dyDescent="0.2">
      <c r="A1615" s="2">
        <v>1614</v>
      </c>
      <c r="B1615" s="2">
        <v>24</v>
      </c>
      <c r="C1615" s="2" t="s">
        <v>39</v>
      </c>
    </row>
    <row r="1616" spans="1:3" x14ac:dyDescent="0.2">
      <c r="A1616" s="2">
        <v>1615</v>
      </c>
      <c r="B1616" s="2">
        <v>24</v>
      </c>
      <c r="C1616" s="2" t="s">
        <v>40</v>
      </c>
    </row>
    <row r="1617" spans="1:3" x14ac:dyDescent="0.2">
      <c r="A1617" s="2">
        <v>1616</v>
      </c>
      <c r="B1617" s="2">
        <v>24</v>
      </c>
      <c r="C1617" s="2" t="s">
        <v>41</v>
      </c>
    </row>
    <row r="1618" spans="1:3" x14ac:dyDescent="0.2">
      <c r="A1618" s="2">
        <v>1617</v>
      </c>
      <c r="B1618" s="2">
        <v>24</v>
      </c>
      <c r="C1618" s="2" t="s">
        <v>42</v>
      </c>
    </row>
    <row r="1619" spans="1:3" x14ac:dyDescent="0.2">
      <c r="A1619" s="2">
        <v>1618</v>
      </c>
      <c r="B1619" s="2">
        <v>24</v>
      </c>
      <c r="C1619" s="2" t="s">
        <v>43</v>
      </c>
    </row>
    <row r="1620" spans="1:3" x14ac:dyDescent="0.2">
      <c r="A1620" s="2">
        <v>1619</v>
      </c>
      <c r="B1620" s="2">
        <v>24</v>
      </c>
      <c r="C1620" s="2" t="s">
        <v>44</v>
      </c>
    </row>
    <row r="1621" spans="1:3" x14ac:dyDescent="0.2">
      <c r="A1621" s="2">
        <v>1620</v>
      </c>
      <c r="B1621" s="2">
        <v>24</v>
      </c>
      <c r="C1621" s="2" t="s">
        <v>45</v>
      </c>
    </row>
    <row r="1622" spans="1:3" x14ac:dyDescent="0.2">
      <c r="A1622" s="2">
        <v>1621</v>
      </c>
      <c r="B1622" s="2">
        <v>24</v>
      </c>
      <c r="C1622" s="2" t="s">
        <v>46</v>
      </c>
    </row>
    <row r="1623" spans="1:3" x14ac:dyDescent="0.2">
      <c r="A1623" s="2">
        <v>1622</v>
      </c>
      <c r="B1623" s="2">
        <v>24</v>
      </c>
      <c r="C1623" s="2" t="s">
        <v>47</v>
      </c>
    </row>
    <row r="1624" spans="1:3" x14ac:dyDescent="0.2">
      <c r="A1624" s="2">
        <v>1623</v>
      </c>
      <c r="B1624" s="2">
        <v>24</v>
      </c>
      <c r="C1624" s="2" t="s">
        <v>48</v>
      </c>
    </row>
    <row r="1625" spans="1:3" x14ac:dyDescent="0.2">
      <c r="A1625" s="2">
        <v>1624</v>
      </c>
      <c r="B1625" s="2">
        <v>25</v>
      </c>
      <c r="C1625" s="2" t="s">
        <v>49</v>
      </c>
    </row>
    <row r="1626" spans="1:3" x14ac:dyDescent="0.2">
      <c r="A1626" s="2">
        <v>1625</v>
      </c>
      <c r="B1626" s="2">
        <v>25</v>
      </c>
      <c r="C1626" s="2" t="s">
        <v>50</v>
      </c>
    </row>
    <row r="1627" spans="1:3" x14ac:dyDescent="0.2">
      <c r="A1627" s="2">
        <v>1626</v>
      </c>
      <c r="B1627" s="2">
        <v>25</v>
      </c>
      <c r="C1627" s="2" t="s">
        <v>51</v>
      </c>
    </row>
    <row r="1628" spans="1:3" x14ac:dyDescent="0.2">
      <c r="A1628" s="2">
        <v>1627</v>
      </c>
      <c r="B1628" s="2">
        <v>25</v>
      </c>
      <c r="C1628" s="2" t="s">
        <v>52</v>
      </c>
    </row>
    <row r="1629" spans="1:3" x14ac:dyDescent="0.2">
      <c r="A1629" s="2">
        <v>1628</v>
      </c>
      <c r="B1629" s="2">
        <v>25</v>
      </c>
      <c r="C1629" s="2" t="s">
        <v>53</v>
      </c>
    </row>
    <row r="1630" spans="1:3" x14ac:dyDescent="0.2">
      <c r="A1630" s="2">
        <v>1629</v>
      </c>
      <c r="B1630" s="2">
        <v>25</v>
      </c>
      <c r="C1630" s="2" t="s">
        <v>54</v>
      </c>
    </row>
    <row r="1631" spans="1:3" x14ac:dyDescent="0.2">
      <c r="A1631" s="2">
        <v>1630</v>
      </c>
      <c r="B1631" s="2">
        <v>25</v>
      </c>
      <c r="C1631" s="2" t="s">
        <v>55</v>
      </c>
    </row>
    <row r="1632" spans="1:3" x14ac:dyDescent="0.2">
      <c r="A1632" s="2">
        <v>1631</v>
      </c>
      <c r="B1632" s="2">
        <v>25</v>
      </c>
      <c r="C1632" s="2" t="s">
        <v>56</v>
      </c>
    </row>
    <row r="1633" spans="1:3" x14ac:dyDescent="0.2">
      <c r="A1633" s="2">
        <v>1632</v>
      </c>
      <c r="B1633" s="2">
        <v>25</v>
      </c>
      <c r="C1633" s="2" t="s">
        <v>57</v>
      </c>
    </row>
    <row r="1634" spans="1:3" x14ac:dyDescent="0.2">
      <c r="A1634" s="2">
        <v>1633</v>
      </c>
      <c r="B1634" s="2">
        <v>25</v>
      </c>
      <c r="C1634" s="2" t="s">
        <v>58</v>
      </c>
    </row>
    <row r="1635" spans="1:3" x14ac:dyDescent="0.2">
      <c r="A1635" s="2">
        <v>1634</v>
      </c>
      <c r="B1635" s="2">
        <v>25</v>
      </c>
      <c r="C1635" s="2" t="s">
        <v>59</v>
      </c>
    </row>
    <row r="1636" spans="1:3" x14ac:dyDescent="0.2">
      <c r="A1636" s="2">
        <v>1635</v>
      </c>
      <c r="B1636" s="2">
        <v>25</v>
      </c>
      <c r="C1636" s="2" t="s">
        <v>60</v>
      </c>
    </row>
    <row r="1637" spans="1:3" x14ac:dyDescent="0.2">
      <c r="A1637" s="2">
        <v>1636</v>
      </c>
      <c r="B1637" s="2">
        <v>25</v>
      </c>
      <c r="C1637" s="2" t="s">
        <v>61</v>
      </c>
    </row>
    <row r="1638" spans="1:3" x14ac:dyDescent="0.2">
      <c r="A1638" s="2">
        <v>1637</v>
      </c>
      <c r="B1638" s="2">
        <v>27</v>
      </c>
      <c r="C1638" s="2" t="s">
        <v>944</v>
      </c>
    </row>
    <row r="1639" spans="1:3" x14ac:dyDescent="0.2">
      <c r="A1639" s="2">
        <v>1638</v>
      </c>
      <c r="B1639" s="2">
        <v>27</v>
      </c>
      <c r="C1639" s="2" t="s">
        <v>1283</v>
      </c>
    </row>
    <row r="1640" spans="1:3" x14ac:dyDescent="0.2">
      <c r="A1640" s="2">
        <v>1639</v>
      </c>
      <c r="B1640" s="2">
        <v>27</v>
      </c>
      <c r="C1640" s="2" t="s">
        <v>62</v>
      </c>
    </row>
    <row r="1641" spans="1:3" x14ac:dyDescent="0.2">
      <c r="A1641" s="2">
        <v>1640</v>
      </c>
      <c r="B1641" s="2">
        <v>27</v>
      </c>
      <c r="C1641" s="2" t="s">
        <v>63</v>
      </c>
    </row>
    <row r="1642" spans="1:3" x14ac:dyDescent="0.2">
      <c r="A1642" s="2">
        <v>1641</v>
      </c>
      <c r="B1642" s="2">
        <v>27</v>
      </c>
      <c r="C1642" s="2" t="s">
        <v>64</v>
      </c>
    </row>
    <row r="1643" spans="1:3" x14ac:dyDescent="0.2">
      <c r="A1643" s="2">
        <v>1642</v>
      </c>
      <c r="B1643" s="2">
        <v>27</v>
      </c>
      <c r="C1643" s="2" t="s">
        <v>65</v>
      </c>
    </row>
    <row r="1644" spans="1:3" x14ac:dyDescent="0.2">
      <c r="A1644" s="2">
        <v>1643</v>
      </c>
      <c r="B1644" s="2">
        <v>27</v>
      </c>
      <c r="C1644" s="2" t="s">
        <v>66</v>
      </c>
    </row>
    <row r="1645" spans="1:3" x14ac:dyDescent="0.2">
      <c r="A1645" s="2">
        <v>1644</v>
      </c>
      <c r="B1645" s="2">
        <v>27</v>
      </c>
      <c r="C1645" s="2" t="s">
        <v>67</v>
      </c>
    </row>
    <row r="1646" spans="1:3" x14ac:dyDescent="0.2">
      <c r="A1646" s="2">
        <v>1645</v>
      </c>
      <c r="B1646" s="2">
        <v>27</v>
      </c>
      <c r="C1646" s="2" t="s">
        <v>68</v>
      </c>
    </row>
    <row r="1647" spans="1:3" x14ac:dyDescent="0.2">
      <c r="A1647" s="2">
        <v>1646</v>
      </c>
      <c r="B1647" s="2">
        <v>27</v>
      </c>
      <c r="C1647" s="2" t="s">
        <v>69</v>
      </c>
    </row>
    <row r="1648" spans="1:3" x14ac:dyDescent="0.2">
      <c r="A1648" s="2">
        <v>1647</v>
      </c>
      <c r="B1648" s="2">
        <v>27</v>
      </c>
      <c r="C1648" s="2" t="s">
        <v>70</v>
      </c>
    </row>
    <row r="1649" spans="1:3" x14ac:dyDescent="0.2">
      <c r="A1649" s="2">
        <v>1648</v>
      </c>
      <c r="B1649" s="2">
        <v>27</v>
      </c>
      <c r="C1649" s="2" t="s">
        <v>71</v>
      </c>
    </row>
    <row r="1650" spans="1:3" x14ac:dyDescent="0.2">
      <c r="A1650" s="2">
        <v>1649</v>
      </c>
      <c r="B1650" s="2">
        <v>27</v>
      </c>
      <c r="C1650" s="2" t="s">
        <v>72</v>
      </c>
    </row>
    <row r="1651" spans="1:3" x14ac:dyDescent="0.2">
      <c r="A1651" s="2">
        <v>1650</v>
      </c>
      <c r="B1651" s="2">
        <v>27</v>
      </c>
      <c r="C1651" s="2" t="s">
        <v>1807</v>
      </c>
    </row>
    <row r="1652" spans="1:3" x14ac:dyDescent="0.2">
      <c r="A1652" s="2">
        <v>1651</v>
      </c>
      <c r="B1652" s="2">
        <v>27</v>
      </c>
      <c r="C1652" s="2" t="s">
        <v>754</v>
      </c>
    </row>
    <row r="1653" spans="1:3" x14ac:dyDescent="0.2">
      <c r="A1653" s="2">
        <v>1652</v>
      </c>
      <c r="B1653" s="2">
        <v>27</v>
      </c>
      <c r="C1653" s="2" t="s">
        <v>937</v>
      </c>
    </row>
    <row r="1654" spans="1:3" x14ac:dyDescent="0.2">
      <c r="A1654" s="2">
        <v>1653</v>
      </c>
      <c r="B1654" s="2">
        <v>27</v>
      </c>
      <c r="C1654" s="2" t="s">
        <v>73</v>
      </c>
    </row>
    <row r="1655" spans="1:3" x14ac:dyDescent="0.2">
      <c r="A1655" s="2">
        <v>1654</v>
      </c>
      <c r="B1655" s="2">
        <v>27</v>
      </c>
      <c r="C1655" s="2" t="s">
        <v>1124</v>
      </c>
    </row>
    <row r="1656" spans="1:3" x14ac:dyDescent="0.2">
      <c r="A1656" s="2">
        <v>1655</v>
      </c>
      <c r="B1656" s="2">
        <v>27</v>
      </c>
      <c r="C1656" s="2" t="s">
        <v>74</v>
      </c>
    </row>
    <row r="1657" spans="1:3" x14ac:dyDescent="0.2">
      <c r="A1657" s="2">
        <v>1656</v>
      </c>
      <c r="B1657" s="2">
        <v>27</v>
      </c>
      <c r="C1657" s="2" t="s">
        <v>75</v>
      </c>
    </row>
    <row r="1658" spans="1:3" x14ac:dyDescent="0.2">
      <c r="A1658" s="2">
        <v>1657</v>
      </c>
      <c r="B1658" s="2">
        <v>27</v>
      </c>
      <c r="C1658" s="2" t="s">
        <v>76</v>
      </c>
    </row>
    <row r="1659" spans="1:3" x14ac:dyDescent="0.2">
      <c r="A1659" s="2">
        <v>1658</v>
      </c>
      <c r="B1659" s="2">
        <v>27</v>
      </c>
      <c r="C1659" s="2" t="s">
        <v>77</v>
      </c>
    </row>
    <row r="1660" spans="1:3" x14ac:dyDescent="0.2">
      <c r="A1660" s="2">
        <v>1659</v>
      </c>
      <c r="B1660" s="2">
        <v>27</v>
      </c>
      <c r="C1660" s="2" t="s">
        <v>78</v>
      </c>
    </row>
    <row r="1661" spans="1:3" x14ac:dyDescent="0.2">
      <c r="A1661" s="2">
        <v>1660</v>
      </c>
      <c r="B1661" s="2">
        <v>27</v>
      </c>
      <c r="C1661" s="2" t="s">
        <v>79</v>
      </c>
    </row>
    <row r="1662" spans="1:3" x14ac:dyDescent="0.2">
      <c r="A1662" s="2">
        <v>1661</v>
      </c>
      <c r="B1662" s="2">
        <v>27</v>
      </c>
      <c r="C1662" s="2" t="s">
        <v>80</v>
      </c>
    </row>
    <row r="1663" spans="1:3" x14ac:dyDescent="0.2">
      <c r="A1663" s="2">
        <v>1662</v>
      </c>
      <c r="B1663" s="2">
        <v>27</v>
      </c>
      <c r="C1663" s="2" t="s">
        <v>81</v>
      </c>
    </row>
    <row r="1664" spans="1:3" x14ac:dyDescent="0.2">
      <c r="A1664" s="2">
        <v>1663</v>
      </c>
      <c r="B1664" s="2">
        <v>27</v>
      </c>
      <c r="C1664" s="2" t="s">
        <v>82</v>
      </c>
    </row>
    <row r="1665" spans="1:3" x14ac:dyDescent="0.2">
      <c r="A1665" s="2">
        <v>1664</v>
      </c>
      <c r="B1665" s="2">
        <v>27</v>
      </c>
      <c r="C1665" s="2" t="s">
        <v>83</v>
      </c>
    </row>
    <row r="1666" spans="1:3" x14ac:dyDescent="0.2">
      <c r="A1666" s="2">
        <v>1665</v>
      </c>
      <c r="B1666" s="2">
        <v>27</v>
      </c>
      <c r="C1666" s="2" t="s">
        <v>1739</v>
      </c>
    </row>
    <row r="1667" spans="1:3" x14ac:dyDescent="0.2">
      <c r="A1667" s="2">
        <v>1666</v>
      </c>
      <c r="B1667" s="2">
        <v>27</v>
      </c>
      <c r="C1667" s="2" t="s">
        <v>84</v>
      </c>
    </row>
    <row r="1668" spans="1:3" x14ac:dyDescent="0.2">
      <c r="A1668" s="2">
        <v>1667</v>
      </c>
      <c r="B1668" s="2">
        <v>27</v>
      </c>
      <c r="C1668" s="2" t="s">
        <v>85</v>
      </c>
    </row>
    <row r="1669" spans="1:3" x14ac:dyDescent="0.2">
      <c r="A1669" s="2">
        <v>1668</v>
      </c>
      <c r="B1669" s="2">
        <v>27</v>
      </c>
      <c r="C1669" s="2" t="s">
        <v>86</v>
      </c>
    </row>
    <row r="1670" spans="1:3" x14ac:dyDescent="0.2">
      <c r="A1670" s="2">
        <v>1669</v>
      </c>
      <c r="B1670" s="2">
        <v>27</v>
      </c>
      <c r="C1670" s="2" t="s">
        <v>87</v>
      </c>
    </row>
    <row r="1671" spans="1:3" x14ac:dyDescent="0.2">
      <c r="A1671" s="2">
        <v>1670</v>
      </c>
      <c r="B1671" s="2">
        <v>27</v>
      </c>
      <c r="C1671" s="2" t="s">
        <v>88</v>
      </c>
    </row>
    <row r="1672" spans="1:3" x14ac:dyDescent="0.2">
      <c r="A1672" s="2">
        <v>1671</v>
      </c>
      <c r="B1672" s="2">
        <v>27</v>
      </c>
      <c r="C1672" s="2" t="s">
        <v>89</v>
      </c>
    </row>
    <row r="1673" spans="1:3" x14ac:dyDescent="0.2">
      <c r="A1673" s="2">
        <v>1672</v>
      </c>
      <c r="B1673" s="2">
        <v>27</v>
      </c>
      <c r="C1673" s="2" t="s">
        <v>90</v>
      </c>
    </row>
    <row r="1674" spans="1:3" x14ac:dyDescent="0.2">
      <c r="A1674" s="2">
        <v>1673</v>
      </c>
      <c r="B1674" s="2">
        <v>27</v>
      </c>
      <c r="C1674" s="2" t="s">
        <v>743</v>
      </c>
    </row>
    <row r="1675" spans="1:3" x14ac:dyDescent="0.2">
      <c r="A1675" s="2">
        <v>1674</v>
      </c>
      <c r="B1675" s="2">
        <v>27</v>
      </c>
      <c r="C1675" s="2" t="s">
        <v>91</v>
      </c>
    </row>
    <row r="1676" spans="1:3" x14ac:dyDescent="0.2">
      <c r="A1676" s="2">
        <v>1675</v>
      </c>
      <c r="B1676" s="2">
        <v>28</v>
      </c>
      <c r="C1676" s="2" t="s">
        <v>92</v>
      </c>
    </row>
    <row r="1677" spans="1:3" x14ac:dyDescent="0.2">
      <c r="A1677" s="2">
        <v>1676</v>
      </c>
      <c r="B1677" s="2">
        <v>28</v>
      </c>
      <c r="C1677" s="2" t="s">
        <v>93</v>
      </c>
    </row>
    <row r="1678" spans="1:3" x14ac:dyDescent="0.2">
      <c r="A1678" s="2">
        <v>1677</v>
      </c>
      <c r="B1678" s="2">
        <v>28</v>
      </c>
      <c r="C1678" s="2" t="s">
        <v>94</v>
      </c>
    </row>
    <row r="1679" spans="1:3" x14ac:dyDescent="0.2">
      <c r="A1679" s="2">
        <v>1678</v>
      </c>
      <c r="B1679" s="2">
        <v>28</v>
      </c>
      <c r="C1679" s="2" t="s">
        <v>95</v>
      </c>
    </row>
    <row r="1680" spans="1:3" x14ac:dyDescent="0.2">
      <c r="A1680" s="2">
        <v>1679</v>
      </c>
      <c r="B1680" s="2">
        <v>28</v>
      </c>
      <c r="C1680" s="2" t="s">
        <v>96</v>
      </c>
    </row>
    <row r="1681" spans="1:3" x14ac:dyDescent="0.2">
      <c r="A1681" s="2">
        <v>1680</v>
      </c>
      <c r="B1681" s="2">
        <v>28</v>
      </c>
      <c r="C1681" s="2" t="s">
        <v>97</v>
      </c>
    </row>
    <row r="1682" spans="1:3" x14ac:dyDescent="0.2">
      <c r="A1682" s="2">
        <v>1681</v>
      </c>
      <c r="B1682" s="2">
        <v>28</v>
      </c>
      <c r="C1682" s="2" t="s">
        <v>98</v>
      </c>
    </row>
    <row r="1683" spans="1:3" x14ac:dyDescent="0.2">
      <c r="A1683" s="2">
        <v>1682</v>
      </c>
      <c r="B1683" s="2">
        <v>28</v>
      </c>
      <c r="C1683" s="2" t="s">
        <v>1284</v>
      </c>
    </row>
    <row r="1684" spans="1:3" x14ac:dyDescent="0.2">
      <c r="A1684" s="2">
        <v>1683</v>
      </c>
      <c r="B1684" s="2">
        <v>28</v>
      </c>
      <c r="C1684" s="2" t="s">
        <v>99</v>
      </c>
    </row>
    <row r="1685" spans="1:3" x14ac:dyDescent="0.2">
      <c r="A1685" s="2">
        <v>1684</v>
      </c>
      <c r="B1685" s="2">
        <v>28</v>
      </c>
      <c r="C1685" s="2" t="s">
        <v>100</v>
      </c>
    </row>
    <row r="1686" spans="1:3" x14ac:dyDescent="0.2">
      <c r="A1686" s="2">
        <v>1685</v>
      </c>
      <c r="B1686" s="2">
        <v>28</v>
      </c>
      <c r="C1686" s="2" t="s">
        <v>1921</v>
      </c>
    </row>
    <row r="1687" spans="1:3" x14ac:dyDescent="0.2">
      <c r="A1687" s="2">
        <v>1686</v>
      </c>
      <c r="B1687" s="2">
        <v>28</v>
      </c>
      <c r="C1687" s="2" t="s">
        <v>101</v>
      </c>
    </row>
    <row r="1688" spans="1:3" x14ac:dyDescent="0.2">
      <c r="A1688" s="2">
        <v>1687</v>
      </c>
      <c r="B1688" s="2">
        <v>28</v>
      </c>
      <c r="C1688" s="2" t="s">
        <v>102</v>
      </c>
    </row>
    <row r="1689" spans="1:3" x14ac:dyDescent="0.2">
      <c r="A1689" s="2">
        <v>1688</v>
      </c>
      <c r="B1689" s="2">
        <v>28</v>
      </c>
      <c r="C1689" s="2" t="s">
        <v>1270</v>
      </c>
    </row>
    <row r="1690" spans="1:3" x14ac:dyDescent="0.2">
      <c r="A1690" s="2">
        <v>1689</v>
      </c>
      <c r="B1690" s="2">
        <v>28</v>
      </c>
      <c r="C1690" s="2" t="s">
        <v>103</v>
      </c>
    </row>
    <row r="1691" spans="1:3" x14ac:dyDescent="0.2">
      <c r="A1691" s="2">
        <v>1690</v>
      </c>
      <c r="B1691" s="2">
        <v>28</v>
      </c>
      <c r="C1691" s="2" t="s">
        <v>104</v>
      </c>
    </row>
    <row r="1692" spans="1:3" x14ac:dyDescent="0.2">
      <c r="A1692" s="2">
        <v>1691</v>
      </c>
      <c r="B1692" s="2">
        <v>28</v>
      </c>
      <c r="C1692" s="2" t="s">
        <v>1458</v>
      </c>
    </row>
    <row r="1693" spans="1:3" x14ac:dyDescent="0.2">
      <c r="A1693" s="2">
        <v>1692</v>
      </c>
      <c r="B1693" s="2">
        <v>28</v>
      </c>
      <c r="C1693" s="2" t="s">
        <v>105</v>
      </c>
    </row>
    <row r="1694" spans="1:3" x14ac:dyDescent="0.2">
      <c r="A1694" s="2">
        <v>1693</v>
      </c>
      <c r="B1694" s="2">
        <v>28</v>
      </c>
      <c r="C1694" s="2" t="s">
        <v>106</v>
      </c>
    </row>
    <row r="1695" spans="1:3" x14ac:dyDescent="0.2">
      <c r="A1695" s="2">
        <v>1694</v>
      </c>
      <c r="B1695" s="2">
        <v>28</v>
      </c>
      <c r="C1695" s="2" t="s">
        <v>107</v>
      </c>
    </row>
    <row r="1696" spans="1:3" x14ac:dyDescent="0.2">
      <c r="A1696" s="2">
        <v>1695</v>
      </c>
      <c r="B1696" s="2">
        <v>28</v>
      </c>
      <c r="C1696" s="2" t="s">
        <v>108</v>
      </c>
    </row>
    <row r="1697" spans="1:3" x14ac:dyDescent="0.2">
      <c r="A1697" s="2">
        <v>1696</v>
      </c>
      <c r="B1697" s="2">
        <v>28</v>
      </c>
      <c r="C1697" s="2" t="s">
        <v>109</v>
      </c>
    </row>
    <row r="1698" spans="1:3" x14ac:dyDescent="0.2">
      <c r="A1698" s="2">
        <v>1697</v>
      </c>
      <c r="B1698" s="2">
        <v>28</v>
      </c>
      <c r="C1698" s="2" t="s">
        <v>110</v>
      </c>
    </row>
    <row r="1699" spans="1:3" x14ac:dyDescent="0.2">
      <c r="A1699" s="2">
        <v>1698</v>
      </c>
      <c r="B1699" s="2">
        <v>28</v>
      </c>
      <c r="C1699" s="2" t="s">
        <v>1646</v>
      </c>
    </row>
    <row r="1700" spans="1:3" x14ac:dyDescent="0.2">
      <c r="A1700" s="2">
        <v>1699</v>
      </c>
      <c r="B1700" s="2">
        <v>28</v>
      </c>
      <c r="C1700" s="2" t="s">
        <v>70</v>
      </c>
    </row>
    <row r="1701" spans="1:3" x14ac:dyDescent="0.2">
      <c r="A1701" s="2">
        <v>1700</v>
      </c>
      <c r="B1701" s="2">
        <v>28</v>
      </c>
      <c r="C1701" s="2" t="s">
        <v>1648</v>
      </c>
    </row>
    <row r="1702" spans="1:3" x14ac:dyDescent="0.2">
      <c r="A1702" s="2">
        <v>1701</v>
      </c>
      <c r="B1702" s="2">
        <v>28</v>
      </c>
      <c r="C1702" s="2" t="s">
        <v>111</v>
      </c>
    </row>
    <row r="1703" spans="1:3" x14ac:dyDescent="0.2">
      <c r="A1703" s="2">
        <v>1702</v>
      </c>
      <c r="B1703" s="2">
        <v>28</v>
      </c>
      <c r="C1703" s="2" t="s">
        <v>112</v>
      </c>
    </row>
    <row r="1704" spans="1:3" x14ac:dyDescent="0.2">
      <c r="A1704" s="2">
        <v>1703</v>
      </c>
      <c r="B1704" s="2">
        <v>28</v>
      </c>
      <c r="C1704" s="2" t="s">
        <v>1399</v>
      </c>
    </row>
    <row r="1705" spans="1:3" x14ac:dyDescent="0.2">
      <c r="A1705" s="2">
        <v>1704</v>
      </c>
      <c r="B1705" s="2">
        <v>28</v>
      </c>
      <c r="C1705" s="2" t="s">
        <v>113</v>
      </c>
    </row>
    <row r="1706" spans="1:3" x14ac:dyDescent="0.2">
      <c r="A1706" s="2">
        <v>1705</v>
      </c>
      <c r="B1706" s="2">
        <v>28</v>
      </c>
      <c r="C1706" s="2" t="s">
        <v>114</v>
      </c>
    </row>
    <row r="1707" spans="1:3" x14ac:dyDescent="0.2">
      <c r="A1707" s="2">
        <v>1706</v>
      </c>
      <c r="B1707" s="2">
        <v>28</v>
      </c>
      <c r="C1707" s="2" t="s">
        <v>115</v>
      </c>
    </row>
    <row r="1708" spans="1:3" x14ac:dyDescent="0.2">
      <c r="A1708" s="2">
        <v>1707</v>
      </c>
      <c r="B1708" s="2">
        <v>28</v>
      </c>
      <c r="C1708" s="2" t="s">
        <v>116</v>
      </c>
    </row>
    <row r="1709" spans="1:3" x14ac:dyDescent="0.2">
      <c r="A1709" s="2">
        <v>1708</v>
      </c>
      <c r="B1709" s="2">
        <v>28</v>
      </c>
      <c r="C1709" s="2" t="s">
        <v>117</v>
      </c>
    </row>
    <row r="1710" spans="1:3" x14ac:dyDescent="0.2">
      <c r="A1710" s="2">
        <v>1709</v>
      </c>
      <c r="B1710" s="2">
        <v>28</v>
      </c>
      <c r="C1710" s="2" t="s">
        <v>118</v>
      </c>
    </row>
    <row r="1711" spans="1:3" x14ac:dyDescent="0.2">
      <c r="A1711" s="2">
        <v>1710</v>
      </c>
      <c r="B1711" s="2">
        <v>28</v>
      </c>
      <c r="C1711" s="2" t="s">
        <v>119</v>
      </c>
    </row>
    <row r="1712" spans="1:3" x14ac:dyDescent="0.2">
      <c r="A1712" s="2">
        <v>1711</v>
      </c>
      <c r="B1712" s="2">
        <v>28</v>
      </c>
      <c r="C1712" s="2" t="s">
        <v>1062</v>
      </c>
    </row>
    <row r="1713" spans="1:3" x14ac:dyDescent="0.2">
      <c r="A1713" s="2">
        <v>1712</v>
      </c>
      <c r="B1713" s="2">
        <v>28</v>
      </c>
      <c r="C1713" s="2" t="s">
        <v>1334</v>
      </c>
    </row>
    <row r="1714" spans="1:3" x14ac:dyDescent="0.2">
      <c r="A1714" s="2">
        <v>1713</v>
      </c>
      <c r="B1714" s="2">
        <v>28</v>
      </c>
      <c r="C1714" s="2" t="s">
        <v>1808</v>
      </c>
    </row>
    <row r="1715" spans="1:3" x14ac:dyDescent="0.2">
      <c r="A1715" s="2">
        <v>1714</v>
      </c>
      <c r="B1715" s="2">
        <v>28</v>
      </c>
      <c r="C1715" s="2" t="s">
        <v>1541</v>
      </c>
    </row>
    <row r="1716" spans="1:3" x14ac:dyDescent="0.2">
      <c r="A1716" s="2">
        <v>1715</v>
      </c>
      <c r="B1716" s="2">
        <v>28</v>
      </c>
      <c r="C1716" s="2" t="s">
        <v>120</v>
      </c>
    </row>
    <row r="1717" spans="1:3" x14ac:dyDescent="0.2">
      <c r="A1717" s="2">
        <v>1716</v>
      </c>
      <c r="B1717" s="2">
        <v>28</v>
      </c>
      <c r="C1717" s="2" t="s">
        <v>1544</v>
      </c>
    </row>
    <row r="1718" spans="1:3" x14ac:dyDescent="0.2">
      <c r="A1718" s="2">
        <v>1717</v>
      </c>
      <c r="B1718" s="2">
        <v>28</v>
      </c>
      <c r="C1718" s="2" t="s">
        <v>121</v>
      </c>
    </row>
    <row r="1719" spans="1:3" x14ac:dyDescent="0.2">
      <c r="A1719" s="2">
        <v>1718</v>
      </c>
      <c r="B1719" s="2">
        <v>28</v>
      </c>
      <c r="C1719" s="2" t="s">
        <v>122</v>
      </c>
    </row>
    <row r="1720" spans="1:3" x14ac:dyDescent="0.2">
      <c r="A1720" s="2">
        <v>1719</v>
      </c>
      <c r="B1720" s="2">
        <v>28</v>
      </c>
      <c r="C1720" s="2" t="s">
        <v>123</v>
      </c>
    </row>
    <row r="1721" spans="1:3" x14ac:dyDescent="0.2">
      <c r="A1721" s="2">
        <v>1720</v>
      </c>
      <c r="B1721" s="2">
        <v>28</v>
      </c>
      <c r="C1721" s="2" t="s">
        <v>1557</v>
      </c>
    </row>
    <row r="1722" spans="1:3" x14ac:dyDescent="0.2">
      <c r="A1722" s="2">
        <v>1721</v>
      </c>
      <c r="B1722" s="2">
        <v>28</v>
      </c>
      <c r="C1722" s="2" t="s">
        <v>124</v>
      </c>
    </row>
    <row r="1723" spans="1:3" x14ac:dyDescent="0.2">
      <c r="A1723" s="2">
        <v>1722</v>
      </c>
      <c r="B1723" s="2">
        <v>28</v>
      </c>
      <c r="C1723" s="2" t="s">
        <v>125</v>
      </c>
    </row>
    <row r="1724" spans="1:3" x14ac:dyDescent="0.2">
      <c r="A1724" s="2">
        <v>1723</v>
      </c>
      <c r="B1724" s="2">
        <v>28</v>
      </c>
      <c r="C1724" s="2" t="s">
        <v>1406</v>
      </c>
    </row>
    <row r="1725" spans="1:3" x14ac:dyDescent="0.2">
      <c r="A1725" s="2">
        <v>1724</v>
      </c>
      <c r="B1725" s="2">
        <v>28</v>
      </c>
      <c r="C1725" s="2" t="s">
        <v>126</v>
      </c>
    </row>
    <row r="1726" spans="1:3" x14ac:dyDescent="0.2">
      <c r="A1726" s="2">
        <v>1725</v>
      </c>
      <c r="B1726" s="2">
        <v>28</v>
      </c>
      <c r="C1726" s="2" t="s">
        <v>747</v>
      </c>
    </row>
    <row r="1727" spans="1:3" x14ac:dyDescent="0.2">
      <c r="A1727" s="2">
        <v>1726</v>
      </c>
      <c r="B1727" s="2">
        <v>28</v>
      </c>
      <c r="C1727" s="2" t="s">
        <v>909</v>
      </c>
    </row>
    <row r="1728" spans="1:3" x14ac:dyDescent="0.2">
      <c r="A1728" s="2">
        <v>1727</v>
      </c>
      <c r="B1728" s="2">
        <v>28</v>
      </c>
      <c r="C1728" s="2" t="s">
        <v>127</v>
      </c>
    </row>
    <row r="1729" spans="1:3" x14ac:dyDescent="0.2">
      <c r="A1729" s="2">
        <v>1728</v>
      </c>
      <c r="B1729" s="2">
        <v>28</v>
      </c>
      <c r="C1729" s="2" t="s">
        <v>128</v>
      </c>
    </row>
    <row r="1730" spans="1:3" x14ac:dyDescent="0.2">
      <c r="A1730" s="2">
        <v>1729</v>
      </c>
      <c r="B1730" s="2">
        <v>28</v>
      </c>
      <c r="C1730" s="2" t="s">
        <v>129</v>
      </c>
    </row>
    <row r="1731" spans="1:3" x14ac:dyDescent="0.2">
      <c r="A1731" s="2">
        <v>1730</v>
      </c>
      <c r="B1731" s="2">
        <v>28</v>
      </c>
      <c r="C1731" s="2" t="s">
        <v>130</v>
      </c>
    </row>
    <row r="1732" spans="1:3" x14ac:dyDescent="0.2">
      <c r="A1732" s="2">
        <v>1731</v>
      </c>
      <c r="B1732" s="2">
        <v>28</v>
      </c>
      <c r="C1732" s="2" t="s">
        <v>131</v>
      </c>
    </row>
    <row r="1733" spans="1:3" x14ac:dyDescent="0.2">
      <c r="A1733" s="2">
        <v>1732</v>
      </c>
      <c r="B1733" s="2">
        <v>28</v>
      </c>
      <c r="C1733" s="2" t="s">
        <v>132</v>
      </c>
    </row>
    <row r="1734" spans="1:3" x14ac:dyDescent="0.2">
      <c r="A1734" s="2">
        <v>1733</v>
      </c>
      <c r="B1734" s="2">
        <v>28</v>
      </c>
      <c r="C1734" s="2" t="s">
        <v>133</v>
      </c>
    </row>
    <row r="1735" spans="1:3" x14ac:dyDescent="0.2">
      <c r="A1735" s="2">
        <v>1734</v>
      </c>
      <c r="B1735" s="2">
        <v>28</v>
      </c>
      <c r="C1735" s="2" t="s">
        <v>134</v>
      </c>
    </row>
    <row r="1736" spans="1:3" x14ac:dyDescent="0.2">
      <c r="A1736" s="2">
        <v>1735</v>
      </c>
      <c r="B1736" s="2">
        <v>28</v>
      </c>
      <c r="C1736" s="2" t="s">
        <v>135</v>
      </c>
    </row>
    <row r="1737" spans="1:3" x14ac:dyDescent="0.2">
      <c r="A1737" s="2">
        <v>1736</v>
      </c>
      <c r="B1737" s="2">
        <v>28</v>
      </c>
      <c r="C1737" s="2" t="s">
        <v>136</v>
      </c>
    </row>
    <row r="1738" spans="1:3" x14ac:dyDescent="0.2">
      <c r="A1738" s="2">
        <v>1737</v>
      </c>
      <c r="B1738" s="2">
        <v>28</v>
      </c>
      <c r="C1738" s="2" t="s">
        <v>137</v>
      </c>
    </row>
    <row r="1739" spans="1:3" x14ac:dyDescent="0.2">
      <c r="A1739" s="2">
        <v>1738</v>
      </c>
      <c r="B1739" s="2">
        <v>28</v>
      </c>
      <c r="C1739" s="2" t="s">
        <v>138</v>
      </c>
    </row>
    <row r="1740" spans="1:3" x14ac:dyDescent="0.2">
      <c r="A1740" s="2">
        <v>1739</v>
      </c>
      <c r="B1740" s="2">
        <v>28</v>
      </c>
      <c r="C1740" s="2" t="s">
        <v>139</v>
      </c>
    </row>
    <row r="1741" spans="1:3" x14ac:dyDescent="0.2">
      <c r="A1741" s="2">
        <v>1740</v>
      </c>
      <c r="B1741" s="2">
        <v>28</v>
      </c>
      <c r="C1741" s="2" t="s">
        <v>140</v>
      </c>
    </row>
    <row r="1742" spans="1:3" x14ac:dyDescent="0.2">
      <c r="A1742" s="2">
        <v>1741</v>
      </c>
      <c r="B1742" s="2">
        <v>28</v>
      </c>
      <c r="C1742" s="2" t="s">
        <v>141</v>
      </c>
    </row>
    <row r="1743" spans="1:3" x14ac:dyDescent="0.2">
      <c r="A1743" s="2">
        <v>1742</v>
      </c>
      <c r="B1743" s="2">
        <v>28</v>
      </c>
      <c r="C1743" s="2" t="s">
        <v>734</v>
      </c>
    </row>
    <row r="1744" spans="1:3" x14ac:dyDescent="0.2">
      <c r="A1744" s="2">
        <v>1743</v>
      </c>
      <c r="B1744" s="2">
        <v>28</v>
      </c>
      <c r="C1744" s="2" t="s">
        <v>142</v>
      </c>
    </row>
    <row r="1745" spans="1:3" x14ac:dyDescent="0.2">
      <c r="A1745" s="2">
        <v>1744</v>
      </c>
      <c r="B1745" s="2">
        <v>28</v>
      </c>
      <c r="C1745" s="2" t="s">
        <v>742</v>
      </c>
    </row>
    <row r="1746" spans="1:3" x14ac:dyDescent="0.2">
      <c r="A1746" s="2">
        <v>1745</v>
      </c>
      <c r="B1746" s="2">
        <v>28</v>
      </c>
      <c r="C1746" s="2" t="s">
        <v>143</v>
      </c>
    </row>
    <row r="1747" spans="1:3" x14ac:dyDescent="0.2">
      <c r="A1747" s="2">
        <v>1746</v>
      </c>
      <c r="B1747" s="2">
        <v>28</v>
      </c>
      <c r="C1747" s="2" t="s">
        <v>144</v>
      </c>
    </row>
    <row r="1748" spans="1:3" x14ac:dyDescent="0.2">
      <c r="A1748" s="2">
        <v>1747</v>
      </c>
      <c r="B1748" s="2">
        <v>28</v>
      </c>
      <c r="C1748" s="2" t="s">
        <v>145</v>
      </c>
    </row>
    <row r="1749" spans="1:3" x14ac:dyDescent="0.2">
      <c r="A1749" s="2">
        <v>1748</v>
      </c>
      <c r="B1749" s="2">
        <v>28</v>
      </c>
      <c r="C1749" s="2" t="s">
        <v>146</v>
      </c>
    </row>
    <row r="1750" spans="1:3" x14ac:dyDescent="0.2">
      <c r="A1750" s="2">
        <v>1749</v>
      </c>
      <c r="B1750" s="2">
        <v>28</v>
      </c>
      <c r="C1750" s="2" t="s">
        <v>147</v>
      </c>
    </row>
    <row r="1751" spans="1:3" x14ac:dyDescent="0.2">
      <c r="A1751" s="2">
        <v>1750</v>
      </c>
      <c r="B1751" s="2">
        <v>28</v>
      </c>
      <c r="C1751" s="2" t="s">
        <v>148</v>
      </c>
    </row>
    <row r="1752" spans="1:3" x14ac:dyDescent="0.2">
      <c r="A1752" s="2">
        <v>1751</v>
      </c>
      <c r="B1752" s="2">
        <v>28</v>
      </c>
      <c r="C1752" s="2" t="s">
        <v>149</v>
      </c>
    </row>
    <row r="1753" spans="1:3" x14ac:dyDescent="0.2">
      <c r="A1753" s="2">
        <v>1752</v>
      </c>
      <c r="B1753" s="2">
        <v>28</v>
      </c>
      <c r="C1753" s="2" t="s">
        <v>2020</v>
      </c>
    </row>
    <row r="1754" spans="1:3" x14ac:dyDescent="0.2">
      <c r="A1754" s="2">
        <v>1753</v>
      </c>
      <c r="B1754" s="2">
        <v>28</v>
      </c>
      <c r="C1754" s="2" t="s">
        <v>150</v>
      </c>
    </row>
    <row r="1755" spans="1:3" x14ac:dyDescent="0.2">
      <c r="A1755" s="2">
        <v>1754</v>
      </c>
      <c r="B1755" s="2">
        <v>28</v>
      </c>
      <c r="C1755" s="2" t="s">
        <v>151</v>
      </c>
    </row>
    <row r="1756" spans="1:3" x14ac:dyDescent="0.2">
      <c r="A1756" s="2">
        <v>1755</v>
      </c>
      <c r="B1756" s="2">
        <v>28</v>
      </c>
      <c r="C1756" s="2" t="s">
        <v>152</v>
      </c>
    </row>
    <row r="1757" spans="1:3" x14ac:dyDescent="0.2">
      <c r="A1757" s="2">
        <v>1756</v>
      </c>
      <c r="B1757" s="2">
        <v>28</v>
      </c>
      <c r="C1757" s="2" t="s">
        <v>153</v>
      </c>
    </row>
    <row r="1758" spans="1:3" x14ac:dyDescent="0.2">
      <c r="A1758" s="2">
        <v>1757</v>
      </c>
      <c r="B1758" s="2">
        <v>71</v>
      </c>
      <c r="C1758" s="2" t="s">
        <v>1166</v>
      </c>
    </row>
    <row r="1759" spans="1:3" x14ac:dyDescent="0.2">
      <c r="A1759" s="2">
        <v>1758</v>
      </c>
      <c r="B1759" s="2">
        <v>71</v>
      </c>
      <c r="C1759" s="2" t="s">
        <v>717</v>
      </c>
    </row>
    <row r="1760" spans="1:3" x14ac:dyDescent="0.2">
      <c r="A1760" s="2">
        <v>1759</v>
      </c>
      <c r="B1760" s="2">
        <v>71</v>
      </c>
      <c r="C1760" s="2" t="s">
        <v>154</v>
      </c>
    </row>
    <row r="1761" spans="1:3" x14ac:dyDescent="0.2">
      <c r="A1761" s="2">
        <v>1760</v>
      </c>
      <c r="B1761" s="2">
        <v>71</v>
      </c>
      <c r="C1761" s="2" t="s">
        <v>155</v>
      </c>
    </row>
    <row r="1762" spans="1:3" x14ac:dyDescent="0.2">
      <c r="A1762" s="2">
        <v>1761</v>
      </c>
      <c r="B1762" s="2">
        <v>71</v>
      </c>
      <c r="C1762" s="2" t="s">
        <v>156</v>
      </c>
    </row>
    <row r="1763" spans="1:3" x14ac:dyDescent="0.2">
      <c r="A1763" s="2">
        <v>1762</v>
      </c>
      <c r="B1763" s="2">
        <v>71</v>
      </c>
      <c r="C1763" s="2" t="s">
        <v>2157</v>
      </c>
    </row>
    <row r="1764" spans="1:3" x14ac:dyDescent="0.2">
      <c r="A1764" s="2">
        <v>1763</v>
      </c>
      <c r="B1764" s="2">
        <v>71</v>
      </c>
      <c r="C1764" s="2" t="s">
        <v>716</v>
      </c>
    </row>
    <row r="1765" spans="1:3" x14ac:dyDescent="0.2">
      <c r="A1765" s="2">
        <v>1764</v>
      </c>
      <c r="B1765" s="2">
        <v>71</v>
      </c>
      <c r="C1765" s="2" t="s">
        <v>722</v>
      </c>
    </row>
    <row r="1766" spans="1:3" x14ac:dyDescent="0.2">
      <c r="A1766" s="2">
        <v>1765</v>
      </c>
      <c r="B1766" s="2">
        <v>71</v>
      </c>
      <c r="C1766" s="2" t="s">
        <v>157</v>
      </c>
    </row>
    <row r="1767" spans="1:3" x14ac:dyDescent="0.2">
      <c r="A1767" s="2">
        <v>1766</v>
      </c>
      <c r="B1767" s="2">
        <v>71</v>
      </c>
      <c r="C1767" s="2" t="s">
        <v>701</v>
      </c>
    </row>
    <row r="1768" spans="1:3" x14ac:dyDescent="0.2">
      <c r="A1768" s="2">
        <v>1767</v>
      </c>
      <c r="B1768" s="2">
        <v>71</v>
      </c>
      <c r="C1768" s="2" t="s">
        <v>158</v>
      </c>
    </row>
    <row r="1769" spans="1:3" x14ac:dyDescent="0.2">
      <c r="A1769" s="2">
        <v>1768</v>
      </c>
      <c r="B1769" s="2">
        <v>71</v>
      </c>
      <c r="C1769" s="2" t="s">
        <v>159</v>
      </c>
    </row>
    <row r="1770" spans="1:3" x14ac:dyDescent="0.2">
      <c r="A1770" s="2">
        <v>1769</v>
      </c>
      <c r="B1770" s="2">
        <v>71</v>
      </c>
      <c r="C1770" s="2" t="s">
        <v>160</v>
      </c>
    </row>
    <row r="1771" spans="1:3" x14ac:dyDescent="0.2">
      <c r="A1771" s="2">
        <v>1770</v>
      </c>
      <c r="B1771" s="2">
        <v>71</v>
      </c>
      <c r="C1771" s="2" t="s">
        <v>161</v>
      </c>
    </row>
    <row r="1772" spans="1:3" x14ac:dyDescent="0.2">
      <c r="A1772" s="2">
        <v>1771</v>
      </c>
      <c r="B1772" s="2">
        <v>71</v>
      </c>
      <c r="C1772" s="2" t="s">
        <v>133</v>
      </c>
    </row>
    <row r="1773" spans="1:3" x14ac:dyDescent="0.2">
      <c r="A1773" s="2">
        <v>1772</v>
      </c>
      <c r="B1773" s="2">
        <v>71</v>
      </c>
      <c r="C1773" s="2" t="s">
        <v>162</v>
      </c>
    </row>
    <row r="1774" spans="1:3" x14ac:dyDescent="0.2">
      <c r="A1774" s="2">
        <v>1773</v>
      </c>
      <c r="B1774" s="2">
        <v>71</v>
      </c>
      <c r="C1774" s="2" t="s">
        <v>163</v>
      </c>
    </row>
    <row r="1775" spans="1:3" x14ac:dyDescent="0.2">
      <c r="A1775" s="2">
        <v>1774</v>
      </c>
      <c r="B1775" s="2">
        <v>71</v>
      </c>
      <c r="C1775" s="2" t="s">
        <v>723</v>
      </c>
    </row>
    <row r="1776" spans="1:3" x14ac:dyDescent="0.2">
      <c r="A1776" s="2">
        <v>1775</v>
      </c>
      <c r="B1776" s="2">
        <v>71</v>
      </c>
      <c r="C1776" s="2" t="s">
        <v>164</v>
      </c>
    </row>
    <row r="1777" spans="1:3" x14ac:dyDescent="0.2">
      <c r="A1777" s="2">
        <v>1776</v>
      </c>
      <c r="B1777" s="2">
        <v>71</v>
      </c>
      <c r="C1777" s="2" t="s">
        <v>165</v>
      </c>
    </row>
    <row r="1778" spans="1:3" x14ac:dyDescent="0.2">
      <c r="A1778" s="2">
        <v>1777</v>
      </c>
      <c r="B1778" s="2">
        <v>71</v>
      </c>
      <c r="C1778" s="2" t="s">
        <v>720</v>
      </c>
    </row>
    <row r="1779" spans="1:3" x14ac:dyDescent="0.2">
      <c r="A1779" s="2">
        <v>1778</v>
      </c>
      <c r="B1779" s="2">
        <v>71</v>
      </c>
      <c r="C1779" s="2" t="s">
        <v>166</v>
      </c>
    </row>
    <row r="1780" spans="1:3" x14ac:dyDescent="0.2">
      <c r="A1780" s="2">
        <v>1779</v>
      </c>
      <c r="B1780" s="2">
        <v>71</v>
      </c>
      <c r="C1780" s="2" t="s">
        <v>167</v>
      </c>
    </row>
    <row r="1781" spans="1:3" x14ac:dyDescent="0.2">
      <c r="A1781" s="2">
        <v>1780</v>
      </c>
      <c r="B1781" s="2">
        <v>71</v>
      </c>
      <c r="C1781" s="2" t="s">
        <v>1013</v>
      </c>
    </row>
    <row r="1782" spans="1:3" x14ac:dyDescent="0.2">
      <c r="A1782" s="2">
        <v>1781</v>
      </c>
      <c r="B1782" s="2">
        <v>71</v>
      </c>
      <c r="C1782" s="2" t="s">
        <v>168</v>
      </c>
    </row>
    <row r="1783" spans="1:3" x14ac:dyDescent="0.2">
      <c r="A1783" s="2">
        <v>1782</v>
      </c>
      <c r="B1783" s="2">
        <v>71</v>
      </c>
      <c r="C1783" s="2" t="s">
        <v>169</v>
      </c>
    </row>
    <row r="1784" spans="1:3" x14ac:dyDescent="0.2">
      <c r="A1784" s="2">
        <v>1783</v>
      </c>
      <c r="B1784" s="2">
        <v>71</v>
      </c>
      <c r="C1784" s="2" t="s">
        <v>170</v>
      </c>
    </row>
    <row r="1785" spans="1:3" x14ac:dyDescent="0.2">
      <c r="A1785" s="2">
        <v>1784</v>
      </c>
      <c r="B1785" s="2">
        <v>71</v>
      </c>
      <c r="C1785" s="2" t="s">
        <v>171</v>
      </c>
    </row>
    <row r="1786" spans="1:3" x14ac:dyDescent="0.2">
      <c r="A1786" s="2">
        <v>1785</v>
      </c>
      <c r="B1786" s="2">
        <v>71</v>
      </c>
      <c r="C1786" s="2" t="s">
        <v>172</v>
      </c>
    </row>
    <row r="1787" spans="1:3" x14ac:dyDescent="0.2">
      <c r="A1787" s="2">
        <v>1786</v>
      </c>
      <c r="B1787" s="2">
        <v>71</v>
      </c>
      <c r="C1787" s="2" t="s">
        <v>173</v>
      </c>
    </row>
    <row r="1788" spans="1:3" x14ac:dyDescent="0.2">
      <c r="A1788" s="2">
        <v>1787</v>
      </c>
      <c r="B1788" s="2">
        <v>71</v>
      </c>
      <c r="C1788" s="2" t="s">
        <v>174</v>
      </c>
    </row>
    <row r="1789" spans="1:3" x14ac:dyDescent="0.2">
      <c r="A1789" s="2">
        <v>1788</v>
      </c>
      <c r="B1789" s="2">
        <v>21</v>
      </c>
      <c r="C1789" s="2" t="s">
        <v>175</v>
      </c>
    </row>
    <row r="1790" spans="1:3" x14ac:dyDescent="0.2">
      <c r="A1790" s="2">
        <v>1789</v>
      </c>
      <c r="B1790" s="2">
        <v>21</v>
      </c>
      <c r="C1790" s="2" t="s">
        <v>176</v>
      </c>
    </row>
    <row r="1791" spans="1:3" x14ac:dyDescent="0.2">
      <c r="A1791" s="2">
        <v>1790</v>
      </c>
      <c r="B1791" s="2">
        <v>21</v>
      </c>
      <c r="C1791" s="2" t="s">
        <v>177</v>
      </c>
    </row>
    <row r="1792" spans="1:3" x14ac:dyDescent="0.2">
      <c r="A1792" s="2">
        <v>1791</v>
      </c>
      <c r="B1792" s="2">
        <v>21</v>
      </c>
      <c r="C1792" s="2" t="s">
        <v>178</v>
      </c>
    </row>
    <row r="1793" spans="1:3" x14ac:dyDescent="0.2">
      <c r="A1793" s="2">
        <v>1792</v>
      </c>
      <c r="B1793" s="2">
        <v>21</v>
      </c>
      <c r="C1793" s="2" t="s">
        <v>179</v>
      </c>
    </row>
    <row r="1794" spans="1:3" x14ac:dyDescent="0.2">
      <c r="A1794" s="2">
        <v>1793</v>
      </c>
      <c r="B1794" s="2">
        <v>21</v>
      </c>
      <c r="C1794" s="2" t="s">
        <v>180</v>
      </c>
    </row>
    <row r="1795" spans="1:3" x14ac:dyDescent="0.2">
      <c r="A1795" s="2">
        <v>1794</v>
      </c>
      <c r="B1795" s="2">
        <v>21</v>
      </c>
      <c r="C1795" s="2" t="s">
        <v>181</v>
      </c>
    </row>
    <row r="1796" spans="1:3" x14ac:dyDescent="0.2">
      <c r="A1796" s="2">
        <v>1795</v>
      </c>
      <c r="B1796" s="2">
        <v>21</v>
      </c>
      <c r="C1796" s="2" t="s">
        <v>182</v>
      </c>
    </row>
    <row r="1797" spans="1:3" x14ac:dyDescent="0.2">
      <c r="A1797" s="2">
        <v>1796</v>
      </c>
      <c r="B1797" s="2">
        <v>21</v>
      </c>
      <c r="C1797" s="2" t="s">
        <v>183</v>
      </c>
    </row>
    <row r="1798" spans="1:3" x14ac:dyDescent="0.2">
      <c r="A1798" s="2">
        <v>1797</v>
      </c>
      <c r="B1798" s="2">
        <v>21</v>
      </c>
      <c r="C1798" s="2" t="s">
        <v>184</v>
      </c>
    </row>
    <row r="1799" spans="1:3" x14ac:dyDescent="0.2">
      <c r="A1799" s="2">
        <v>1798</v>
      </c>
      <c r="B1799" s="2">
        <v>22</v>
      </c>
      <c r="C1799" s="2" t="s">
        <v>185</v>
      </c>
    </row>
    <row r="1800" spans="1:3" x14ac:dyDescent="0.2">
      <c r="A1800" s="2">
        <v>1799</v>
      </c>
      <c r="B1800" s="2">
        <v>22</v>
      </c>
      <c r="C1800" s="2" t="s">
        <v>186</v>
      </c>
    </row>
    <row r="1801" spans="1:3" x14ac:dyDescent="0.2">
      <c r="A1801" s="2">
        <v>1800</v>
      </c>
      <c r="B1801" s="2">
        <v>22</v>
      </c>
      <c r="C1801" s="2" t="s">
        <v>187</v>
      </c>
    </row>
    <row r="1802" spans="1:3" x14ac:dyDescent="0.2">
      <c r="A1802" s="2">
        <v>1801</v>
      </c>
      <c r="B1802" s="2">
        <v>22</v>
      </c>
      <c r="C1802" s="2" t="s">
        <v>1551</v>
      </c>
    </row>
    <row r="1803" spans="1:3" x14ac:dyDescent="0.2">
      <c r="A1803" s="2">
        <v>1802</v>
      </c>
      <c r="B1803" s="2">
        <v>22</v>
      </c>
      <c r="C1803" s="2" t="s">
        <v>188</v>
      </c>
    </row>
    <row r="1804" spans="1:3" x14ac:dyDescent="0.2">
      <c r="A1804" s="2">
        <v>1803</v>
      </c>
      <c r="B1804" s="2">
        <v>22</v>
      </c>
      <c r="C1804" s="2" t="s">
        <v>189</v>
      </c>
    </row>
    <row r="1805" spans="1:3" x14ac:dyDescent="0.2">
      <c r="A1805" s="2">
        <v>1804</v>
      </c>
      <c r="B1805" s="2">
        <v>22</v>
      </c>
      <c r="C1805" s="2" t="s">
        <v>190</v>
      </c>
    </row>
    <row r="1806" spans="1:3" x14ac:dyDescent="0.2">
      <c r="A1806" s="2">
        <v>1805</v>
      </c>
      <c r="B1806" s="2">
        <v>22</v>
      </c>
      <c r="C1806" s="2" t="s">
        <v>2110</v>
      </c>
    </row>
    <row r="1807" spans="1:3" x14ac:dyDescent="0.2">
      <c r="A1807" s="2">
        <v>1806</v>
      </c>
      <c r="B1807" s="2">
        <v>22</v>
      </c>
      <c r="C1807" s="2" t="s">
        <v>191</v>
      </c>
    </row>
    <row r="1808" spans="1:3" x14ac:dyDescent="0.2">
      <c r="A1808" s="2">
        <v>1807</v>
      </c>
      <c r="B1808" s="2">
        <v>22</v>
      </c>
      <c r="C1808" s="2" t="s">
        <v>192</v>
      </c>
    </row>
    <row r="1809" spans="1:3" x14ac:dyDescent="0.2">
      <c r="A1809" s="2">
        <v>1808</v>
      </c>
      <c r="B1809" s="2">
        <v>22</v>
      </c>
      <c r="C1809" s="2" t="s">
        <v>193</v>
      </c>
    </row>
    <row r="1810" spans="1:3" x14ac:dyDescent="0.2">
      <c r="A1810" s="2">
        <v>1809</v>
      </c>
      <c r="B1810" s="2">
        <v>22</v>
      </c>
      <c r="C1810" s="2" t="s">
        <v>1736</v>
      </c>
    </row>
    <row r="1811" spans="1:3" x14ac:dyDescent="0.2">
      <c r="A1811" s="2">
        <v>1810</v>
      </c>
      <c r="B1811" s="2">
        <v>22</v>
      </c>
      <c r="C1811" s="2" t="s">
        <v>194</v>
      </c>
    </row>
    <row r="1812" spans="1:3" x14ac:dyDescent="0.2">
      <c r="A1812" s="2">
        <v>1811</v>
      </c>
      <c r="B1812" s="2">
        <v>98</v>
      </c>
      <c r="C1812" s="2" t="s">
        <v>195</v>
      </c>
    </row>
    <row r="1813" spans="1:3" x14ac:dyDescent="0.2">
      <c r="A1813" s="2">
        <v>1812</v>
      </c>
      <c r="B1813" s="2">
        <v>98</v>
      </c>
      <c r="C1813" s="2" t="s">
        <v>196</v>
      </c>
    </row>
    <row r="1814" spans="1:3" x14ac:dyDescent="0.2">
      <c r="A1814" s="2">
        <v>1813</v>
      </c>
      <c r="B1814" s="2">
        <v>98</v>
      </c>
      <c r="C1814" s="2" t="s">
        <v>197</v>
      </c>
    </row>
    <row r="1815" spans="1:3" x14ac:dyDescent="0.2">
      <c r="A1815" s="2">
        <v>1814</v>
      </c>
      <c r="B1815" s="2">
        <v>98</v>
      </c>
      <c r="C1815" s="2" t="s">
        <v>198</v>
      </c>
    </row>
    <row r="1816" spans="1:3" x14ac:dyDescent="0.2">
      <c r="A1816" s="2">
        <v>1815</v>
      </c>
      <c r="B1816" s="2">
        <v>98</v>
      </c>
      <c r="C1816" s="2" t="s">
        <v>199</v>
      </c>
    </row>
    <row r="1817" spans="1:3" x14ac:dyDescent="0.2">
      <c r="A1817" s="2">
        <v>1816</v>
      </c>
      <c r="B1817" s="2">
        <v>98</v>
      </c>
      <c r="C1817" s="2" t="s">
        <v>200</v>
      </c>
    </row>
    <row r="1818" spans="1:3" x14ac:dyDescent="0.2">
      <c r="A1818" s="2">
        <v>1817</v>
      </c>
      <c r="B1818" s="2">
        <v>98</v>
      </c>
      <c r="C1818" s="2" t="s">
        <v>201</v>
      </c>
    </row>
    <row r="1819" spans="1:3" x14ac:dyDescent="0.2">
      <c r="A1819" s="2">
        <v>1818</v>
      </c>
      <c r="B1819" s="2">
        <v>98</v>
      </c>
      <c r="C1819" s="2" t="s">
        <v>1025</v>
      </c>
    </row>
    <row r="1820" spans="1:3" x14ac:dyDescent="0.2">
      <c r="A1820" s="2">
        <v>1819</v>
      </c>
      <c r="B1820" s="2">
        <v>98</v>
      </c>
      <c r="C1820" s="2" t="s">
        <v>1334</v>
      </c>
    </row>
    <row r="1821" spans="1:3" x14ac:dyDescent="0.2">
      <c r="A1821" s="2">
        <v>1820</v>
      </c>
      <c r="B1821" s="2">
        <v>98</v>
      </c>
      <c r="C1821" s="2" t="s">
        <v>974</v>
      </c>
    </row>
    <row r="1822" spans="1:3" x14ac:dyDescent="0.2">
      <c r="A1822" s="2">
        <v>1821</v>
      </c>
      <c r="B1822" s="2">
        <v>98</v>
      </c>
      <c r="C1822" s="2" t="s">
        <v>202</v>
      </c>
    </row>
    <row r="1823" spans="1:3" x14ac:dyDescent="0.2">
      <c r="A1823" s="2">
        <v>1822</v>
      </c>
      <c r="B1823" s="2">
        <v>98</v>
      </c>
      <c r="C1823" s="2" t="s">
        <v>1558</v>
      </c>
    </row>
    <row r="1824" spans="1:3" x14ac:dyDescent="0.2">
      <c r="A1824" s="2">
        <v>1823</v>
      </c>
      <c r="B1824" s="2">
        <v>98</v>
      </c>
      <c r="C1824" s="2" t="s">
        <v>203</v>
      </c>
    </row>
    <row r="1825" spans="1:3" x14ac:dyDescent="0.2">
      <c r="A1825" s="2">
        <v>1824</v>
      </c>
      <c r="B1825" s="2">
        <v>98</v>
      </c>
      <c r="C1825" s="2" t="s">
        <v>204</v>
      </c>
    </row>
    <row r="1826" spans="1:3" x14ac:dyDescent="0.2">
      <c r="A1826" s="2">
        <v>1825</v>
      </c>
      <c r="B1826" s="2">
        <v>98</v>
      </c>
      <c r="C1826" s="2" t="s">
        <v>205</v>
      </c>
    </row>
    <row r="1827" spans="1:3" x14ac:dyDescent="0.2">
      <c r="A1827" s="2">
        <v>1826</v>
      </c>
      <c r="B1827" s="2">
        <v>98</v>
      </c>
      <c r="C1827" s="2" t="s">
        <v>206</v>
      </c>
    </row>
    <row r="1828" spans="1:3" x14ac:dyDescent="0.2">
      <c r="A1828" s="2">
        <v>1827</v>
      </c>
      <c r="B1828" s="2">
        <v>98</v>
      </c>
      <c r="C1828" s="2" t="s">
        <v>689</v>
      </c>
    </row>
    <row r="1829" spans="1:3" x14ac:dyDescent="0.2">
      <c r="A1829" s="2">
        <v>1828</v>
      </c>
      <c r="B1829" s="2">
        <v>98</v>
      </c>
      <c r="C1829" s="2" t="s">
        <v>1345</v>
      </c>
    </row>
    <row r="1830" spans="1:3" x14ac:dyDescent="0.2">
      <c r="A1830" s="2">
        <v>1829</v>
      </c>
      <c r="B1830" s="2">
        <v>98</v>
      </c>
      <c r="C1830" s="2" t="s">
        <v>207</v>
      </c>
    </row>
    <row r="1831" spans="1:3" x14ac:dyDescent="0.2">
      <c r="A1831" s="2">
        <v>1830</v>
      </c>
      <c r="B1831" s="2">
        <v>98</v>
      </c>
      <c r="C1831" s="2" t="s">
        <v>208</v>
      </c>
    </row>
    <row r="1832" spans="1:3" x14ac:dyDescent="0.2">
      <c r="A1832" s="2">
        <v>1831</v>
      </c>
      <c r="B1832" s="2">
        <v>103</v>
      </c>
      <c r="C1832" s="2" t="s">
        <v>2002</v>
      </c>
    </row>
    <row r="1833" spans="1:3" x14ac:dyDescent="0.2">
      <c r="A1833" s="2">
        <v>1832</v>
      </c>
      <c r="B1833" s="2">
        <v>100</v>
      </c>
      <c r="C1833" s="2" t="s">
        <v>209</v>
      </c>
    </row>
    <row r="1834" spans="1:3" x14ac:dyDescent="0.2">
      <c r="A1834" s="2">
        <v>1833</v>
      </c>
      <c r="B1834" s="2">
        <v>100</v>
      </c>
      <c r="C1834" s="2" t="s">
        <v>210</v>
      </c>
    </row>
    <row r="1835" spans="1:3" x14ac:dyDescent="0.2">
      <c r="A1835" s="2">
        <v>1834</v>
      </c>
      <c r="B1835" s="2">
        <v>100</v>
      </c>
      <c r="C1835" s="2" t="s">
        <v>211</v>
      </c>
    </row>
    <row r="1836" spans="1:3" x14ac:dyDescent="0.2">
      <c r="A1836" s="2">
        <v>1835</v>
      </c>
      <c r="B1836" s="2">
        <v>100</v>
      </c>
      <c r="C1836" s="2" t="s">
        <v>212</v>
      </c>
    </row>
    <row r="1837" spans="1:3" x14ac:dyDescent="0.2">
      <c r="A1837" s="2">
        <v>1836</v>
      </c>
      <c r="B1837" s="2">
        <v>100</v>
      </c>
      <c r="C1837" s="2" t="s">
        <v>213</v>
      </c>
    </row>
    <row r="1838" spans="1:3" x14ac:dyDescent="0.2">
      <c r="A1838" s="2">
        <v>1837</v>
      </c>
      <c r="B1838" s="2">
        <v>100</v>
      </c>
      <c r="C1838" s="2" t="s">
        <v>214</v>
      </c>
    </row>
    <row r="1839" spans="1:3" x14ac:dyDescent="0.2">
      <c r="A1839" s="2">
        <v>1838</v>
      </c>
      <c r="B1839" s="2">
        <v>100</v>
      </c>
      <c r="C1839" s="2" t="s">
        <v>1186</v>
      </c>
    </row>
    <row r="1840" spans="1:3" x14ac:dyDescent="0.2">
      <c r="A1840" s="2">
        <v>1839</v>
      </c>
      <c r="B1840" s="2">
        <v>101</v>
      </c>
      <c r="C1840" s="2" t="s">
        <v>215</v>
      </c>
    </row>
    <row r="1841" spans="1:3" x14ac:dyDescent="0.2">
      <c r="A1841" s="2">
        <v>1840</v>
      </c>
      <c r="B1841" s="2">
        <v>101</v>
      </c>
      <c r="C1841" s="2" t="s">
        <v>216</v>
      </c>
    </row>
    <row r="1842" spans="1:3" x14ac:dyDescent="0.2">
      <c r="A1842" s="2">
        <v>1841</v>
      </c>
      <c r="B1842" s="2">
        <v>101</v>
      </c>
      <c r="C1842" s="2" t="s">
        <v>217</v>
      </c>
    </row>
    <row r="1843" spans="1:3" x14ac:dyDescent="0.2">
      <c r="A1843" s="2">
        <v>1842</v>
      </c>
      <c r="B1843" s="2">
        <v>101</v>
      </c>
      <c r="C1843" s="2" t="s">
        <v>218</v>
      </c>
    </row>
    <row r="1844" spans="1:3" x14ac:dyDescent="0.2">
      <c r="A1844" s="2">
        <v>1843</v>
      </c>
      <c r="B1844" s="2">
        <v>101</v>
      </c>
      <c r="C1844" s="2" t="s">
        <v>1777</v>
      </c>
    </row>
    <row r="1845" spans="1:3" x14ac:dyDescent="0.2">
      <c r="A1845" s="2">
        <v>1844</v>
      </c>
      <c r="B1845" s="2">
        <v>101</v>
      </c>
      <c r="C1845" s="2" t="s">
        <v>219</v>
      </c>
    </row>
    <row r="1846" spans="1:3" x14ac:dyDescent="0.2">
      <c r="A1846" s="2">
        <v>1845</v>
      </c>
      <c r="B1846" s="2">
        <v>101</v>
      </c>
      <c r="C1846" s="2" t="s">
        <v>220</v>
      </c>
    </row>
    <row r="1847" spans="1:3" x14ac:dyDescent="0.2">
      <c r="A1847" s="2">
        <v>1846</v>
      </c>
      <c r="B1847" s="2">
        <v>101</v>
      </c>
      <c r="C1847" s="2" t="s">
        <v>221</v>
      </c>
    </row>
    <row r="1848" spans="1:3" x14ac:dyDescent="0.2">
      <c r="A1848" s="2">
        <v>1847</v>
      </c>
      <c r="B1848" s="2">
        <v>101</v>
      </c>
      <c r="C1848" s="2" t="s">
        <v>696</v>
      </c>
    </row>
    <row r="1849" spans="1:3" x14ac:dyDescent="0.2">
      <c r="A1849" s="2">
        <v>1848</v>
      </c>
      <c r="B1849" s="2">
        <v>104</v>
      </c>
      <c r="C1849" s="2" t="s">
        <v>71</v>
      </c>
    </row>
    <row r="1850" spans="1:3" x14ac:dyDescent="0.2">
      <c r="A1850" s="2">
        <v>1849</v>
      </c>
      <c r="B1850" s="2">
        <v>106</v>
      </c>
      <c r="C1850" s="2" t="s">
        <v>1541</v>
      </c>
    </row>
    <row r="1851" spans="1:3" x14ac:dyDescent="0.2">
      <c r="A1851" s="2">
        <v>1850</v>
      </c>
      <c r="B1851" s="2">
        <v>106</v>
      </c>
      <c r="C1851" s="2" t="s">
        <v>222</v>
      </c>
    </row>
    <row r="1852" spans="1:3" x14ac:dyDescent="0.2">
      <c r="A1852" s="2">
        <v>1851</v>
      </c>
      <c r="B1852" s="2">
        <v>106</v>
      </c>
      <c r="C1852" s="2" t="s">
        <v>223</v>
      </c>
    </row>
    <row r="1853" spans="1:3" x14ac:dyDescent="0.2">
      <c r="A1853" s="2">
        <v>1852</v>
      </c>
      <c r="B1853" s="2">
        <v>106</v>
      </c>
      <c r="C1853" s="2" t="s">
        <v>1693</v>
      </c>
    </row>
    <row r="1854" spans="1:3" x14ac:dyDescent="0.2">
      <c r="A1854" s="2">
        <v>1853</v>
      </c>
      <c r="B1854" s="2">
        <v>106</v>
      </c>
      <c r="C1854" s="2" t="s">
        <v>224</v>
      </c>
    </row>
    <row r="1855" spans="1:3" x14ac:dyDescent="0.2">
      <c r="A1855" s="2">
        <v>1854</v>
      </c>
      <c r="B1855" s="2">
        <v>106</v>
      </c>
      <c r="C1855" s="2" t="s">
        <v>225</v>
      </c>
    </row>
    <row r="1856" spans="1:3" x14ac:dyDescent="0.2">
      <c r="A1856" s="2">
        <v>1855</v>
      </c>
      <c r="B1856" s="2">
        <v>107</v>
      </c>
      <c r="C1856" s="2" t="s">
        <v>226</v>
      </c>
    </row>
    <row r="1857" spans="1:3" x14ac:dyDescent="0.2">
      <c r="A1857" s="2">
        <v>1856</v>
      </c>
      <c r="B1857" s="2">
        <v>107</v>
      </c>
      <c r="C1857" s="2" t="s">
        <v>227</v>
      </c>
    </row>
    <row r="1858" spans="1:3" x14ac:dyDescent="0.2">
      <c r="A1858" s="2">
        <v>1857</v>
      </c>
      <c r="B1858" s="2">
        <v>107</v>
      </c>
      <c r="C1858" s="2" t="s">
        <v>228</v>
      </c>
    </row>
    <row r="1859" spans="1:3" x14ac:dyDescent="0.2">
      <c r="A1859" s="2">
        <v>1858</v>
      </c>
      <c r="B1859" s="2">
        <v>107</v>
      </c>
      <c r="C1859" s="2" t="s">
        <v>1723</v>
      </c>
    </row>
    <row r="1860" spans="1:3" x14ac:dyDescent="0.2">
      <c r="A1860" s="2">
        <v>1859</v>
      </c>
      <c r="B1860" s="2">
        <v>107</v>
      </c>
      <c r="C1860" s="2" t="s">
        <v>229</v>
      </c>
    </row>
    <row r="1861" spans="1:3" x14ac:dyDescent="0.2">
      <c r="A1861" s="2">
        <v>1860</v>
      </c>
      <c r="B1861" s="2">
        <v>107</v>
      </c>
      <c r="C1861" s="2" t="s">
        <v>230</v>
      </c>
    </row>
    <row r="1862" spans="1:3" x14ac:dyDescent="0.2">
      <c r="A1862" s="2">
        <v>1861</v>
      </c>
      <c r="B1862" s="2">
        <v>109</v>
      </c>
      <c r="C1862" s="2" t="s">
        <v>231</v>
      </c>
    </row>
    <row r="1863" spans="1:3" x14ac:dyDescent="0.2">
      <c r="A1863" s="2">
        <v>1862</v>
      </c>
      <c r="B1863" s="2">
        <v>109</v>
      </c>
      <c r="C1863" s="2" t="s">
        <v>232</v>
      </c>
    </row>
    <row r="1864" spans="1:3" x14ac:dyDescent="0.2">
      <c r="A1864" s="2">
        <v>1863</v>
      </c>
      <c r="B1864" s="2">
        <v>37</v>
      </c>
      <c r="C1864" s="2" t="s">
        <v>233</v>
      </c>
    </row>
    <row r="1865" spans="1:3" x14ac:dyDescent="0.2">
      <c r="A1865" s="2">
        <v>1864</v>
      </c>
      <c r="B1865" s="2">
        <v>37</v>
      </c>
      <c r="C1865" s="2" t="s">
        <v>1648</v>
      </c>
    </row>
    <row r="1866" spans="1:3" x14ac:dyDescent="0.2">
      <c r="A1866" s="2">
        <v>1865</v>
      </c>
      <c r="B1866" s="2">
        <v>37</v>
      </c>
      <c r="C1866" s="2" t="s">
        <v>1840</v>
      </c>
    </row>
    <row r="1867" spans="1:3" x14ac:dyDescent="0.2">
      <c r="A1867" s="2">
        <v>1866</v>
      </c>
      <c r="B1867" s="2">
        <v>37</v>
      </c>
      <c r="C1867" s="2" t="s">
        <v>1739</v>
      </c>
    </row>
    <row r="1868" spans="1:3" x14ac:dyDescent="0.2">
      <c r="A1868" s="2">
        <v>1867</v>
      </c>
      <c r="B1868" s="2">
        <v>37</v>
      </c>
      <c r="C1868" s="2" t="s">
        <v>234</v>
      </c>
    </row>
    <row r="1869" spans="1:3" x14ac:dyDescent="0.2">
      <c r="A1869" s="2">
        <v>1868</v>
      </c>
      <c r="B1869" s="2">
        <v>102</v>
      </c>
      <c r="C1869" s="2" t="s">
        <v>235</v>
      </c>
    </row>
    <row r="1870" spans="1:3" x14ac:dyDescent="0.2">
      <c r="A1870" s="2">
        <v>1869</v>
      </c>
      <c r="B1870" s="2">
        <v>102</v>
      </c>
      <c r="C1870" s="2" t="s">
        <v>236</v>
      </c>
    </row>
    <row r="1871" spans="1:3" x14ac:dyDescent="0.2">
      <c r="A1871" s="2">
        <v>1870</v>
      </c>
      <c r="B1871" s="2">
        <v>102</v>
      </c>
      <c r="C1871" s="2" t="s">
        <v>237</v>
      </c>
    </row>
    <row r="1872" spans="1:3" x14ac:dyDescent="0.2">
      <c r="A1872" s="2">
        <v>1871</v>
      </c>
      <c r="B1872" s="2">
        <v>102</v>
      </c>
      <c r="C1872" s="2" t="s">
        <v>1544</v>
      </c>
    </row>
    <row r="1873" spans="1:3" x14ac:dyDescent="0.2">
      <c r="A1873" s="2">
        <v>1872</v>
      </c>
      <c r="B1873" s="2">
        <v>102</v>
      </c>
      <c r="C1873" s="2" t="s">
        <v>238</v>
      </c>
    </row>
    <row r="1874" spans="1:3" x14ac:dyDescent="0.2">
      <c r="A1874" s="2">
        <v>1873</v>
      </c>
      <c r="B1874" s="2">
        <v>102</v>
      </c>
      <c r="C1874" s="2" t="s">
        <v>239</v>
      </c>
    </row>
    <row r="1875" spans="1:3" x14ac:dyDescent="0.2">
      <c r="A1875" s="2">
        <v>1874</v>
      </c>
      <c r="B1875" s="2">
        <v>102</v>
      </c>
      <c r="C1875" s="2" t="s">
        <v>240</v>
      </c>
    </row>
    <row r="1876" spans="1:3" x14ac:dyDescent="0.2">
      <c r="A1876" s="2">
        <v>1875</v>
      </c>
      <c r="B1876" s="2">
        <v>102</v>
      </c>
      <c r="C1876" s="2" t="s">
        <v>241</v>
      </c>
    </row>
    <row r="1877" spans="1:3" x14ac:dyDescent="0.2">
      <c r="A1877" s="2">
        <v>1876</v>
      </c>
      <c r="B1877" s="2">
        <v>102</v>
      </c>
      <c r="C1877" s="2" t="s">
        <v>242</v>
      </c>
    </row>
    <row r="1878" spans="1:3" x14ac:dyDescent="0.2">
      <c r="A1878" s="2">
        <v>1877</v>
      </c>
      <c r="B1878" s="2">
        <v>102</v>
      </c>
      <c r="C1878" s="2" t="s">
        <v>243</v>
      </c>
    </row>
    <row r="1879" spans="1:3" x14ac:dyDescent="0.2">
      <c r="A1879" s="2">
        <v>1878</v>
      </c>
      <c r="B1879" s="2">
        <v>102</v>
      </c>
      <c r="C1879" s="2" t="s">
        <v>244</v>
      </c>
    </row>
    <row r="1880" spans="1:3" x14ac:dyDescent="0.2">
      <c r="A1880" s="2">
        <v>1879</v>
      </c>
      <c r="B1880" s="2">
        <v>102</v>
      </c>
      <c r="C1880" s="2" t="s">
        <v>245</v>
      </c>
    </row>
    <row r="1881" spans="1:3" x14ac:dyDescent="0.2">
      <c r="A1881" s="2">
        <v>1880</v>
      </c>
      <c r="B1881" s="2">
        <v>102</v>
      </c>
      <c r="C1881" s="2" t="s">
        <v>246</v>
      </c>
    </row>
    <row r="1882" spans="1:3" x14ac:dyDescent="0.2">
      <c r="A1882" s="2">
        <v>1881</v>
      </c>
      <c r="B1882" s="2">
        <v>102</v>
      </c>
      <c r="C1882" s="2" t="s">
        <v>687</v>
      </c>
    </row>
    <row r="1883" spans="1:3" x14ac:dyDescent="0.2">
      <c r="A1883" s="2">
        <v>1882</v>
      </c>
      <c r="B1883" s="2">
        <v>102</v>
      </c>
      <c r="C1883" s="2" t="s">
        <v>247</v>
      </c>
    </row>
    <row r="1884" spans="1:3" x14ac:dyDescent="0.2">
      <c r="A1884" s="2">
        <v>1883</v>
      </c>
      <c r="B1884" s="2">
        <v>102</v>
      </c>
      <c r="C1884" s="2" t="s">
        <v>248</v>
      </c>
    </row>
    <row r="1885" spans="1:3" x14ac:dyDescent="0.2">
      <c r="A1885" s="2">
        <v>1884</v>
      </c>
      <c r="B1885" s="2">
        <v>35</v>
      </c>
      <c r="C1885" s="2" t="s">
        <v>249</v>
      </c>
    </row>
    <row r="1886" spans="1:3" x14ac:dyDescent="0.2">
      <c r="A1886" s="2">
        <v>1885</v>
      </c>
      <c r="B1886" s="2">
        <v>35</v>
      </c>
      <c r="C1886" s="2" t="s">
        <v>250</v>
      </c>
    </row>
    <row r="1887" spans="1:3" x14ac:dyDescent="0.2">
      <c r="A1887" s="2">
        <v>1886</v>
      </c>
      <c r="B1887" s="2">
        <v>35</v>
      </c>
      <c r="C1887" s="2" t="s">
        <v>251</v>
      </c>
    </row>
    <row r="1888" spans="1:3" x14ac:dyDescent="0.2">
      <c r="A1888" s="2">
        <v>1887</v>
      </c>
      <c r="B1888" s="2">
        <v>35</v>
      </c>
      <c r="C1888" s="2" t="s">
        <v>252</v>
      </c>
    </row>
    <row r="1889" spans="1:3" x14ac:dyDescent="0.2">
      <c r="A1889" s="2">
        <v>1888</v>
      </c>
      <c r="B1889" s="2">
        <v>35</v>
      </c>
      <c r="C1889" s="2" t="s">
        <v>253</v>
      </c>
    </row>
    <row r="1890" spans="1:3" x14ac:dyDescent="0.2">
      <c r="A1890" s="2">
        <v>1889</v>
      </c>
      <c r="B1890" s="2">
        <v>35</v>
      </c>
      <c r="C1890" s="2" t="s">
        <v>254</v>
      </c>
    </row>
    <row r="1891" spans="1:3" x14ac:dyDescent="0.2">
      <c r="A1891" s="2">
        <v>1890</v>
      </c>
      <c r="B1891" s="2">
        <v>38</v>
      </c>
      <c r="C1891" s="2" t="s">
        <v>255</v>
      </c>
    </row>
    <row r="1892" spans="1:3" x14ac:dyDescent="0.2">
      <c r="A1892" s="2">
        <v>1891</v>
      </c>
      <c r="B1892" s="2">
        <v>38</v>
      </c>
      <c r="C1892" s="2" t="s">
        <v>256</v>
      </c>
    </row>
    <row r="1893" spans="1:3" x14ac:dyDescent="0.2">
      <c r="A1893" s="2">
        <v>1892</v>
      </c>
      <c r="B1893" s="2">
        <v>38</v>
      </c>
      <c r="C1893" s="2" t="s">
        <v>257</v>
      </c>
    </row>
    <row r="1894" spans="1:3" x14ac:dyDescent="0.2">
      <c r="A1894" s="2">
        <v>1893</v>
      </c>
      <c r="B1894" s="2">
        <v>38</v>
      </c>
      <c r="C1894" s="2" t="s">
        <v>258</v>
      </c>
    </row>
    <row r="1895" spans="1:3" x14ac:dyDescent="0.2">
      <c r="A1895" s="2">
        <v>1894</v>
      </c>
      <c r="B1895" s="2">
        <v>38</v>
      </c>
      <c r="C1895" s="2" t="s">
        <v>259</v>
      </c>
    </row>
    <row r="1896" spans="1:3" x14ac:dyDescent="0.2">
      <c r="A1896" s="2">
        <v>1895</v>
      </c>
      <c r="B1896" s="2">
        <v>38</v>
      </c>
      <c r="C1896" s="2" t="s">
        <v>260</v>
      </c>
    </row>
    <row r="1897" spans="1:3" x14ac:dyDescent="0.2">
      <c r="A1897" s="2">
        <v>1896</v>
      </c>
      <c r="B1897" s="2">
        <v>38</v>
      </c>
      <c r="C1897" s="2" t="s">
        <v>1587</v>
      </c>
    </row>
    <row r="1898" spans="1:3" x14ac:dyDescent="0.2">
      <c r="A1898" s="2">
        <v>1897</v>
      </c>
      <c r="B1898" s="2">
        <v>38</v>
      </c>
      <c r="C1898" s="2" t="s">
        <v>261</v>
      </c>
    </row>
    <row r="1899" spans="1:3" x14ac:dyDescent="0.2">
      <c r="A1899" s="2">
        <v>1898</v>
      </c>
      <c r="B1899" s="2">
        <v>38</v>
      </c>
      <c r="C1899" s="2" t="s">
        <v>262</v>
      </c>
    </row>
    <row r="1900" spans="1:3" x14ac:dyDescent="0.2">
      <c r="A1900" s="2">
        <v>1899</v>
      </c>
      <c r="B1900" s="2">
        <v>38</v>
      </c>
      <c r="C1900" s="2" t="s">
        <v>263</v>
      </c>
    </row>
    <row r="1901" spans="1:3" x14ac:dyDescent="0.2">
      <c r="A1901" s="2">
        <v>1900</v>
      </c>
      <c r="B1901" s="2">
        <v>38</v>
      </c>
      <c r="C1901" s="2" t="s">
        <v>264</v>
      </c>
    </row>
    <row r="1902" spans="1:3" x14ac:dyDescent="0.2">
      <c r="A1902" s="2">
        <v>1901</v>
      </c>
      <c r="B1902" s="2">
        <v>38</v>
      </c>
      <c r="C1902" s="2" t="s">
        <v>265</v>
      </c>
    </row>
    <row r="1903" spans="1:3" x14ac:dyDescent="0.2">
      <c r="A1903" s="2">
        <v>1902</v>
      </c>
      <c r="B1903" s="2">
        <v>40</v>
      </c>
      <c r="C1903" s="2" t="s">
        <v>266</v>
      </c>
    </row>
    <row r="1904" spans="1:3" x14ac:dyDescent="0.2">
      <c r="A1904" s="2">
        <v>1903</v>
      </c>
      <c r="B1904" s="2">
        <v>40</v>
      </c>
      <c r="C1904" s="2" t="s">
        <v>2114</v>
      </c>
    </row>
    <row r="1905" spans="1:3" x14ac:dyDescent="0.2">
      <c r="A1905" s="2">
        <v>1904</v>
      </c>
      <c r="B1905" s="2">
        <v>40</v>
      </c>
      <c r="C1905" s="2" t="s">
        <v>267</v>
      </c>
    </row>
    <row r="1906" spans="1:3" x14ac:dyDescent="0.2">
      <c r="A1906" s="2">
        <v>1905</v>
      </c>
      <c r="B1906" s="2">
        <v>40</v>
      </c>
      <c r="C1906" s="2" t="s">
        <v>268</v>
      </c>
    </row>
    <row r="1907" spans="1:3" x14ac:dyDescent="0.2">
      <c r="A1907" s="2">
        <v>1906</v>
      </c>
      <c r="B1907" s="2">
        <v>40</v>
      </c>
      <c r="C1907" s="2" t="s">
        <v>269</v>
      </c>
    </row>
    <row r="1908" spans="1:3" x14ac:dyDescent="0.2">
      <c r="A1908" s="2">
        <v>1907</v>
      </c>
      <c r="B1908" s="2">
        <v>40</v>
      </c>
      <c r="C1908" s="2" t="s">
        <v>270</v>
      </c>
    </row>
    <row r="1909" spans="1:3" x14ac:dyDescent="0.2">
      <c r="A1909" s="2">
        <v>1908</v>
      </c>
      <c r="B1909" s="2">
        <v>40</v>
      </c>
      <c r="C1909" s="2" t="s">
        <v>271</v>
      </c>
    </row>
    <row r="1910" spans="1:3" x14ac:dyDescent="0.2">
      <c r="A1910" s="2">
        <v>1909</v>
      </c>
      <c r="B1910" s="2">
        <v>40</v>
      </c>
      <c r="C1910" s="2" t="s">
        <v>272</v>
      </c>
    </row>
    <row r="1911" spans="1:3" x14ac:dyDescent="0.2">
      <c r="A1911" s="2">
        <v>1910</v>
      </c>
      <c r="B1911" s="2">
        <v>40</v>
      </c>
      <c r="C1911" s="2" t="s">
        <v>273</v>
      </c>
    </row>
    <row r="1912" spans="1:3" x14ac:dyDescent="0.2">
      <c r="A1912" s="2">
        <v>1911</v>
      </c>
      <c r="B1912" s="2">
        <v>40</v>
      </c>
      <c r="C1912" s="2" t="s">
        <v>274</v>
      </c>
    </row>
    <row r="1913" spans="1:3" x14ac:dyDescent="0.2">
      <c r="A1913" s="2">
        <v>1912</v>
      </c>
      <c r="B1913" s="2">
        <v>40</v>
      </c>
      <c r="C1913" s="2" t="s">
        <v>275</v>
      </c>
    </row>
    <row r="1914" spans="1:3" x14ac:dyDescent="0.2">
      <c r="A1914" s="2">
        <v>1913</v>
      </c>
      <c r="B1914" s="2">
        <v>40</v>
      </c>
      <c r="C1914" s="2" t="s">
        <v>276</v>
      </c>
    </row>
    <row r="1915" spans="1:3" x14ac:dyDescent="0.2">
      <c r="A1915" s="2">
        <v>1914</v>
      </c>
      <c r="B1915" s="2">
        <v>40</v>
      </c>
      <c r="C1915" s="2" t="s">
        <v>277</v>
      </c>
    </row>
    <row r="1916" spans="1:3" x14ac:dyDescent="0.2">
      <c r="A1916" s="2">
        <v>1915</v>
      </c>
      <c r="B1916" s="2">
        <v>40</v>
      </c>
      <c r="C1916" s="2" t="s">
        <v>278</v>
      </c>
    </row>
    <row r="1917" spans="1:3" x14ac:dyDescent="0.2">
      <c r="A1917" s="2">
        <v>1916</v>
      </c>
      <c r="B1917" s="2">
        <v>40</v>
      </c>
      <c r="C1917" s="2" t="s">
        <v>279</v>
      </c>
    </row>
    <row r="1918" spans="1:3" x14ac:dyDescent="0.2">
      <c r="A1918" s="2">
        <v>1917</v>
      </c>
      <c r="B1918" s="2">
        <v>40</v>
      </c>
      <c r="C1918" s="2" t="s">
        <v>280</v>
      </c>
    </row>
    <row r="1919" spans="1:3" x14ac:dyDescent="0.2">
      <c r="A1919" s="2">
        <v>1918</v>
      </c>
      <c r="B1919" s="2">
        <v>40</v>
      </c>
      <c r="C1919" s="2" t="s">
        <v>281</v>
      </c>
    </row>
    <row r="1920" spans="1:3" x14ac:dyDescent="0.2">
      <c r="A1920" s="2">
        <v>1919</v>
      </c>
      <c r="B1920" s="2">
        <v>40</v>
      </c>
      <c r="C1920" s="2" t="s">
        <v>282</v>
      </c>
    </row>
    <row r="1921" spans="1:3" x14ac:dyDescent="0.2">
      <c r="A1921" s="2">
        <v>1920</v>
      </c>
      <c r="B1921" s="2">
        <v>41</v>
      </c>
      <c r="C1921" s="2" t="s">
        <v>2224</v>
      </c>
    </row>
    <row r="1922" spans="1:3" x14ac:dyDescent="0.2">
      <c r="A1922" s="2">
        <v>1921</v>
      </c>
      <c r="B1922" s="2">
        <v>41</v>
      </c>
      <c r="C1922" s="2" t="s">
        <v>283</v>
      </c>
    </row>
    <row r="1923" spans="1:3" x14ac:dyDescent="0.2">
      <c r="A1923" s="2">
        <v>1922</v>
      </c>
      <c r="B1923" s="2">
        <v>41</v>
      </c>
      <c r="C1923" s="2" t="s">
        <v>284</v>
      </c>
    </row>
    <row r="1924" spans="1:3" x14ac:dyDescent="0.2">
      <c r="A1924" s="2">
        <v>1923</v>
      </c>
      <c r="B1924" s="2">
        <v>41</v>
      </c>
      <c r="C1924" s="2" t="s">
        <v>285</v>
      </c>
    </row>
    <row r="1925" spans="1:3" x14ac:dyDescent="0.2">
      <c r="A1925" s="2">
        <v>1924</v>
      </c>
      <c r="B1925" s="2">
        <v>41</v>
      </c>
      <c r="C1925" s="2" t="s">
        <v>1574</v>
      </c>
    </row>
    <row r="1926" spans="1:3" x14ac:dyDescent="0.2">
      <c r="A1926" s="2">
        <v>1925</v>
      </c>
      <c r="B1926" s="2">
        <v>41</v>
      </c>
      <c r="C1926" s="2" t="s">
        <v>286</v>
      </c>
    </row>
    <row r="1927" spans="1:3" x14ac:dyDescent="0.2">
      <c r="A1927" s="2">
        <v>1926</v>
      </c>
      <c r="B1927" s="2">
        <v>41</v>
      </c>
      <c r="C1927" s="2" t="s">
        <v>287</v>
      </c>
    </row>
    <row r="1928" spans="1:3" x14ac:dyDescent="0.2">
      <c r="A1928" s="2">
        <v>1927</v>
      </c>
      <c r="B1928" s="2">
        <v>41</v>
      </c>
      <c r="C1928" s="2" t="s">
        <v>166</v>
      </c>
    </row>
    <row r="1929" spans="1:3" x14ac:dyDescent="0.2">
      <c r="A1929" s="2">
        <v>1928</v>
      </c>
      <c r="B1929" s="2">
        <v>41</v>
      </c>
      <c r="C1929" s="2" t="s">
        <v>288</v>
      </c>
    </row>
    <row r="1930" spans="1:3" x14ac:dyDescent="0.2">
      <c r="A1930" s="2">
        <v>1929</v>
      </c>
      <c r="B1930" s="2">
        <v>41</v>
      </c>
      <c r="C1930" s="2" t="s">
        <v>289</v>
      </c>
    </row>
    <row r="1931" spans="1:3" x14ac:dyDescent="0.2">
      <c r="A1931" s="2">
        <v>1930</v>
      </c>
      <c r="B1931" s="2">
        <v>41</v>
      </c>
      <c r="C1931" s="2" t="s">
        <v>290</v>
      </c>
    </row>
    <row r="1932" spans="1:3" x14ac:dyDescent="0.2">
      <c r="A1932" s="2">
        <v>1931</v>
      </c>
      <c r="B1932" s="2">
        <v>43</v>
      </c>
      <c r="C1932" s="2" t="s">
        <v>1170</v>
      </c>
    </row>
    <row r="1933" spans="1:3" x14ac:dyDescent="0.2">
      <c r="A1933" s="2">
        <v>1932</v>
      </c>
      <c r="B1933" s="2">
        <v>43</v>
      </c>
      <c r="C1933" s="2" t="s">
        <v>291</v>
      </c>
    </row>
    <row r="1934" spans="1:3" x14ac:dyDescent="0.2">
      <c r="A1934" s="2">
        <v>1933</v>
      </c>
      <c r="B1934" s="2">
        <v>43</v>
      </c>
      <c r="C1934" s="2" t="s">
        <v>728</v>
      </c>
    </row>
    <row r="1935" spans="1:3" x14ac:dyDescent="0.2">
      <c r="A1935" s="2">
        <v>1934</v>
      </c>
      <c r="B1935" s="2">
        <v>43</v>
      </c>
      <c r="C1935" s="2" t="s">
        <v>292</v>
      </c>
    </row>
    <row r="1936" spans="1:3" x14ac:dyDescent="0.2">
      <c r="A1936" s="2">
        <v>1935</v>
      </c>
      <c r="B1936" s="2">
        <v>43</v>
      </c>
      <c r="C1936" s="2" t="s">
        <v>293</v>
      </c>
    </row>
    <row r="1937" spans="1:3" x14ac:dyDescent="0.2">
      <c r="A1937" s="2">
        <v>1936</v>
      </c>
      <c r="B1937" s="2">
        <v>43</v>
      </c>
      <c r="C1937" s="2" t="s">
        <v>740</v>
      </c>
    </row>
    <row r="1938" spans="1:3" x14ac:dyDescent="0.2">
      <c r="A1938" s="2">
        <v>1937</v>
      </c>
      <c r="B1938" s="2">
        <v>43</v>
      </c>
      <c r="C1938" s="2" t="s">
        <v>294</v>
      </c>
    </row>
    <row r="1939" spans="1:3" x14ac:dyDescent="0.2">
      <c r="A1939" s="2">
        <v>1938</v>
      </c>
      <c r="B1939" s="2">
        <v>43</v>
      </c>
      <c r="C1939" s="2" t="s">
        <v>295</v>
      </c>
    </row>
    <row r="1940" spans="1:3" x14ac:dyDescent="0.2">
      <c r="A1940" s="2">
        <v>1939</v>
      </c>
      <c r="B1940" s="2">
        <v>43</v>
      </c>
      <c r="C1940" s="2" t="s">
        <v>296</v>
      </c>
    </row>
    <row r="1941" spans="1:3" x14ac:dyDescent="0.2">
      <c r="A1941" s="2">
        <v>1940</v>
      </c>
      <c r="B1941" s="2">
        <v>43</v>
      </c>
      <c r="C1941" s="2" t="s">
        <v>297</v>
      </c>
    </row>
    <row r="1942" spans="1:3" x14ac:dyDescent="0.2">
      <c r="A1942" s="2">
        <v>1941</v>
      </c>
      <c r="B1942" s="2">
        <v>43</v>
      </c>
      <c r="C1942" s="2" t="s">
        <v>83</v>
      </c>
    </row>
    <row r="1943" spans="1:3" x14ac:dyDescent="0.2">
      <c r="A1943" s="2">
        <v>1942</v>
      </c>
      <c r="B1943" s="2">
        <v>43</v>
      </c>
      <c r="C1943" s="2" t="s">
        <v>978</v>
      </c>
    </row>
    <row r="1944" spans="1:3" x14ac:dyDescent="0.2">
      <c r="A1944" s="2">
        <v>1943</v>
      </c>
      <c r="B1944" s="2">
        <v>43</v>
      </c>
      <c r="C1944" s="2" t="s">
        <v>298</v>
      </c>
    </row>
    <row r="1945" spans="1:3" x14ac:dyDescent="0.2">
      <c r="A1945" s="2">
        <v>1944</v>
      </c>
      <c r="B1945" s="2">
        <v>43</v>
      </c>
      <c r="C1945" s="2" t="s">
        <v>299</v>
      </c>
    </row>
    <row r="1946" spans="1:3" x14ac:dyDescent="0.2">
      <c r="A1946" s="2">
        <v>1945</v>
      </c>
      <c r="B1946" s="2">
        <v>108</v>
      </c>
      <c r="C1946" s="2" t="s">
        <v>300</v>
      </c>
    </row>
    <row r="1947" spans="1:3" x14ac:dyDescent="0.2">
      <c r="A1947" s="2">
        <v>1946</v>
      </c>
      <c r="B1947" s="2">
        <v>108</v>
      </c>
      <c r="C1947" s="2" t="s">
        <v>301</v>
      </c>
    </row>
    <row r="1948" spans="1:3" x14ac:dyDescent="0.2">
      <c r="A1948" s="2">
        <v>1947</v>
      </c>
      <c r="B1948" s="2">
        <v>108</v>
      </c>
      <c r="C1948" s="2" t="s">
        <v>302</v>
      </c>
    </row>
    <row r="1949" spans="1:3" x14ac:dyDescent="0.2">
      <c r="A1949" s="2">
        <v>1948</v>
      </c>
      <c r="B1949" s="2">
        <v>108</v>
      </c>
      <c r="C1949" s="2" t="s">
        <v>303</v>
      </c>
    </row>
    <row r="1950" spans="1:3" x14ac:dyDescent="0.2">
      <c r="A1950" s="2">
        <v>1949</v>
      </c>
      <c r="B1950" s="2">
        <v>108</v>
      </c>
      <c r="C1950" s="2" t="s">
        <v>304</v>
      </c>
    </row>
    <row r="1951" spans="1:3" x14ac:dyDescent="0.2">
      <c r="A1951" s="2">
        <v>1950</v>
      </c>
      <c r="B1951" s="2">
        <v>108</v>
      </c>
      <c r="C1951" s="2" t="s">
        <v>305</v>
      </c>
    </row>
    <row r="1952" spans="1:3" x14ac:dyDescent="0.2">
      <c r="A1952" s="2">
        <v>1951</v>
      </c>
      <c r="B1952" s="2">
        <v>108</v>
      </c>
      <c r="C1952" s="2" t="s">
        <v>306</v>
      </c>
    </row>
    <row r="1953" spans="1:3" x14ac:dyDescent="0.2">
      <c r="A1953" s="2">
        <v>1952</v>
      </c>
      <c r="B1953" s="2">
        <v>111</v>
      </c>
      <c r="C1953" s="2" t="s">
        <v>307</v>
      </c>
    </row>
    <row r="1954" spans="1:3" x14ac:dyDescent="0.2">
      <c r="A1954" s="2">
        <v>1953</v>
      </c>
      <c r="B1954" s="2">
        <v>111</v>
      </c>
      <c r="C1954" s="2" t="s">
        <v>308</v>
      </c>
    </row>
    <row r="1955" spans="1:3" x14ac:dyDescent="0.2">
      <c r="A1955" s="2">
        <v>1954</v>
      </c>
      <c r="B1955" s="2">
        <v>111</v>
      </c>
      <c r="C1955" s="2" t="s">
        <v>309</v>
      </c>
    </row>
    <row r="1956" spans="1:3" x14ac:dyDescent="0.2">
      <c r="A1956" s="2">
        <v>1955</v>
      </c>
      <c r="B1956" s="2">
        <v>111</v>
      </c>
      <c r="C1956" s="2" t="s">
        <v>694</v>
      </c>
    </row>
    <row r="1957" spans="1:3" x14ac:dyDescent="0.2">
      <c r="A1957" s="2">
        <v>1956</v>
      </c>
      <c r="B1957" s="2">
        <v>111</v>
      </c>
      <c r="C1957" s="2" t="s">
        <v>310</v>
      </c>
    </row>
    <row r="1958" spans="1:3" x14ac:dyDescent="0.2">
      <c r="A1958" s="2">
        <v>1957</v>
      </c>
      <c r="B1958" s="2">
        <v>94</v>
      </c>
      <c r="C1958" s="2" t="s">
        <v>311</v>
      </c>
    </row>
    <row r="1959" spans="1:3" x14ac:dyDescent="0.2">
      <c r="A1959" s="2">
        <v>1958</v>
      </c>
      <c r="B1959" s="2">
        <v>94</v>
      </c>
      <c r="C1959" s="2" t="s">
        <v>2039</v>
      </c>
    </row>
    <row r="1960" spans="1:3" x14ac:dyDescent="0.2">
      <c r="A1960" s="2">
        <v>1959</v>
      </c>
      <c r="B1960" s="2">
        <v>94</v>
      </c>
      <c r="C1960" s="2" t="s">
        <v>693</v>
      </c>
    </row>
    <row r="1961" spans="1:3" x14ac:dyDescent="0.2">
      <c r="A1961" s="2">
        <v>1960</v>
      </c>
      <c r="B1961" s="2">
        <v>94</v>
      </c>
      <c r="C1961" s="2" t="s">
        <v>312</v>
      </c>
    </row>
    <row r="1962" spans="1:3" x14ac:dyDescent="0.2">
      <c r="A1962" s="2">
        <v>1961</v>
      </c>
      <c r="B1962" s="2">
        <v>94</v>
      </c>
      <c r="C1962" s="2" t="s">
        <v>313</v>
      </c>
    </row>
    <row r="1963" spans="1:3" x14ac:dyDescent="0.2">
      <c r="A1963" s="2">
        <v>1962</v>
      </c>
      <c r="B1963" s="2">
        <v>94</v>
      </c>
      <c r="C1963" s="2" t="s">
        <v>1968</v>
      </c>
    </row>
    <row r="1964" spans="1:3" x14ac:dyDescent="0.2">
      <c r="A1964" s="2">
        <v>1963</v>
      </c>
      <c r="B1964" s="2">
        <v>94</v>
      </c>
      <c r="C1964" s="2" t="s">
        <v>314</v>
      </c>
    </row>
    <row r="1965" spans="1:3" x14ac:dyDescent="0.2">
      <c r="A1965" s="2">
        <v>1964</v>
      </c>
      <c r="B1965" s="2">
        <v>94</v>
      </c>
      <c r="C1965" s="2" t="s">
        <v>315</v>
      </c>
    </row>
    <row r="1966" spans="1:3" x14ac:dyDescent="0.2">
      <c r="A1966" s="2">
        <v>1965</v>
      </c>
      <c r="B1966" s="2">
        <v>36</v>
      </c>
      <c r="C1966" s="2" t="s">
        <v>316</v>
      </c>
    </row>
    <row r="1967" spans="1:3" x14ac:dyDescent="0.2">
      <c r="A1967" s="2">
        <v>1966</v>
      </c>
      <c r="B1967" s="2">
        <v>36</v>
      </c>
      <c r="C1967" s="2" t="s">
        <v>317</v>
      </c>
    </row>
    <row r="1968" spans="1:3" x14ac:dyDescent="0.2">
      <c r="A1968" s="2">
        <v>1967</v>
      </c>
      <c r="B1968" s="2">
        <v>36</v>
      </c>
      <c r="C1968" s="2" t="s">
        <v>318</v>
      </c>
    </row>
    <row r="1969" spans="1:3" x14ac:dyDescent="0.2">
      <c r="A1969" s="2">
        <v>1968</v>
      </c>
      <c r="B1969" s="2">
        <v>36</v>
      </c>
      <c r="C1969" s="2" t="s">
        <v>1186</v>
      </c>
    </row>
    <row r="1970" spans="1:3" x14ac:dyDescent="0.2">
      <c r="A1970" s="2">
        <v>1969</v>
      </c>
      <c r="B1970" s="2">
        <v>36</v>
      </c>
      <c r="C1970" s="2" t="s">
        <v>319</v>
      </c>
    </row>
    <row r="1971" spans="1:3" x14ac:dyDescent="0.2">
      <c r="A1971" s="2">
        <v>1970</v>
      </c>
      <c r="B1971" s="2">
        <v>39</v>
      </c>
      <c r="C1971" s="2" t="s">
        <v>320</v>
      </c>
    </row>
    <row r="1972" spans="1:3" x14ac:dyDescent="0.2">
      <c r="A1972" s="2">
        <v>1971</v>
      </c>
      <c r="B1972" s="2">
        <v>39</v>
      </c>
      <c r="C1972" s="2" t="s">
        <v>2040</v>
      </c>
    </row>
    <row r="1973" spans="1:3" x14ac:dyDescent="0.2">
      <c r="A1973" s="2">
        <v>1972</v>
      </c>
      <c r="B1973" s="2">
        <v>39</v>
      </c>
      <c r="C1973" s="2" t="s">
        <v>321</v>
      </c>
    </row>
    <row r="1974" spans="1:3" x14ac:dyDescent="0.2">
      <c r="A1974" s="2">
        <v>1973</v>
      </c>
      <c r="B1974" s="2">
        <v>39</v>
      </c>
      <c r="C1974" s="2" t="s">
        <v>322</v>
      </c>
    </row>
    <row r="1975" spans="1:3" x14ac:dyDescent="0.2">
      <c r="A1975" s="2">
        <v>1974</v>
      </c>
      <c r="B1975" s="2">
        <v>39</v>
      </c>
      <c r="C1975" s="2" t="s">
        <v>323</v>
      </c>
    </row>
    <row r="1976" spans="1:3" x14ac:dyDescent="0.2">
      <c r="A1976" s="2">
        <v>1975</v>
      </c>
      <c r="B1976" s="2">
        <v>39</v>
      </c>
      <c r="C1976" s="2" t="s">
        <v>324</v>
      </c>
    </row>
    <row r="1977" spans="1:3" x14ac:dyDescent="0.2">
      <c r="A1977" s="2">
        <v>1976</v>
      </c>
      <c r="B1977" s="2">
        <v>39</v>
      </c>
      <c r="C1977" s="2" t="s">
        <v>325</v>
      </c>
    </row>
    <row r="1978" spans="1:3" x14ac:dyDescent="0.2">
      <c r="A1978" s="2">
        <v>1977</v>
      </c>
      <c r="B1978" s="2">
        <v>39</v>
      </c>
      <c r="C1978" s="2" t="s">
        <v>326</v>
      </c>
    </row>
    <row r="1979" spans="1:3" x14ac:dyDescent="0.2">
      <c r="A1979" s="2">
        <v>1978</v>
      </c>
      <c r="B1979" s="2">
        <v>39</v>
      </c>
      <c r="C1979" s="2" t="s">
        <v>327</v>
      </c>
    </row>
    <row r="1980" spans="1:3" x14ac:dyDescent="0.2">
      <c r="A1980" s="2">
        <v>1979</v>
      </c>
      <c r="B1980" s="2">
        <v>39</v>
      </c>
      <c r="C1980" s="2" t="s">
        <v>328</v>
      </c>
    </row>
    <row r="1981" spans="1:3" x14ac:dyDescent="0.2">
      <c r="A1981" s="2">
        <v>1980</v>
      </c>
      <c r="B1981" s="2">
        <v>39</v>
      </c>
      <c r="C1981" s="2" t="s">
        <v>1472</v>
      </c>
    </row>
    <row r="1982" spans="1:3" x14ac:dyDescent="0.2">
      <c r="A1982" s="2">
        <v>1981</v>
      </c>
      <c r="B1982" s="2">
        <v>39</v>
      </c>
      <c r="C1982" s="2" t="s">
        <v>329</v>
      </c>
    </row>
    <row r="1983" spans="1:3" x14ac:dyDescent="0.2">
      <c r="A1983" s="2">
        <v>1982</v>
      </c>
      <c r="B1983" s="2">
        <v>39</v>
      </c>
      <c r="C1983" s="2" t="s">
        <v>330</v>
      </c>
    </row>
    <row r="1984" spans="1:3" x14ac:dyDescent="0.2">
      <c r="A1984" s="2">
        <v>1983</v>
      </c>
      <c r="B1984" s="2">
        <v>53</v>
      </c>
      <c r="C1984" s="2" t="s">
        <v>331</v>
      </c>
    </row>
    <row r="1985" spans="1:3" x14ac:dyDescent="0.2">
      <c r="A1985" s="2">
        <v>1984</v>
      </c>
      <c r="B1985" s="2">
        <v>53</v>
      </c>
      <c r="C1985" s="2" t="s">
        <v>320</v>
      </c>
    </row>
    <row r="1986" spans="1:3" x14ac:dyDescent="0.2">
      <c r="A1986" s="2">
        <v>1985</v>
      </c>
      <c r="B1986" s="2">
        <v>53</v>
      </c>
      <c r="C1986" s="2" t="s">
        <v>332</v>
      </c>
    </row>
    <row r="1987" spans="1:3" x14ac:dyDescent="0.2">
      <c r="A1987" s="2">
        <v>1986</v>
      </c>
      <c r="B1987" s="2">
        <v>53</v>
      </c>
      <c r="C1987" s="2" t="s">
        <v>2040</v>
      </c>
    </row>
    <row r="1988" spans="1:3" x14ac:dyDescent="0.2">
      <c r="A1988" s="2">
        <v>1987</v>
      </c>
      <c r="B1988" s="2">
        <v>53</v>
      </c>
      <c r="C1988" s="2" t="s">
        <v>321</v>
      </c>
    </row>
    <row r="1989" spans="1:3" x14ac:dyDescent="0.2">
      <c r="A1989" s="2">
        <v>1988</v>
      </c>
      <c r="B1989" s="2">
        <v>53</v>
      </c>
      <c r="C1989" s="2" t="s">
        <v>333</v>
      </c>
    </row>
    <row r="1990" spans="1:3" x14ac:dyDescent="0.2">
      <c r="A1990" s="2">
        <v>1989</v>
      </c>
      <c r="B1990" s="2">
        <v>53</v>
      </c>
      <c r="C1990" s="2" t="s">
        <v>1078</v>
      </c>
    </row>
    <row r="1991" spans="1:3" x14ac:dyDescent="0.2">
      <c r="A1991" s="2">
        <v>1990</v>
      </c>
      <c r="B1991" s="2">
        <v>53</v>
      </c>
      <c r="C1991" s="2" t="s">
        <v>334</v>
      </c>
    </row>
    <row r="1992" spans="1:3" x14ac:dyDescent="0.2">
      <c r="A1992" s="2">
        <v>1991</v>
      </c>
      <c r="B1992" s="2">
        <v>53</v>
      </c>
      <c r="C1992" s="2" t="s">
        <v>705</v>
      </c>
    </row>
    <row r="1993" spans="1:3" x14ac:dyDescent="0.2">
      <c r="A1993" s="2">
        <v>1992</v>
      </c>
      <c r="B1993" s="2">
        <v>53</v>
      </c>
      <c r="C1993" s="2" t="s">
        <v>335</v>
      </c>
    </row>
    <row r="1994" spans="1:3" x14ac:dyDescent="0.2">
      <c r="A1994" s="2">
        <v>1993</v>
      </c>
      <c r="B1994" s="2">
        <v>53</v>
      </c>
      <c r="C1994" s="2" t="s">
        <v>322</v>
      </c>
    </row>
    <row r="1995" spans="1:3" x14ac:dyDescent="0.2">
      <c r="A1995" s="2">
        <v>1994</v>
      </c>
      <c r="B1995" s="2">
        <v>53</v>
      </c>
      <c r="C1995" s="2" t="s">
        <v>336</v>
      </c>
    </row>
    <row r="1996" spans="1:3" x14ac:dyDescent="0.2">
      <c r="A1996" s="2">
        <v>1995</v>
      </c>
      <c r="B1996" s="2">
        <v>53</v>
      </c>
      <c r="C1996" s="2" t="s">
        <v>337</v>
      </c>
    </row>
    <row r="1997" spans="1:3" x14ac:dyDescent="0.2">
      <c r="A1997" s="2">
        <v>1996</v>
      </c>
      <c r="B1997" s="2">
        <v>53</v>
      </c>
      <c r="C1997" s="2" t="s">
        <v>733</v>
      </c>
    </row>
    <row r="1998" spans="1:3" x14ac:dyDescent="0.2">
      <c r="A1998" s="2">
        <v>1997</v>
      </c>
      <c r="B1998" s="2">
        <v>53</v>
      </c>
      <c r="C1998" s="2" t="s">
        <v>323</v>
      </c>
    </row>
    <row r="1999" spans="1:3" x14ac:dyDescent="0.2">
      <c r="A1999" s="2">
        <v>1998</v>
      </c>
      <c r="B1999" s="2">
        <v>53</v>
      </c>
      <c r="C1999" s="2" t="s">
        <v>338</v>
      </c>
    </row>
    <row r="2000" spans="1:3" x14ac:dyDescent="0.2">
      <c r="A2000" s="2">
        <v>1999</v>
      </c>
      <c r="B2000" s="2">
        <v>53</v>
      </c>
      <c r="C2000" s="2" t="s">
        <v>339</v>
      </c>
    </row>
    <row r="2001" spans="1:3" x14ac:dyDescent="0.2">
      <c r="A2001" s="2">
        <v>2000</v>
      </c>
      <c r="B2001" s="2">
        <v>53</v>
      </c>
      <c r="C2001" s="2" t="s">
        <v>340</v>
      </c>
    </row>
    <row r="2002" spans="1:3" x14ac:dyDescent="0.2">
      <c r="A2002" s="2">
        <v>2001</v>
      </c>
      <c r="B2002" s="2">
        <v>53</v>
      </c>
      <c r="C2002" s="2" t="s">
        <v>324</v>
      </c>
    </row>
    <row r="2003" spans="1:3" x14ac:dyDescent="0.2">
      <c r="A2003" s="2">
        <v>2002</v>
      </c>
      <c r="B2003" s="2">
        <v>53</v>
      </c>
      <c r="C2003" s="2" t="s">
        <v>325</v>
      </c>
    </row>
    <row r="2004" spans="1:3" x14ac:dyDescent="0.2">
      <c r="A2004" s="2">
        <v>2003</v>
      </c>
      <c r="B2004" s="2">
        <v>53</v>
      </c>
      <c r="C2004" s="2" t="s">
        <v>341</v>
      </c>
    </row>
    <row r="2005" spans="1:3" x14ac:dyDescent="0.2">
      <c r="A2005" s="2">
        <v>2004</v>
      </c>
      <c r="B2005" s="2">
        <v>53</v>
      </c>
      <c r="C2005" s="2" t="s">
        <v>342</v>
      </c>
    </row>
    <row r="2006" spans="1:3" x14ac:dyDescent="0.2">
      <c r="A2006" s="2">
        <v>2005</v>
      </c>
      <c r="B2006" s="2">
        <v>53</v>
      </c>
      <c r="C2006" s="2" t="s">
        <v>343</v>
      </c>
    </row>
    <row r="2007" spans="1:3" x14ac:dyDescent="0.2">
      <c r="A2007" s="2">
        <v>2006</v>
      </c>
      <c r="B2007" s="2">
        <v>53</v>
      </c>
      <c r="C2007" s="2" t="s">
        <v>344</v>
      </c>
    </row>
    <row r="2008" spans="1:3" x14ac:dyDescent="0.2">
      <c r="A2008" s="2">
        <v>2007</v>
      </c>
      <c r="B2008" s="2">
        <v>53</v>
      </c>
      <c r="C2008" s="2" t="s">
        <v>1599</v>
      </c>
    </row>
    <row r="2009" spans="1:3" x14ac:dyDescent="0.2">
      <c r="A2009" s="2">
        <v>2008</v>
      </c>
      <c r="B2009" s="2">
        <v>53</v>
      </c>
      <c r="C2009" s="2" t="s">
        <v>345</v>
      </c>
    </row>
    <row r="2010" spans="1:3" x14ac:dyDescent="0.2">
      <c r="A2010" s="2">
        <v>2009</v>
      </c>
      <c r="B2010" s="2">
        <v>53</v>
      </c>
      <c r="C2010" s="2" t="s">
        <v>346</v>
      </c>
    </row>
    <row r="2011" spans="1:3" x14ac:dyDescent="0.2">
      <c r="A2011" s="2">
        <v>2010</v>
      </c>
      <c r="B2011" s="2">
        <v>53</v>
      </c>
      <c r="C2011" s="2" t="s">
        <v>329</v>
      </c>
    </row>
    <row r="2012" spans="1:3" x14ac:dyDescent="0.2">
      <c r="A2012" s="2">
        <v>2011</v>
      </c>
      <c r="B2012" s="2">
        <v>53</v>
      </c>
      <c r="C2012" s="2" t="s">
        <v>347</v>
      </c>
    </row>
    <row r="2013" spans="1:3" x14ac:dyDescent="0.2">
      <c r="A2013" s="2">
        <v>2012</v>
      </c>
      <c r="B2013" s="2">
        <v>53</v>
      </c>
      <c r="C2013" s="2" t="s">
        <v>330</v>
      </c>
    </row>
    <row r="2014" spans="1:3" x14ac:dyDescent="0.2">
      <c r="A2014" s="2">
        <v>2013</v>
      </c>
      <c r="B2014" s="2">
        <v>54</v>
      </c>
      <c r="C2014" s="2" t="s">
        <v>348</v>
      </c>
    </row>
    <row r="2015" spans="1:3" x14ac:dyDescent="0.2">
      <c r="A2015" s="2">
        <v>2014</v>
      </c>
      <c r="B2015" s="2">
        <v>54</v>
      </c>
      <c r="C2015" s="2" t="s">
        <v>746</v>
      </c>
    </row>
    <row r="2016" spans="1:3" x14ac:dyDescent="0.2">
      <c r="A2016" s="2">
        <v>2015</v>
      </c>
      <c r="B2016" s="2">
        <v>54</v>
      </c>
      <c r="C2016" s="2" t="s">
        <v>349</v>
      </c>
    </row>
    <row r="2017" spans="1:3" x14ac:dyDescent="0.2">
      <c r="A2017" s="2">
        <v>2016</v>
      </c>
      <c r="B2017" s="2">
        <v>54</v>
      </c>
      <c r="C2017" s="2" t="s">
        <v>350</v>
      </c>
    </row>
    <row r="2018" spans="1:3" x14ac:dyDescent="0.2">
      <c r="A2018" s="2">
        <v>2017</v>
      </c>
      <c r="B2018" s="2">
        <v>54</v>
      </c>
      <c r="C2018" s="2" t="s">
        <v>351</v>
      </c>
    </row>
    <row r="2019" spans="1:3" x14ac:dyDescent="0.2">
      <c r="A2019" s="2">
        <v>2018</v>
      </c>
      <c r="B2019" s="2">
        <v>54</v>
      </c>
      <c r="C2019" s="2" t="s">
        <v>1074</v>
      </c>
    </row>
    <row r="2020" spans="1:3" x14ac:dyDescent="0.2">
      <c r="A2020" s="2">
        <v>2019</v>
      </c>
      <c r="B2020" s="2">
        <v>54</v>
      </c>
      <c r="C2020" s="2" t="s">
        <v>352</v>
      </c>
    </row>
    <row r="2021" spans="1:3" x14ac:dyDescent="0.2">
      <c r="A2021" s="2">
        <v>2020</v>
      </c>
      <c r="B2021" s="2">
        <v>54</v>
      </c>
      <c r="C2021" s="2" t="s">
        <v>353</v>
      </c>
    </row>
    <row r="2022" spans="1:3" x14ac:dyDescent="0.2">
      <c r="A2022" s="2">
        <v>2021</v>
      </c>
      <c r="B2022" s="2">
        <v>54</v>
      </c>
      <c r="C2022" s="2" t="s">
        <v>354</v>
      </c>
    </row>
    <row r="2023" spans="1:3" x14ac:dyDescent="0.2">
      <c r="A2023" s="2">
        <v>2022</v>
      </c>
      <c r="B2023" s="2">
        <v>54</v>
      </c>
      <c r="C2023" s="2" t="s">
        <v>355</v>
      </c>
    </row>
    <row r="2024" spans="1:3" x14ac:dyDescent="0.2">
      <c r="A2024" s="2">
        <v>2023</v>
      </c>
      <c r="B2024" s="2">
        <v>54</v>
      </c>
      <c r="C2024" s="2" t="s">
        <v>356</v>
      </c>
    </row>
    <row r="2025" spans="1:3" x14ac:dyDescent="0.2">
      <c r="A2025" s="2">
        <v>2024</v>
      </c>
      <c r="B2025" s="2">
        <v>54</v>
      </c>
      <c r="C2025" s="2" t="s">
        <v>357</v>
      </c>
    </row>
    <row r="2026" spans="1:3" x14ac:dyDescent="0.2">
      <c r="A2026" s="2">
        <v>2025</v>
      </c>
      <c r="B2026" s="2">
        <v>54</v>
      </c>
      <c r="C2026" s="2" t="s">
        <v>358</v>
      </c>
    </row>
    <row r="2027" spans="1:3" x14ac:dyDescent="0.2">
      <c r="A2027" s="2">
        <v>2026</v>
      </c>
      <c r="B2027" s="2">
        <v>54</v>
      </c>
      <c r="C2027" s="2" t="s">
        <v>359</v>
      </c>
    </row>
    <row r="2028" spans="1:3" x14ac:dyDescent="0.2">
      <c r="A2028" s="2">
        <v>2027</v>
      </c>
      <c r="B2028" s="2">
        <v>54</v>
      </c>
      <c r="C2028" s="2" t="s">
        <v>360</v>
      </c>
    </row>
    <row r="2029" spans="1:3" x14ac:dyDescent="0.2">
      <c r="A2029" s="2">
        <v>2028</v>
      </c>
      <c r="B2029" s="2">
        <v>54</v>
      </c>
      <c r="C2029" s="2" t="s">
        <v>974</v>
      </c>
    </row>
    <row r="2030" spans="1:3" x14ac:dyDescent="0.2">
      <c r="A2030" s="2">
        <v>2029</v>
      </c>
      <c r="B2030" s="2">
        <v>54</v>
      </c>
      <c r="C2030" s="2" t="s">
        <v>735</v>
      </c>
    </row>
    <row r="2031" spans="1:3" x14ac:dyDescent="0.2">
      <c r="A2031" s="2">
        <v>2030</v>
      </c>
      <c r="B2031" s="2">
        <v>54</v>
      </c>
      <c r="C2031" s="2" t="s">
        <v>361</v>
      </c>
    </row>
    <row r="2032" spans="1:3" x14ac:dyDescent="0.2">
      <c r="A2032" s="2">
        <v>2031</v>
      </c>
      <c r="B2032" s="2">
        <v>54</v>
      </c>
      <c r="C2032" s="2" t="s">
        <v>362</v>
      </c>
    </row>
    <row r="2033" spans="1:3" x14ac:dyDescent="0.2">
      <c r="A2033" s="2">
        <v>2032</v>
      </c>
      <c r="B2033" s="2">
        <v>54</v>
      </c>
      <c r="C2033" s="2" t="s">
        <v>1112</v>
      </c>
    </row>
    <row r="2034" spans="1:3" x14ac:dyDescent="0.2">
      <c r="A2034" s="2">
        <v>2033</v>
      </c>
      <c r="B2034" s="2">
        <v>54</v>
      </c>
      <c r="C2034" s="2" t="s">
        <v>363</v>
      </c>
    </row>
    <row r="2035" spans="1:3" x14ac:dyDescent="0.2">
      <c r="A2035" s="2">
        <v>2034</v>
      </c>
      <c r="B2035" s="2">
        <v>54</v>
      </c>
      <c r="C2035" s="2" t="s">
        <v>364</v>
      </c>
    </row>
    <row r="2036" spans="1:3" x14ac:dyDescent="0.2">
      <c r="A2036" s="2">
        <v>2035</v>
      </c>
      <c r="B2036" s="2">
        <v>54</v>
      </c>
      <c r="C2036" s="2" t="s">
        <v>365</v>
      </c>
    </row>
    <row r="2037" spans="1:3" x14ac:dyDescent="0.2">
      <c r="A2037" s="2">
        <v>2036</v>
      </c>
      <c r="B2037" s="2">
        <v>54</v>
      </c>
      <c r="C2037" s="2" t="s">
        <v>339</v>
      </c>
    </row>
    <row r="2038" spans="1:3" x14ac:dyDescent="0.2">
      <c r="A2038" s="2">
        <v>2037</v>
      </c>
      <c r="B2038" s="2">
        <v>54</v>
      </c>
      <c r="C2038" s="2" t="s">
        <v>366</v>
      </c>
    </row>
    <row r="2039" spans="1:3" x14ac:dyDescent="0.2">
      <c r="A2039" s="2">
        <v>2038</v>
      </c>
      <c r="B2039" s="2">
        <v>54</v>
      </c>
      <c r="C2039" s="2" t="s">
        <v>367</v>
      </c>
    </row>
    <row r="2040" spans="1:3" x14ac:dyDescent="0.2">
      <c r="A2040" s="2">
        <v>2039</v>
      </c>
      <c r="B2040" s="2">
        <v>54</v>
      </c>
      <c r="C2040" s="2" t="s">
        <v>368</v>
      </c>
    </row>
    <row r="2041" spans="1:3" x14ac:dyDescent="0.2">
      <c r="A2041" s="2">
        <v>2040</v>
      </c>
      <c r="B2041" s="2">
        <v>54</v>
      </c>
      <c r="C2041" s="2" t="s">
        <v>369</v>
      </c>
    </row>
    <row r="2042" spans="1:3" x14ac:dyDescent="0.2">
      <c r="A2042" s="2">
        <v>2041</v>
      </c>
      <c r="B2042" s="2">
        <v>54</v>
      </c>
      <c r="C2042" s="2" t="s">
        <v>370</v>
      </c>
    </row>
    <row r="2043" spans="1:3" x14ac:dyDescent="0.2">
      <c r="A2043" s="2">
        <v>2042</v>
      </c>
      <c r="B2043" s="2">
        <v>54</v>
      </c>
      <c r="C2043" s="2" t="s">
        <v>371</v>
      </c>
    </row>
    <row r="2044" spans="1:3" x14ac:dyDescent="0.2">
      <c r="A2044" s="2">
        <v>2043</v>
      </c>
      <c r="B2044" s="2">
        <v>54</v>
      </c>
      <c r="C2044" s="2" t="s">
        <v>372</v>
      </c>
    </row>
    <row r="2045" spans="1:3" x14ac:dyDescent="0.2">
      <c r="A2045" s="2">
        <v>2044</v>
      </c>
      <c r="B2045" s="2">
        <v>54</v>
      </c>
      <c r="C2045" s="2" t="s">
        <v>373</v>
      </c>
    </row>
    <row r="2046" spans="1:3" x14ac:dyDescent="0.2">
      <c r="A2046" s="2">
        <v>2045</v>
      </c>
      <c r="B2046" s="2">
        <v>54</v>
      </c>
      <c r="C2046" s="2" t="s">
        <v>374</v>
      </c>
    </row>
    <row r="2047" spans="1:3" x14ac:dyDescent="0.2">
      <c r="A2047" s="2">
        <v>2046</v>
      </c>
      <c r="B2047" s="2">
        <v>54</v>
      </c>
      <c r="C2047" s="2" t="s">
        <v>709</v>
      </c>
    </row>
    <row r="2048" spans="1:3" x14ac:dyDescent="0.2">
      <c r="A2048" s="2">
        <v>2047</v>
      </c>
      <c r="B2048" s="2">
        <v>54</v>
      </c>
      <c r="C2048" s="2" t="s">
        <v>375</v>
      </c>
    </row>
    <row r="2049" spans="1:3" x14ac:dyDescent="0.2">
      <c r="A2049" s="2">
        <v>2048</v>
      </c>
      <c r="B2049" s="2">
        <v>54</v>
      </c>
      <c r="C2049" s="2" t="s">
        <v>376</v>
      </c>
    </row>
    <row r="2050" spans="1:3" x14ac:dyDescent="0.2">
      <c r="A2050" s="2">
        <v>2049</v>
      </c>
      <c r="B2050" s="2">
        <v>54</v>
      </c>
      <c r="C2050" s="2" t="s">
        <v>2187</v>
      </c>
    </row>
    <row r="2051" spans="1:3" x14ac:dyDescent="0.2">
      <c r="A2051" s="2">
        <v>2050</v>
      </c>
      <c r="B2051" s="2">
        <v>54</v>
      </c>
      <c r="C2051" s="2" t="s">
        <v>377</v>
      </c>
    </row>
    <row r="2052" spans="1:3" x14ac:dyDescent="0.2">
      <c r="A2052" s="2">
        <v>2051</v>
      </c>
      <c r="B2052" s="2">
        <v>54</v>
      </c>
      <c r="C2052" s="2" t="s">
        <v>378</v>
      </c>
    </row>
    <row r="2053" spans="1:3" x14ac:dyDescent="0.2">
      <c r="A2053" s="2">
        <v>2052</v>
      </c>
      <c r="B2053" s="2">
        <v>55</v>
      </c>
      <c r="C2053" s="2" t="s">
        <v>379</v>
      </c>
    </row>
    <row r="2054" spans="1:3" x14ac:dyDescent="0.2">
      <c r="A2054" s="2">
        <v>2053</v>
      </c>
      <c r="B2054" s="2">
        <v>55</v>
      </c>
      <c r="C2054" s="2" t="s">
        <v>380</v>
      </c>
    </row>
    <row r="2055" spans="1:3" x14ac:dyDescent="0.2">
      <c r="A2055" s="2">
        <v>2054</v>
      </c>
      <c r="B2055" s="2">
        <v>55</v>
      </c>
      <c r="C2055" s="2" t="s">
        <v>698</v>
      </c>
    </row>
    <row r="2056" spans="1:3" x14ac:dyDescent="0.2">
      <c r="A2056" s="2">
        <v>2055</v>
      </c>
      <c r="B2056" s="2">
        <v>55</v>
      </c>
      <c r="C2056" s="2" t="s">
        <v>704</v>
      </c>
    </row>
    <row r="2057" spans="1:3" x14ac:dyDescent="0.2">
      <c r="A2057" s="2">
        <v>2056</v>
      </c>
      <c r="B2057" s="2">
        <v>55</v>
      </c>
      <c r="C2057" s="2" t="s">
        <v>700</v>
      </c>
    </row>
    <row r="2058" spans="1:3" x14ac:dyDescent="0.2">
      <c r="A2058" s="2">
        <v>2057</v>
      </c>
      <c r="B2058" s="2">
        <v>55</v>
      </c>
      <c r="C2058" s="2" t="s">
        <v>381</v>
      </c>
    </row>
    <row r="2059" spans="1:3" x14ac:dyDescent="0.2">
      <c r="A2059" s="2">
        <v>2058</v>
      </c>
      <c r="B2059" s="2">
        <v>55</v>
      </c>
      <c r="C2059" s="2" t="s">
        <v>2064</v>
      </c>
    </row>
    <row r="2060" spans="1:3" x14ac:dyDescent="0.2">
      <c r="A2060" s="2">
        <v>2059</v>
      </c>
      <c r="B2060" s="2">
        <v>55</v>
      </c>
      <c r="C2060" s="2" t="s">
        <v>382</v>
      </c>
    </row>
    <row r="2061" spans="1:3" x14ac:dyDescent="0.2">
      <c r="A2061" s="2">
        <v>2060</v>
      </c>
      <c r="B2061" s="2">
        <v>55</v>
      </c>
      <c r="C2061" s="2" t="s">
        <v>383</v>
      </c>
    </row>
    <row r="2062" spans="1:3" x14ac:dyDescent="0.2">
      <c r="A2062" s="2">
        <v>2061</v>
      </c>
      <c r="B2062" s="2">
        <v>55</v>
      </c>
      <c r="C2062" s="2" t="s">
        <v>384</v>
      </c>
    </row>
    <row r="2063" spans="1:3" x14ac:dyDescent="0.2">
      <c r="A2063" s="2">
        <v>2062</v>
      </c>
      <c r="B2063" s="2">
        <v>55</v>
      </c>
      <c r="C2063" s="2" t="s">
        <v>1558</v>
      </c>
    </row>
    <row r="2064" spans="1:3" x14ac:dyDescent="0.2">
      <c r="A2064" s="2">
        <v>2063</v>
      </c>
      <c r="B2064" s="2">
        <v>55</v>
      </c>
      <c r="C2064" s="2" t="s">
        <v>385</v>
      </c>
    </row>
    <row r="2065" spans="1:3" x14ac:dyDescent="0.2">
      <c r="A2065" s="2">
        <v>2064</v>
      </c>
      <c r="B2065" s="2">
        <v>55</v>
      </c>
      <c r="C2065" s="2" t="s">
        <v>386</v>
      </c>
    </row>
    <row r="2066" spans="1:3" x14ac:dyDescent="0.2">
      <c r="A2066" s="2">
        <v>2065</v>
      </c>
      <c r="B2066" s="2">
        <v>55</v>
      </c>
      <c r="C2066" s="2" t="s">
        <v>387</v>
      </c>
    </row>
    <row r="2067" spans="1:3" x14ac:dyDescent="0.2">
      <c r="A2067" s="2">
        <v>2066</v>
      </c>
      <c r="B2067" s="2">
        <v>55</v>
      </c>
      <c r="C2067" s="2" t="s">
        <v>388</v>
      </c>
    </row>
    <row r="2068" spans="1:3" x14ac:dyDescent="0.2">
      <c r="A2068" s="2">
        <v>2067</v>
      </c>
      <c r="B2068" s="2">
        <v>55</v>
      </c>
      <c r="C2068" s="2" t="s">
        <v>389</v>
      </c>
    </row>
    <row r="2069" spans="1:3" x14ac:dyDescent="0.2">
      <c r="A2069" s="2">
        <v>2068</v>
      </c>
      <c r="B2069" s="2">
        <v>55</v>
      </c>
      <c r="C2069" s="2" t="s">
        <v>1214</v>
      </c>
    </row>
    <row r="2070" spans="1:3" x14ac:dyDescent="0.2">
      <c r="A2070" s="2">
        <v>2069</v>
      </c>
      <c r="B2070" s="2">
        <v>55</v>
      </c>
      <c r="C2070" s="2" t="s">
        <v>390</v>
      </c>
    </row>
    <row r="2071" spans="1:3" x14ac:dyDescent="0.2">
      <c r="A2071" s="2">
        <v>2070</v>
      </c>
      <c r="B2071" s="2">
        <v>55</v>
      </c>
      <c r="C2071" s="2" t="s">
        <v>391</v>
      </c>
    </row>
    <row r="2072" spans="1:3" x14ac:dyDescent="0.2">
      <c r="A2072" s="2">
        <v>2071</v>
      </c>
      <c r="B2072" s="2">
        <v>55</v>
      </c>
      <c r="C2072" s="2" t="s">
        <v>392</v>
      </c>
    </row>
    <row r="2073" spans="1:3" x14ac:dyDescent="0.2">
      <c r="A2073" s="2">
        <v>2072</v>
      </c>
      <c r="B2073" s="2">
        <v>55</v>
      </c>
      <c r="C2073" s="2" t="s">
        <v>393</v>
      </c>
    </row>
    <row r="2074" spans="1:3" x14ac:dyDescent="0.2">
      <c r="A2074" s="2">
        <v>2073</v>
      </c>
      <c r="B2074" s="2">
        <v>55</v>
      </c>
      <c r="C2074" s="2" t="s">
        <v>394</v>
      </c>
    </row>
    <row r="2075" spans="1:3" x14ac:dyDescent="0.2">
      <c r="A2075" s="2">
        <v>2074</v>
      </c>
      <c r="B2075" s="2">
        <v>55</v>
      </c>
      <c r="C2075" s="2" t="s">
        <v>395</v>
      </c>
    </row>
    <row r="2076" spans="1:3" x14ac:dyDescent="0.2">
      <c r="A2076" s="2">
        <v>2075</v>
      </c>
      <c r="B2076" s="2">
        <v>55</v>
      </c>
      <c r="C2076" s="2" t="s">
        <v>396</v>
      </c>
    </row>
    <row r="2077" spans="1:3" x14ac:dyDescent="0.2">
      <c r="A2077" s="2">
        <v>2076</v>
      </c>
      <c r="B2077" s="2">
        <v>55</v>
      </c>
      <c r="C2077" s="2" t="s">
        <v>397</v>
      </c>
    </row>
    <row r="2078" spans="1:3" x14ac:dyDescent="0.2">
      <c r="A2078" s="2">
        <v>2077</v>
      </c>
      <c r="B2078" s="2">
        <v>55</v>
      </c>
      <c r="C2078" s="2" t="s">
        <v>398</v>
      </c>
    </row>
    <row r="2079" spans="1:3" x14ac:dyDescent="0.2">
      <c r="A2079" s="2">
        <v>2078</v>
      </c>
      <c r="B2079" s="2">
        <v>55</v>
      </c>
      <c r="C2079" s="2" t="s">
        <v>399</v>
      </c>
    </row>
    <row r="2080" spans="1:3" x14ac:dyDescent="0.2">
      <c r="A2080" s="2">
        <v>2079</v>
      </c>
      <c r="B2080" s="2">
        <v>63</v>
      </c>
      <c r="C2080" s="2" t="s">
        <v>400</v>
      </c>
    </row>
    <row r="2081" spans="1:3" x14ac:dyDescent="0.2">
      <c r="A2081" s="2">
        <v>2080</v>
      </c>
      <c r="B2081" s="2">
        <v>63</v>
      </c>
      <c r="C2081" s="2" t="s">
        <v>401</v>
      </c>
    </row>
    <row r="2082" spans="1:3" x14ac:dyDescent="0.2">
      <c r="A2082" s="2">
        <v>2081</v>
      </c>
      <c r="B2082" s="2">
        <v>63</v>
      </c>
      <c r="C2082" s="2" t="s">
        <v>402</v>
      </c>
    </row>
    <row r="2083" spans="1:3" x14ac:dyDescent="0.2">
      <c r="A2083" s="2">
        <v>2082</v>
      </c>
      <c r="B2083" s="2">
        <v>63</v>
      </c>
      <c r="C2083" s="2" t="s">
        <v>403</v>
      </c>
    </row>
    <row r="2084" spans="1:3" x14ac:dyDescent="0.2">
      <c r="A2084" s="2">
        <v>2083</v>
      </c>
      <c r="B2084" s="2">
        <v>63</v>
      </c>
      <c r="C2084" s="2" t="s">
        <v>404</v>
      </c>
    </row>
    <row r="2085" spans="1:3" x14ac:dyDescent="0.2">
      <c r="A2085" s="2">
        <v>2084</v>
      </c>
      <c r="B2085" s="2">
        <v>64</v>
      </c>
      <c r="C2085" s="2" t="s">
        <v>405</v>
      </c>
    </row>
    <row r="2086" spans="1:3" x14ac:dyDescent="0.2">
      <c r="A2086" s="2">
        <v>2085</v>
      </c>
      <c r="B2086" s="2">
        <v>64</v>
      </c>
      <c r="C2086" s="2" t="s">
        <v>406</v>
      </c>
    </row>
    <row r="2087" spans="1:3" x14ac:dyDescent="0.2">
      <c r="A2087" s="2">
        <v>2086</v>
      </c>
      <c r="B2087" s="2">
        <v>64</v>
      </c>
      <c r="C2087" s="2" t="s">
        <v>407</v>
      </c>
    </row>
    <row r="2088" spans="1:3" x14ac:dyDescent="0.2">
      <c r="A2088" s="2">
        <v>2087</v>
      </c>
      <c r="B2088" s="2">
        <v>64</v>
      </c>
      <c r="C2088" s="2" t="s">
        <v>408</v>
      </c>
    </row>
    <row r="2089" spans="1:3" x14ac:dyDescent="0.2">
      <c r="A2089" s="2">
        <v>2088</v>
      </c>
      <c r="B2089" s="2">
        <v>64</v>
      </c>
      <c r="C2089" s="2" t="s">
        <v>409</v>
      </c>
    </row>
    <row r="2090" spans="1:3" x14ac:dyDescent="0.2">
      <c r="A2090" s="2">
        <v>2089</v>
      </c>
      <c r="B2090" s="2">
        <v>64</v>
      </c>
      <c r="C2090" s="2" t="s">
        <v>410</v>
      </c>
    </row>
    <row r="2091" spans="1:3" x14ac:dyDescent="0.2">
      <c r="A2091" s="2">
        <v>2090</v>
      </c>
      <c r="B2091" s="2">
        <v>65</v>
      </c>
      <c r="C2091" s="2" t="s">
        <v>411</v>
      </c>
    </row>
    <row r="2092" spans="1:3" x14ac:dyDescent="0.2">
      <c r="A2092" s="2">
        <v>2091</v>
      </c>
      <c r="B2092" s="2">
        <v>65</v>
      </c>
      <c r="C2092" s="2" t="s">
        <v>412</v>
      </c>
    </row>
    <row r="2093" spans="1:3" x14ac:dyDescent="0.2">
      <c r="A2093" s="2">
        <v>2092</v>
      </c>
      <c r="B2093" s="2">
        <v>65</v>
      </c>
      <c r="C2093" s="2" t="s">
        <v>413</v>
      </c>
    </row>
    <row r="2094" spans="1:3" x14ac:dyDescent="0.2">
      <c r="A2094" s="2">
        <v>2093</v>
      </c>
      <c r="B2094" s="2">
        <v>65</v>
      </c>
      <c r="C2094" s="2" t="s">
        <v>414</v>
      </c>
    </row>
    <row r="2095" spans="1:3" x14ac:dyDescent="0.2">
      <c r="A2095" s="2">
        <v>2094</v>
      </c>
      <c r="B2095" s="2">
        <v>65</v>
      </c>
      <c r="C2095" s="2" t="s">
        <v>415</v>
      </c>
    </row>
    <row r="2096" spans="1:3" x14ac:dyDescent="0.2">
      <c r="A2096" s="2">
        <v>2095</v>
      </c>
      <c r="B2096" s="2">
        <v>65</v>
      </c>
      <c r="C2096" s="2" t="s">
        <v>416</v>
      </c>
    </row>
    <row r="2097" spans="1:3" x14ac:dyDescent="0.2">
      <c r="A2097" s="2">
        <v>2096</v>
      </c>
      <c r="B2097" s="2">
        <v>65</v>
      </c>
      <c r="C2097" s="2" t="s">
        <v>1112</v>
      </c>
    </row>
    <row r="2098" spans="1:3" x14ac:dyDescent="0.2">
      <c r="A2098" s="2">
        <v>2097</v>
      </c>
      <c r="B2098" s="2">
        <v>65</v>
      </c>
      <c r="C2098" s="2" t="s">
        <v>417</v>
      </c>
    </row>
    <row r="2099" spans="1:3" x14ac:dyDescent="0.2">
      <c r="A2099" s="2">
        <v>2098</v>
      </c>
      <c r="B2099" s="2">
        <v>65</v>
      </c>
      <c r="C2099" s="2" t="s">
        <v>418</v>
      </c>
    </row>
    <row r="2100" spans="1:3" x14ac:dyDescent="0.2">
      <c r="A2100" s="2">
        <v>2099</v>
      </c>
      <c r="B2100" s="2">
        <v>65</v>
      </c>
      <c r="C2100" s="2" t="s">
        <v>419</v>
      </c>
    </row>
    <row r="2101" spans="1:3" x14ac:dyDescent="0.2">
      <c r="A2101" s="2">
        <v>2100</v>
      </c>
      <c r="B2101" s="2">
        <v>65</v>
      </c>
      <c r="C2101" s="2" t="s">
        <v>8</v>
      </c>
    </row>
    <row r="2102" spans="1:3" x14ac:dyDescent="0.2">
      <c r="A2102" s="2">
        <v>2101</v>
      </c>
      <c r="B2102" s="2">
        <v>65</v>
      </c>
      <c r="C2102" s="2" t="s">
        <v>420</v>
      </c>
    </row>
    <row r="2103" spans="1:3" x14ac:dyDescent="0.2">
      <c r="A2103" s="2">
        <v>2102</v>
      </c>
      <c r="B2103" s="2">
        <v>65</v>
      </c>
      <c r="C2103" s="2" t="s">
        <v>421</v>
      </c>
    </row>
    <row r="2104" spans="1:3" x14ac:dyDescent="0.2">
      <c r="A2104" s="2">
        <v>2103</v>
      </c>
      <c r="B2104" s="2">
        <v>65</v>
      </c>
      <c r="C2104" s="2" t="s">
        <v>422</v>
      </c>
    </row>
    <row r="2105" spans="1:3" x14ac:dyDescent="0.2">
      <c r="A2105" s="2">
        <v>2104</v>
      </c>
      <c r="B2105" s="2">
        <v>65</v>
      </c>
      <c r="C2105" s="2" t="s">
        <v>423</v>
      </c>
    </row>
    <row r="2106" spans="1:3" x14ac:dyDescent="0.2">
      <c r="A2106" s="2">
        <v>2105</v>
      </c>
      <c r="B2106" s="2">
        <v>65</v>
      </c>
      <c r="C2106" s="2" t="s">
        <v>424</v>
      </c>
    </row>
    <row r="2107" spans="1:3" x14ac:dyDescent="0.2">
      <c r="A2107" s="2">
        <v>2106</v>
      </c>
      <c r="B2107" s="2">
        <v>65</v>
      </c>
      <c r="C2107" s="2" t="s">
        <v>425</v>
      </c>
    </row>
    <row r="2108" spans="1:3" x14ac:dyDescent="0.2">
      <c r="A2108" s="2">
        <v>2107</v>
      </c>
      <c r="B2108" s="2">
        <v>66</v>
      </c>
      <c r="C2108" s="2" t="s">
        <v>426</v>
      </c>
    </row>
    <row r="2109" spans="1:3" x14ac:dyDescent="0.2">
      <c r="A2109" s="2">
        <v>2108</v>
      </c>
      <c r="B2109" s="2">
        <v>66</v>
      </c>
      <c r="C2109" s="2" t="s">
        <v>427</v>
      </c>
    </row>
    <row r="2110" spans="1:3" x14ac:dyDescent="0.2">
      <c r="A2110" s="2">
        <v>2109</v>
      </c>
      <c r="B2110" s="2">
        <v>66</v>
      </c>
      <c r="C2110" s="2" t="s">
        <v>428</v>
      </c>
    </row>
    <row r="2111" spans="1:3" x14ac:dyDescent="0.2">
      <c r="A2111" s="2">
        <v>2110</v>
      </c>
      <c r="B2111" s="2">
        <v>66</v>
      </c>
      <c r="C2111" s="2" t="s">
        <v>429</v>
      </c>
    </row>
    <row r="2112" spans="1:3" x14ac:dyDescent="0.2">
      <c r="A2112" s="2">
        <v>2111</v>
      </c>
      <c r="B2112" s="2">
        <v>66</v>
      </c>
      <c r="C2112" s="2" t="s">
        <v>430</v>
      </c>
    </row>
    <row r="2113" spans="1:3" x14ac:dyDescent="0.2">
      <c r="A2113" s="2">
        <v>2112</v>
      </c>
      <c r="B2113" s="2">
        <v>66</v>
      </c>
      <c r="C2113" s="2" t="s">
        <v>431</v>
      </c>
    </row>
    <row r="2114" spans="1:3" x14ac:dyDescent="0.2">
      <c r="A2114" s="2">
        <v>2113</v>
      </c>
      <c r="B2114" s="2">
        <v>66</v>
      </c>
      <c r="C2114" s="2" t="s">
        <v>432</v>
      </c>
    </row>
    <row r="2115" spans="1:3" x14ac:dyDescent="0.2">
      <c r="A2115" s="2">
        <v>2114</v>
      </c>
      <c r="B2115" s="2">
        <v>66</v>
      </c>
      <c r="C2115" s="2" t="s">
        <v>1273</v>
      </c>
    </row>
    <row r="2116" spans="1:3" x14ac:dyDescent="0.2">
      <c r="A2116" s="2">
        <v>2115</v>
      </c>
      <c r="B2116" s="2">
        <v>66</v>
      </c>
      <c r="C2116" s="2" t="s">
        <v>741</v>
      </c>
    </row>
    <row r="2117" spans="1:3" x14ac:dyDescent="0.2">
      <c r="A2117" s="2">
        <v>2116</v>
      </c>
      <c r="B2117" s="2">
        <v>66</v>
      </c>
      <c r="C2117" s="2" t="s">
        <v>433</v>
      </c>
    </row>
    <row r="2118" spans="1:3" x14ac:dyDescent="0.2">
      <c r="A2118" s="2">
        <v>2117</v>
      </c>
      <c r="B2118" s="2">
        <v>66</v>
      </c>
      <c r="C2118" s="2" t="s">
        <v>1440</v>
      </c>
    </row>
    <row r="2119" spans="1:3" x14ac:dyDescent="0.2">
      <c r="A2119" s="2">
        <v>2118</v>
      </c>
      <c r="B2119" s="2">
        <v>66</v>
      </c>
      <c r="C2119" s="2" t="s">
        <v>192</v>
      </c>
    </row>
    <row r="2120" spans="1:3" x14ac:dyDescent="0.2">
      <c r="A2120" s="2">
        <v>2119</v>
      </c>
      <c r="B2120" s="2">
        <v>66</v>
      </c>
      <c r="C2120" s="2" t="s">
        <v>83</v>
      </c>
    </row>
    <row r="2121" spans="1:3" x14ac:dyDescent="0.2">
      <c r="A2121" s="2">
        <v>2120</v>
      </c>
      <c r="B2121" s="2">
        <v>66</v>
      </c>
      <c r="C2121" s="2" t="s">
        <v>1186</v>
      </c>
    </row>
    <row r="2122" spans="1:3" x14ac:dyDescent="0.2">
      <c r="A2122" s="2">
        <v>2121</v>
      </c>
      <c r="B2122" s="2">
        <v>66</v>
      </c>
      <c r="C2122" s="2" t="s">
        <v>434</v>
      </c>
    </row>
    <row r="2123" spans="1:3" x14ac:dyDescent="0.2">
      <c r="A2123" s="2">
        <v>2122</v>
      </c>
      <c r="B2123" s="2">
        <v>66</v>
      </c>
      <c r="C2123" s="2" t="s">
        <v>435</v>
      </c>
    </row>
    <row r="2124" spans="1:3" x14ac:dyDescent="0.2">
      <c r="A2124" s="2">
        <v>2123</v>
      </c>
      <c r="B2124" s="2">
        <v>66</v>
      </c>
      <c r="C2124" s="2" t="s">
        <v>428</v>
      </c>
    </row>
    <row r="2125" spans="1:3" x14ac:dyDescent="0.2">
      <c r="A2125" s="2">
        <v>2124</v>
      </c>
      <c r="B2125" s="2">
        <v>66</v>
      </c>
      <c r="C2125" s="2" t="s">
        <v>436</v>
      </c>
    </row>
    <row r="2126" spans="1:3" x14ac:dyDescent="0.2">
      <c r="A2126" s="2">
        <v>2125</v>
      </c>
      <c r="B2126" s="2">
        <v>67</v>
      </c>
      <c r="C2126" s="2" t="s">
        <v>437</v>
      </c>
    </row>
    <row r="2127" spans="1:3" x14ac:dyDescent="0.2">
      <c r="A2127" s="2">
        <v>2126</v>
      </c>
      <c r="B2127" s="2">
        <v>67</v>
      </c>
      <c r="C2127" s="2" t="s">
        <v>438</v>
      </c>
    </row>
    <row r="2128" spans="1:3" x14ac:dyDescent="0.2">
      <c r="A2128" s="2">
        <v>2127</v>
      </c>
      <c r="B2128" s="2">
        <v>67</v>
      </c>
      <c r="C2128" s="2" t="s">
        <v>439</v>
      </c>
    </row>
    <row r="2129" spans="1:3" x14ac:dyDescent="0.2">
      <c r="A2129" s="2">
        <v>2128</v>
      </c>
      <c r="B2129" s="2">
        <v>67</v>
      </c>
      <c r="C2129" s="2" t="s">
        <v>440</v>
      </c>
    </row>
    <row r="2130" spans="1:3" x14ac:dyDescent="0.2">
      <c r="A2130" s="2">
        <v>2129</v>
      </c>
      <c r="B2130" s="2">
        <v>67</v>
      </c>
      <c r="C2130" s="2" t="s">
        <v>441</v>
      </c>
    </row>
    <row r="2131" spans="1:3" x14ac:dyDescent="0.2">
      <c r="A2131" s="2">
        <v>2130</v>
      </c>
      <c r="B2131" s="2">
        <v>67</v>
      </c>
      <c r="C2131" s="2" t="s">
        <v>442</v>
      </c>
    </row>
    <row r="2132" spans="1:3" x14ac:dyDescent="0.2">
      <c r="A2132" s="2">
        <v>2131</v>
      </c>
      <c r="B2132" s="2">
        <v>67</v>
      </c>
      <c r="C2132" s="2" t="s">
        <v>443</v>
      </c>
    </row>
    <row r="2133" spans="1:3" x14ac:dyDescent="0.2">
      <c r="A2133" s="2">
        <v>2132</v>
      </c>
      <c r="B2133" s="2">
        <v>67</v>
      </c>
      <c r="C2133" s="2" t="s">
        <v>444</v>
      </c>
    </row>
    <row r="2134" spans="1:3" x14ac:dyDescent="0.2">
      <c r="A2134" s="2">
        <v>2133</v>
      </c>
      <c r="B2134" s="2">
        <v>67</v>
      </c>
      <c r="C2134" s="2" t="s">
        <v>445</v>
      </c>
    </row>
    <row r="2135" spans="1:3" x14ac:dyDescent="0.2">
      <c r="A2135" s="2">
        <v>2134</v>
      </c>
      <c r="B2135" s="2">
        <v>67</v>
      </c>
      <c r="C2135" s="2" t="s">
        <v>446</v>
      </c>
    </row>
    <row r="2136" spans="1:3" x14ac:dyDescent="0.2">
      <c r="A2136" s="2">
        <v>2135</v>
      </c>
      <c r="B2136" s="2">
        <v>67</v>
      </c>
      <c r="C2136" s="2" t="s">
        <v>716</v>
      </c>
    </row>
    <row r="2137" spans="1:3" x14ac:dyDescent="0.2">
      <c r="A2137" s="2">
        <v>2136</v>
      </c>
      <c r="B2137" s="2">
        <v>67</v>
      </c>
      <c r="C2137" s="2" t="s">
        <v>447</v>
      </c>
    </row>
    <row r="2138" spans="1:3" x14ac:dyDescent="0.2">
      <c r="A2138" s="2">
        <v>2137</v>
      </c>
      <c r="B2138" s="2">
        <v>67</v>
      </c>
      <c r="C2138" s="2" t="s">
        <v>448</v>
      </c>
    </row>
    <row r="2139" spans="1:3" x14ac:dyDescent="0.2">
      <c r="A2139" s="2">
        <v>2138</v>
      </c>
      <c r="B2139" s="2">
        <v>67</v>
      </c>
      <c r="C2139" s="2" t="s">
        <v>731</v>
      </c>
    </row>
    <row r="2140" spans="1:3" x14ac:dyDescent="0.2">
      <c r="A2140" s="2">
        <v>2139</v>
      </c>
      <c r="B2140" s="2">
        <v>67</v>
      </c>
      <c r="C2140" s="2" t="s">
        <v>449</v>
      </c>
    </row>
    <row r="2141" spans="1:3" x14ac:dyDescent="0.2">
      <c r="A2141" s="2">
        <v>2140</v>
      </c>
      <c r="B2141" s="2">
        <v>67</v>
      </c>
      <c r="C2141" s="2" t="s">
        <v>1322</v>
      </c>
    </row>
    <row r="2142" spans="1:3" x14ac:dyDescent="0.2">
      <c r="A2142" s="2">
        <v>2141</v>
      </c>
      <c r="B2142" s="2">
        <v>67</v>
      </c>
      <c r="C2142" s="2" t="s">
        <v>1021</v>
      </c>
    </row>
    <row r="2143" spans="1:3" x14ac:dyDescent="0.2">
      <c r="A2143" s="2">
        <v>2142</v>
      </c>
      <c r="B2143" s="2">
        <v>67</v>
      </c>
      <c r="C2143" s="2" t="s">
        <v>729</v>
      </c>
    </row>
    <row r="2144" spans="1:3" x14ac:dyDescent="0.2">
      <c r="A2144" s="2">
        <v>2143</v>
      </c>
      <c r="B2144" s="2">
        <v>67</v>
      </c>
      <c r="C2144" s="2" t="s">
        <v>708</v>
      </c>
    </row>
    <row r="2145" spans="1:3" x14ac:dyDescent="0.2">
      <c r="A2145" s="2">
        <v>2144</v>
      </c>
      <c r="B2145" s="2">
        <v>67</v>
      </c>
      <c r="C2145" s="2" t="s">
        <v>450</v>
      </c>
    </row>
    <row r="2146" spans="1:3" x14ac:dyDescent="0.2">
      <c r="A2146" s="2">
        <v>2145</v>
      </c>
      <c r="B2146" s="2">
        <v>67</v>
      </c>
      <c r="C2146" s="2" t="s">
        <v>334</v>
      </c>
    </row>
    <row r="2147" spans="1:3" x14ac:dyDescent="0.2">
      <c r="A2147" s="2">
        <v>2146</v>
      </c>
      <c r="B2147" s="2">
        <v>67</v>
      </c>
      <c r="C2147" s="2" t="s">
        <v>732</v>
      </c>
    </row>
    <row r="2148" spans="1:3" x14ac:dyDescent="0.2">
      <c r="A2148" s="2">
        <v>2147</v>
      </c>
      <c r="B2148" s="2">
        <v>67</v>
      </c>
      <c r="C2148" s="2" t="s">
        <v>451</v>
      </c>
    </row>
    <row r="2149" spans="1:3" x14ac:dyDescent="0.2">
      <c r="A2149" s="2">
        <v>2148</v>
      </c>
      <c r="B2149" s="2">
        <v>67</v>
      </c>
      <c r="C2149" s="2" t="s">
        <v>452</v>
      </c>
    </row>
    <row r="2150" spans="1:3" x14ac:dyDescent="0.2">
      <c r="A2150" s="2">
        <v>2149</v>
      </c>
      <c r="B2150" s="2">
        <v>67</v>
      </c>
      <c r="C2150" s="2" t="s">
        <v>431</v>
      </c>
    </row>
    <row r="2151" spans="1:3" x14ac:dyDescent="0.2">
      <c r="A2151" s="2">
        <v>2150</v>
      </c>
      <c r="B2151" s="2">
        <v>67</v>
      </c>
      <c r="C2151" s="2" t="s">
        <v>453</v>
      </c>
    </row>
    <row r="2152" spans="1:3" x14ac:dyDescent="0.2">
      <c r="A2152" s="2">
        <v>2151</v>
      </c>
      <c r="B2152" s="2">
        <v>67</v>
      </c>
      <c r="C2152" s="2" t="s">
        <v>1062</v>
      </c>
    </row>
    <row r="2153" spans="1:3" x14ac:dyDescent="0.2">
      <c r="A2153" s="2">
        <v>2152</v>
      </c>
      <c r="B2153" s="2">
        <v>67</v>
      </c>
      <c r="C2153" s="2" t="s">
        <v>454</v>
      </c>
    </row>
    <row r="2154" spans="1:3" x14ac:dyDescent="0.2">
      <c r="A2154" s="2">
        <v>2153</v>
      </c>
      <c r="B2154" s="2">
        <v>67</v>
      </c>
      <c r="C2154" s="2" t="s">
        <v>730</v>
      </c>
    </row>
    <row r="2155" spans="1:3" x14ac:dyDescent="0.2">
      <c r="A2155" s="2">
        <v>2154</v>
      </c>
      <c r="B2155" s="2">
        <v>67</v>
      </c>
      <c r="C2155" s="2" t="s">
        <v>455</v>
      </c>
    </row>
    <row r="2156" spans="1:3" x14ac:dyDescent="0.2">
      <c r="A2156" s="2">
        <v>2155</v>
      </c>
      <c r="B2156" s="2">
        <v>67</v>
      </c>
      <c r="C2156" s="2" t="s">
        <v>456</v>
      </c>
    </row>
    <row r="2157" spans="1:3" x14ac:dyDescent="0.2">
      <c r="A2157" s="2">
        <v>2156</v>
      </c>
      <c r="B2157" s="2">
        <v>67</v>
      </c>
      <c r="C2157" s="2" t="s">
        <v>457</v>
      </c>
    </row>
    <row r="2158" spans="1:3" x14ac:dyDescent="0.2">
      <c r="A2158" s="2">
        <v>2157</v>
      </c>
      <c r="B2158" s="2">
        <v>67</v>
      </c>
      <c r="C2158" s="2" t="s">
        <v>458</v>
      </c>
    </row>
    <row r="2159" spans="1:3" x14ac:dyDescent="0.2">
      <c r="A2159" s="2">
        <v>2158</v>
      </c>
      <c r="B2159" s="2">
        <v>67</v>
      </c>
      <c r="C2159" s="2" t="s">
        <v>459</v>
      </c>
    </row>
    <row r="2160" spans="1:3" x14ac:dyDescent="0.2">
      <c r="A2160" s="2">
        <v>2159</v>
      </c>
      <c r="B2160" s="2">
        <v>67</v>
      </c>
      <c r="C2160" s="2" t="s">
        <v>460</v>
      </c>
    </row>
    <row r="2161" spans="1:3" x14ac:dyDescent="0.2">
      <c r="A2161" s="2">
        <v>2160</v>
      </c>
      <c r="B2161" s="2">
        <v>67</v>
      </c>
      <c r="C2161" s="2" t="s">
        <v>461</v>
      </c>
    </row>
    <row r="2162" spans="1:3" x14ac:dyDescent="0.2">
      <c r="A2162" s="2">
        <v>2161</v>
      </c>
      <c r="B2162" s="2">
        <v>67</v>
      </c>
      <c r="C2162" s="2" t="s">
        <v>1117</v>
      </c>
    </row>
    <row r="2163" spans="1:3" x14ac:dyDescent="0.2">
      <c r="A2163" s="2">
        <v>2162</v>
      </c>
      <c r="B2163" s="2">
        <v>67</v>
      </c>
      <c r="C2163" s="2" t="s">
        <v>462</v>
      </c>
    </row>
    <row r="2164" spans="1:3" x14ac:dyDescent="0.2">
      <c r="A2164" s="2">
        <v>2163</v>
      </c>
      <c r="B2164" s="2">
        <v>67</v>
      </c>
      <c r="C2164" s="2" t="s">
        <v>721</v>
      </c>
    </row>
    <row r="2165" spans="1:3" x14ac:dyDescent="0.2">
      <c r="A2165" s="2">
        <v>2164</v>
      </c>
      <c r="B2165" s="2">
        <v>67</v>
      </c>
      <c r="C2165" s="2" t="s">
        <v>463</v>
      </c>
    </row>
    <row r="2166" spans="1:3" x14ac:dyDescent="0.2">
      <c r="A2166" s="2">
        <v>2165</v>
      </c>
      <c r="B2166" s="2">
        <v>67</v>
      </c>
      <c r="C2166" s="2" t="s">
        <v>464</v>
      </c>
    </row>
    <row r="2167" spans="1:3" x14ac:dyDescent="0.2">
      <c r="A2167" s="2">
        <v>2166</v>
      </c>
      <c r="B2167" s="2">
        <v>67</v>
      </c>
      <c r="C2167" s="2" t="s">
        <v>465</v>
      </c>
    </row>
    <row r="2168" spans="1:3" x14ac:dyDescent="0.2">
      <c r="A2168" s="2">
        <v>2167</v>
      </c>
      <c r="B2168" s="2">
        <v>67</v>
      </c>
      <c r="C2168" s="2" t="s">
        <v>466</v>
      </c>
    </row>
    <row r="2169" spans="1:3" x14ac:dyDescent="0.2">
      <c r="A2169" s="2">
        <v>2168</v>
      </c>
      <c r="B2169" s="2">
        <v>67</v>
      </c>
      <c r="C2169" s="2" t="s">
        <v>2181</v>
      </c>
    </row>
    <row r="2170" spans="1:3" x14ac:dyDescent="0.2">
      <c r="A2170" s="2">
        <v>2169</v>
      </c>
      <c r="B2170" s="2">
        <v>67</v>
      </c>
      <c r="C2170" s="2" t="s">
        <v>467</v>
      </c>
    </row>
    <row r="2171" spans="1:3" x14ac:dyDescent="0.2">
      <c r="A2171" s="2">
        <v>2170</v>
      </c>
      <c r="B2171" s="2">
        <v>67</v>
      </c>
      <c r="C2171" s="2" t="s">
        <v>468</v>
      </c>
    </row>
    <row r="2172" spans="1:3" x14ac:dyDescent="0.2">
      <c r="A2172" s="2">
        <v>2171</v>
      </c>
      <c r="B2172" s="2">
        <v>67</v>
      </c>
      <c r="C2172" s="2" t="s">
        <v>469</v>
      </c>
    </row>
    <row r="2173" spans="1:3" x14ac:dyDescent="0.2">
      <c r="A2173" s="2">
        <v>2172</v>
      </c>
      <c r="B2173" s="2">
        <v>67</v>
      </c>
      <c r="C2173" s="2" t="s">
        <v>470</v>
      </c>
    </row>
    <row r="2174" spans="1:3" x14ac:dyDescent="0.2">
      <c r="A2174" s="2">
        <v>2173</v>
      </c>
      <c r="B2174" s="2">
        <v>67</v>
      </c>
      <c r="C2174" s="2" t="s">
        <v>471</v>
      </c>
    </row>
    <row r="2175" spans="1:3" x14ac:dyDescent="0.2">
      <c r="A2175" s="2">
        <v>2174</v>
      </c>
      <c r="B2175" s="2">
        <v>67</v>
      </c>
      <c r="C2175" s="2" t="s">
        <v>472</v>
      </c>
    </row>
    <row r="2176" spans="1:3" x14ac:dyDescent="0.2">
      <c r="A2176" s="2">
        <v>2175</v>
      </c>
      <c r="B2176" s="2">
        <v>67</v>
      </c>
      <c r="C2176" s="2" t="s">
        <v>473</v>
      </c>
    </row>
    <row r="2177" spans="1:3" x14ac:dyDescent="0.2">
      <c r="A2177" s="2">
        <v>2176</v>
      </c>
      <c r="B2177" s="2">
        <v>67</v>
      </c>
      <c r="C2177" s="2" t="s">
        <v>474</v>
      </c>
    </row>
    <row r="2178" spans="1:3" x14ac:dyDescent="0.2">
      <c r="A2178" s="2">
        <v>2177</v>
      </c>
      <c r="B2178" s="2">
        <v>67</v>
      </c>
      <c r="C2178" s="2" t="s">
        <v>475</v>
      </c>
    </row>
    <row r="2179" spans="1:3" x14ac:dyDescent="0.2">
      <c r="A2179" s="2">
        <v>2178</v>
      </c>
      <c r="B2179" s="2">
        <v>67</v>
      </c>
      <c r="C2179" s="2" t="s">
        <v>9</v>
      </c>
    </row>
    <row r="2180" spans="1:3" x14ac:dyDescent="0.2">
      <c r="A2180" s="2">
        <v>2179</v>
      </c>
      <c r="B2180" s="2">
        <v>67</v>
      </c>
      <c r="C2180" s="2" t="s">
        <v>476</v>
      </c>
    </row>
    <row r="2181" spans="1:3" x14ac:dyDescent="0.2">
      <c r="A2181" s="2">
        <v>2180</v>
      </c>
      <c r="B2181" s="2">
        <v>67</v>
      </c>
      <c r="C2181" s="2" t="s">
        <v>477</v>
      </c>
    </row>
    <row r="2182" spans="1:3" x14ac:dyDescent="0.2">
      <c r="A2182" s="2">
        <v>2181</v>
      </c>
      <c r="B2182" s="2">
        <v>67</v>
      </c>
      <c r="C2182" s="2" t="s">
        <v>478</v>
      </c>
    </row>
    <row r="2183" spans="1:3" x14ac:dyDescent="0.2">
      <c r="A2183" s="2">
        <v>2182</v>
      </c>
      <c r="B2183" s="2">
        <v>67</v>
      </c>
      <c r="C2183" s="2" t="s">
        <v>479</v>
      </c>
    </row>
    <row r="2184" spans="1:3" x14ac:dyDescent="0.2">
      <c r="A2184" s="2">
        <v>2183</v>
      </c>
      <c r="B2184" s="2">
        <v>67</v>
      </c>
      <c r="C2184" s="2" t="s">
        <v>480</v>
      </c>
    </row>
    <row r="2185" spans="1:3" x14ac:dyDescent="0.2">
      <c r="A2185" s="2">
        <v>2184</v>
      </c>
      <c r="B2185" s="2">
        <v>67</v>
      </c>
      <c r="C2185" s="2" t="s">
        <v>481</v>
      </c>
    </row>
    <row r="2186" spans="1:3" x14ac:dyDescent="0.2">
      <c r="A2186" s="2">
        <v>2185</v>
      </c>
      <c r="B2186" s="2">
        <v>67</v>
      </c>
      <c r="C2186" s="2" t="s">
        <v>482</v>
      </c>
    </row>
    <row r="2187" spans="1:3" x14ac:dyDescent="0.2">
      <c r="A2187" s="2">
        <v>2186</v>
      </c>
      <c r="B2187" s="2">
        <v>67</v>
      </c>
      <c r="C2187" s="2" t="s">
        <v>173</v>
      </c>
    </row>
    <row r="2188" spans="1:3" x14ac:dyDescent="0.2">
      <c r="A2188" s="2">
        <v>2187</v>
      </c>
      <c r="B2188" s="2">
        <v>67</v>
      </c>
      <c r="C2188" s="2" t="s">
        <v>483</v>
      </c>
    </row>
    <row r="2189" spans="1:3" x14ac:dyDescent="0.2">
      <c r="A2189" s="2">
        <v>2188</v>
      </c>
      <c r="B2189" s="2">
        <v>67</v>
      </c>
      <c r="C2189" s="2" t="s">
        <v>484</v>
      </c>
    </row>
    <row r="2190" spans="1:3" x14ac:dyDescent="0.2">
      <c r="A2190" s="2">
        <v>2189</v>
      </c>
      <c r="B2190" s="2">
        <v>67</v>
      </c>
      <c r="C2190" s="2" t="s">
        <v>1625</v>
      </c>
    </row>
    <row r="2191" spans="1:3" x14ac:dyDescent="0.2">
      <c r="A2191" s="2">
        <v>2190</v>
      </c>
      <c r="B2191" s="2">
        <v>67</v>
      </c>
      <c r="C2191" s="2" t="s">
        <v>485</v>
      </c>
    </row>
    <row r="2192" spans="1:3" x14ac:dyDescent="0.2">
      <c r="A2192" s="2">
        <v>2191</v>
      </c>
      <c r="B2192" s="2">
        <v>67</v>
      </c>
      <c r="C2192" s="2" t="s">
        <v>486</v>
      </c>
    </row>
    <row r="2193" spans="1:3" x14ac:dyDescent="0.2">
      <c r="A2193" s="2">
        <v>2192</v>
      </c>
      <c r="B2193" s="2">
        <v>67</v>
      </c>
      <c r="C2193" s="2" t="s">
        <v>487</v>
      </c>
    </row>
    <row r="2194" spans="1:3" x14ac:dyDescent="0.2">
      <c r="A2194" s="2">
        <v>2193</v>
      </c>
      <c r="B2194" s="2">
        <v>67</v>
      </c>
      <c r="C2194" s="2" t="s">
        <v>488</v>
      </c>
    </row>
    <row r="2195" spans="1:3" x14ac:dyDescent="0.2">
      <c r="A2195" s="2">
        <v>2194</v>
      </c>
      <c r="B2195" s="2">
        <v>68</v>
      </c>
      <c r="C2195" s="2" t="s">
        <v>489</v>
      </c>
    </row>
    <row r="2196" spans="1:3" x14ac:dyDescent="0.2">
      <c r="A2196" s="2">
        <v>2195</v>
      </c>
      <c r="B2196" s="2">
        <v>68</v>
      </c>
      <c r="C2196" s="2" t="s">
        <v>2035</v>
      </c>
    </row>
    <row r="2197" spans="1:3" x14ac:dyDescent="0.2">
      <c r="A2197" s="2">
        <v>2196</v>
      </c>
      <c r="B2197" s="2">
        <v>68</v>
      </c>
      <c r="C2197" s="2" t="s">
        <v>490</v>
      </c>
    </row>
    <row r="2198" spans="1:3" x14ac:dyDescent="0.2">
      <c r="A2198" s="2">
        <v>2197</v>
      </c>
      <c r="B2198" s="2">
        <v>68</v>
      </c>
      <c r="C2198" s="2" t="s">
        <v>491</v>
      </c>
    </row>
    <row r="2199" spans="1:3" x14ac:dyDescent="0.2">
      <c r="A2199" s="2">
        <v>2198</v>
      </c>
      <c r="B2199" s="2">
        <v>68</v>
      </c>
      <c r="C2199" s="2" t="s">
        <v>1149</v>
      </c>
    </row>
    <row r="2200" spans="1:3" x14ac:dyDescent="0.2">
      <c r="A2200" s="2">
        <v>2199</v>
      </c>
      <c r="B2200" s="2">
        <v>68</v>
      </c>
      <c r="C2200" s="2" t="s">
        <v>492</v>
      </c>
    </row>
    <row r="2201" spans="1:3" x14ac:dyDescent="0.2">
      <c r="A2201" s="2">
        <v>2200</v>
      </c>
      <c r="B2201" s="2">
        <v>68</v>
      </c>
      <c r="C2201" s="2" t="s">
        <v>493</v>
      </c>
    </row>
    <row r="2202" spans="1:3" x14ac:dyDescent="0.2">
      <c r="A2202" s="2">
        <v>2201</v>
      </c>
      <c r="B2202" s="2">
        <v>68</v>
      </c>
      <c r="C2202" s="2" t="s">
        <v>494</v>
      </c>
    </row>
    <row r="2203" spans="1:3" x14ac:dyDescent="0.2">
      <c r="A2203" s="2">
        <v>2202</v>
      </c>
      <c r="B2203" s="2">
        <v>68</v>
      </c>
      <c r="C2203" s="2" t="s">
        <v>744</v>
      </c>
    </row>
    <row r="2204" spans="1:3" x14ac:dyDescent="0.2">
      <c r="A2204" s="2">
        <v>2203</v>
      </c>
      <c r="B2204" s="2">
        <v>68</v>
      </c>
      <c r="C2204" s="2" t="s">
        <v>1509</v>
      </c>
    </row>
    <row r="2205" spans="1:3" x14ac:dyDescent="0.2">
      <c r="A2205" s="2">
        <v>2204</v>
      </c>
      <c r="B2205" s="2">
        <v>68</v>
      </c>
      <c r="C2205" s="2" t="s">
        <v>1074</v>
      </c>
    </row>
    <row r="2206" spans="1:3" x14ac:dyDescent="0.2">
      <c r="A2206" s="2">
        <v>2205</v>
      </c>
      <c r="B2206" s="2">
        <v>68</v>
      </c>
      <c r="C2206" s="2" t="s">
        <v>745</v>
      </c>
    </row>
    <row r="2207" spans="1:3" x14ac:dyDescent="0.2">
      <c r="A2207" s="2">
        <v>2206</v>
      </c>
      <c r="B2207" s="2">
        <v>68</v>
      </c>
      <c r="C2207" s="2" t="s">
        <v>495</v>
      </c>
    </row>
    <row r="2208" spans="1:3" x14ac:dyDescent="0.2">
      <c r="A2208" s="2">
        <v>2207</v>
      </c>
      <c r="B2208" s="2">
        <v>68</v>
      </c>
      <c r="C2208" s="2" t="s">
        <v>1327</v>
      </c>
    </row>
    <row r="2209" spans="1:3" x14ac:dyDescent="0.2">
      <c r="A2209" s="2">
        <v>2208</v>
      </c>
      <c r="B2209" s="2">
        <v>68</v>
      </c>
      <c r="C2209" s="2" t="s">
        <v>496</v>
      </c>
    </row>
    <row r="2210" spans="1:3" x14ac:dyDescent="0.2">
      <c r="A2210" s="2">
        <v>2209</v>
      </c>
      <c r="B2210" s="2">
        <v>68</v>
      </c>
      <c r="C2210" s="2" t="s">
        <v>497</v>
      </c>
    </row>
    <row r="2211" spans="1:3" x14ac:dyDescent="0.2">
      <c r="A2211" s="2">
        <v>2210</v>
      </c>
      <c r="B2211" s="2">
        <v>68</v>
      </c>
      <c r="C2211" s="2" t="s">
        <v>498</v>
      </c>
    </row>
    <row r="2212" spans="1:3" x14ac:dyDescent="0.2">
      <c r="A2212" s="2">
        <v>2211</v>
      </c>
      <c r="B2212" s="2">
        <v>68</v>
      </c>
      <c r="C2212" s="2" t="s">
        <v>499</v>
      </c>
    </row>
    <row r="2213" spans="1:3" x14ac:dyDescent="0.2">
      <c r="A2213" s="2">
        <v>2212</v>
      </c>
      <c r="B2213" s="2">
        <v>68</v>
      </c>
      <c r="C2213" s="2" t="s">
        <v>500</v>
      </c>
    </row>
    <row r="2214" spans="1:3" x14ac:dyDescent="0.2">
      <c r="A2214" s="2">
        <v>2213</v>
      </c>
      <c r="B2214" s="2">
        <v>68</v>
      </c>
      <c r="C2214" s="2" t="s">
        <v>501</v>
      </c>
    </row>
    <row r="2215" spans="1:3" x14ac:dyDescent="0.2">
      <c r="A2215" s="2">
        <v>2214</v>
      </c>
      <c r="B2215" s="2">
        <v>68</v>
      </c>
      <c r="C2215" s="2" t="s">
        <v>502</v>
      </c>
    </row>
    <row r="2216" spans="1:3" x14ac:dyDescent="0.2">
      <c r="A2216" s="2">
        <v>2215</v>
      </c>
      <c r="B2216" s="2">
        <v>68</v>
      </c>
      <c r="C2216" s="2" t="s">
        <v>503</v>
      </c>
    </row>
    <row r="2217" spans="1:3" x14ac:dyDescent="0.2">
      <c r="A2217" s="2">
        <v>2216</v>
      </c>
      <c r="B2217" s="2">
        <v>68</v>
      </c>
      <c r="C2217" s="2" t="s">
        <v>504</v>
      </c>
    </row>
    <row r="2218" spans="1:3" x14ac:dyDescent="0.2">
      <c r="A2218" s="2">
        <v>2217</v>
      </c>
      <c r="B2218" s="2">
        <v>68</v>
      </c>
      <c r="C2218" s="2" t="s">
        <v>1846</v>
      </c>
    </row>
    <row r="2219" spans="1:3" x14ac:dyDescent="0.2">
      <c r="A2219" s="2">
        <v>2218</v>
      </c>
      <c r="B2219" s="2">
        <v>68</v>
      </c>
      <c r="C2219" s="2" t="s">
        <v>505</v>
      </c>
    </row>
    <row r="2220" spans="1:3" x14ac:dyDescent="0.2">
      <c r="A2220" s="2">
        <v>2219</v>
      </c>
      <c r="B2220" s="2">
        <v>68</v>
      </c>
      <c r="C2220" s="2" t="s">
        <v>506</v>
      </c>
    </row>
    <row r="2221" spans="1:3" x14ac:dyDescent="0.2">
      <c r="A2221" s="2">
        <v>2220</v>
      </c>
      <c r="B2221" s="2">
        <v>68</v>
      </c>
      <c r="C2221" s="2" t="s">
        <v>1586</v>
      </c>
    </row>
    <row r="2222" spans="1:3" x14ac:dyDescent="0.2">
      <c r="A2222" s="2">
        <v>2221</v>
      </c>
      <c r="B2222" s="2">
        <v>68</v>
      </c>
      <c r="C2222" s="2" t="s">
        <v>507</v>
      </c>
    </row>
    <row r="2223" spans="1:3" x14ac:dyDescent="0.2">
      <c r="A2223" s="2">
        <v>2222</v>
      </c>
      <c r="B2223" s="2">
        <v>68</v>
      </c>
      <c r="C2223" s="2" t="s">
        <v>508</v>
      </c>
    </row>
    <row r="2224" spans="1:3" x14ac:dyDescent="0.2">
      <c r="A2224" s="2">
        <v>2223</v>
      </c>
      <c r="B2224" s="2">
        <v>68</v>
      </c>
      <c r="C2224" s="2" t="s">
        <v>509</v>
      </c>
    </row>
    <row r="2225" spans="1:3" x14ac:dyDescent="0.2">
      <c r="A2225" s="2">
        <v>2224</v>
      </c>
      <c r="B2225" s="2">
        <v>68</v>
      </c>
      <c r="C2225" s="2" t="s">
        <v>1253</v>
      </c>
    </row>
    <row r="2226" spans="1:3" x14ac:dyDescent="0.2">
      <c r="A2226" s="2">
        <v>2225</v>
      </c>
      <c r="B2226" s="2">
        <v>68</v>
      </c>
      <c r="C2226" s="2" t="s">
        <v>510</v>
      </c>
    </row>
    <row r="2227" spans="1:3" x14ac:dyDescent="0.2">
      <c r="A2227" s="2">
        <v>2226</v>
      </c>
      <c r="B2227" s="2">
        <v>68</v>
      </c>
      <c r="C2227" s="2" t="s">
        <v>511</v>
      </c>
    </row>
    <row r="2228" spans="1:3" x14ac:dyDescent="0.2">
      <c r="A2228" s="2">
        <v>2227</v>
      </c>
      <c r="B2228" s="2">
        <v>68</v>
      </c>
      <c r="C2228" s="2" t="s">
        <v>512</v>
      </c>
    </row>
    <row r="2229" spans="1:3" x14ac:dyDescent="0.2">
      <c r="A2229" s="2">
        <v>2228</v>
      </c>
      <c r="B2229" s="2">
        <v>68</v>
      </c>
      <c r="C2229" s="2" t="s">
        <v>513</v>
      </c>
    </row>
    <row r="2230" spans="1:3" x14ac:dyDescent="0.2">
      <c r="A2230" s="2">
        <v>2229</v>
      </c>
      <c r="B2230" s="2">
        <v>68</v>
      </c>
      <c r="C2230" s="2" t="s">
        <v>514</v>
      </c>
    </row>
    <row r="2231" spans="1:3" x14ac:dyDescent="0.2">
      <c r="A2231" s="2">
        <v>2230</v>
      </c>
      <c r="B2231" s="2">
        <v>68</v>
      </c>
      <c r="C2231" s="2" t="s">
        <v>515</v>
      </c>
    </row>
    <row r="2232" spans="1:3" x14ac:dyDescent="0.2">
      <c r="A2232" s="2">
        <v>2231</v>
      </c>
      <c r="B2232" s="2">
        <v>68</v>
      </c>
      <c r="C2232" s="2" t="s">
        <v>516</v>
      </c>
    </row>
    <row r="2233" spans="1:3" x14ac:dyDescent="0.2">
      <c r="A2233" s="2">
        <v>2232</v>
      </c>
      <c r="B2233" s="2">
        <v>68</v>
      </c>
      <c r="C2233" s="2" t="s">
        <v>517</v>
      </c>
    </row>
    <row r="2234" spans="1:3" x14ac:dyDescent="0.2">
      <c r="A2234" s="2">
        <v>2233</v>
      </c>
      <c r="B2234" s="2">
        <v>68</v>
      </c>
      <c r="C2234" s="2" t="s">
        <v>518</v>
      </c>
    </row>
    <row r="2235" spans="1:3" x14ac:dyDescent="0.2">
      <c r="A2235" s="2">
        <v>2234</v>
      </c>
      <c r="B2235" s="2">
        <v>68</v>
      </c>
      <c r="C2235" s="2" t="s">
        <v>519</v>
      </c>
    </row>
    <row r="2236" spans="1:3" x14ac:dyDescent="0.2">
      <c r="A2236" s="2">
        <v>2235</v>
      </c>
      <c r="B2236" s="2">
        <v>68</v>
      </c>
      <c r="C2236" s="2" t="s">
        <v>520</v>
      </c>
    </row>
    <row r="2237" spans="1:3" x14ac:dyDescent="0.2">
      <c r="A2237" s="2">
        <v>2236</v>
      </c>
      <c r="B2237" s="2">
        <v>68</v>
      </c>
      <c r="C2237" s="2" t="s">
        <v>521</v>
      </c>
    </row>
    <row r="2238" spans="1:3" x14ac:dyDescent="0.2">
      <c r="A2238" s="2">
        <v>2237</v>
      </c>
      <c r="B2238" s="2">
        <v>68</v>
      </c>
      <c r="C2238" s="2" t="s">
        <v>522</v>
      </c>
    </row>
    <row r="2239" spans="1:3" x14ac:dyDescent="0.2">
      <c r="A2239" s="2">
        <v>2238</v>
      </c>
      <c r="B2239" s="2">
        <v>68</v>
      </c>
      <c r="C2239" s="2" t="s">
        <v>523</v>
      </c>
    </row>
    <row r="2240" spans="1:3" x14ac:dyDescent="0.2">
      <c r="A2240" s="2">
        <v>2239</v>
      </c>
      <c r="B2240" s="2">
        <v>69</v>
      </c>
      <c r="C2240" s="2" t="s">
        <v>524</v>
      </c>
    </row>
    <row r="2241" spans="1:3" x14ac:dyDescent="0.2">
      <c r="A2241" s="2">
        <v>2240</v>
      </c>
      <c r="B2241" s="2">
        <v>69</v>
      </c>
      <c r="C2241" s="2" t="s">
        <v>525</v>
      </c>
    </row>
    <row r="2242" spans="1:3" x14ac:dyDescent="0.2">
      <c r="A2242" s="2">
        <v>2241</v>
      </c>
      <c r="B2242" s="2">
        <v>69</v>
      </c>
      <c r="C2242" s="2" t="s">
        <v>526</v>
      </c>
    </row>
    <row r="2243" spans="1:3" x14ac:dyDescent="0.2">
      <c r="A2243" s="2">
        <v>2242</v>
      </c>
      <c r="B2243" s="2">
        <v>69</v>
      </c>
      <c r="C2243" s="2" t="s">
        <v>527</v>
      </c>
    </row>
    <row r="2244" spans="1:3" x14ac:dyDescent="0.2">
      <c r="A2244" s="2">
        <v>2243</v>
      </c>
      <c r="B2244" s="2">
        <v>69</v>
      </c>
      <c r="C2244" s="2" t="s">
        <v>1316</v>
      </c>
    </row>
    <row r="2245" spans="1:3" x14ac:dyDescent="0.2">
      <c r="A2245" s="2">
        <v>2244</v>
      </c>
      <c r="B2245" s="2">
        <v>69</v>
      </c>
      <c r="C2245" s="2" t="s">
        <v>528</v>
      </c>
    </row>
    <row r="2246" spans="1:3" x14ac:dyDescent="0.2">
      <c r="A2246" s="2">
        <v>2245</v>
      </c>
      <c r="B2246" s="2">
        <v>69</v>
      </c>
      <c r="C2246" s="2" t="s">
        <v>1318</v>
      </c>
    </row>
    <row r="2247" spans="1:3" x14ac:dyDescent="0.2">
      <c r="A2247" s="2">
        <v>2246</v>
      </c>
      <c r="B2247" s="2">
        <v>69</v>
      </c>
      <c r="C2247" s="2" t="s">
        <v>529</v>
      </c>
    </row>
    <row r="2248" spans="1:3" x14ac:dyDescent="0.2">
      <c r="A2248" s="2">
        <v>2247</v>
      </c>
      <c r="B2248" s="2">
        <v>69</v>
      </c>
      <c r="C2248" s="2" t="s">
        <v>530</v>
      </c>
    </row>
    <row r="2249" spans="1:3" x14ac:dyDescent="0.2">
      <c r="A2249" s="2">
        <v>2248</v>
      </c>
      <c r="B2249" s="2">
        <v>69</v>
      </c>
      <c r="C2249" s="2" t="s">
        <v>531</v>
      </c>
    </row>
    <row r="2250" spans="1:3" x14ac:dyDescent="0.2">
      <c r="A2250" s="2">
        <v>2249</v>
      </c>
      <c r="B2250" s="2">
        <v>69</v>
      </c>
      <c r="C2250" s="2" t="s">
        <v>532</v>
      </c>
    </row>
    <row r="2251" spans="1:3" x14ac:dyDescent="0.2">
      <c r="A2251" s="2">
        <v>2250</v>
      </c>
      <c r="B2251" s="2">
        <v>69</v>
      </c>
      <c r="C2251" s="2" t="s">
        <v>533</v>
      </c>
    </row>
    <row r="2252" spans="1:3" x14ac:dyDescent="0.2">
      <c r="A2252" s="2">
        <v>2251</v>
      </c>
      <c r="B2252" s="2">
        <v>69</v>
      </c>
      <c r="C2252" s="2" t="s">
        <v>534</v>
      </c>
    </row>
    <row r="2253" spans="1:3" x14ac:dyDescent="0.2">
      <c r="A2253" s="2">
        <v>2252</v>
      </c>
      <c r="B2253" s="2">
        <v>69</v>
      </c>
      <c r="C2253" s="2" t="s">
        <v>535</v>
      </c>
    </row>
    <row r="2254" spans="1:3" x14ac:dyDescent="0.2">
      <c r="A2254" s="2">
        <v>2253</v>
      </c>
      <c r="B2254" s="2">
        <v>69</v>
      </c>
      <c r="C2254" s="2" t="s">
        <v>536</v>
      </c>
    </row>
    <row r="2255" spans="1:3" x14ac:dyDescent="0.2">
      <c r="A2255" s="2">
        <v>2254</v>
      </c>
      <c r="B2255" s="2">
        <v>69</v>
      </c>
      <c r="C2255" s="2" t="s">
        <v>537</v>
      </c>
    </row>
    <row r="2256" spans="1:3" x14ac:dyDescent="0.2">
      <c r="A2256" s="2">
        <v>2255</v>
      </c>
      <c r="B2256" s="2">
        <v>69</v>
      </c>
      <c r="C2256" s="2" t="s">
        <v>538</v>
      </c>
    </row>
    <row r="2257" spans="1:3" x14ac:dyDescent="0.2">
      <c r="A2257" s="2">
        <v>2256</v>
      </c>
      <c r="B2257" s="2">
        <v>69</v>
      </c>
      <c r="C2257" s="2" t="s">
        <v>356</v>
      </c>
    </row>
    <row r="2258" spans="1:3" x14ac:dyDescent="0.2">
      <c r="A2258" s="2">
        <v>2257</v>
      </c>
      <c r="B2258" s="2">
        <v>69</v>
      </c>
      <c r="C2258" s="2" t="s">
        <v>539</v>
      </c>
    </row>
    <row r="2259" spans="1:3" x14ac:dyDescent="0.2">
      <c r="A2259" s="2">
        <v>2258</v>
      </c>
      <c r="B2259" s="2">
        <v>69</v>
      </c>
      <c r="C2259" s="2" t="s">
        <v>540</v>
      </c>
    </row>
    <row r="2260" spans="1:3" x14ac:dyDescent="0.2">
      <c r="A2260" s="2">
        <v>2259</v>
      </c>
      <c r="B2260" s="2">
        <v>69</v>
      </c>
      <c r="C2260" s="2" t="s">
        <v>541</v>
      </c>
    </row>
    <row r="2261" spans="1:3" x14ac:dyDescent="0.2">
      <c r="A2261" s="2">
        <v>2260</v>
      </c>
      <c r="B2261" s="2">
        <v>69</v>
      </c>
      <c r="C2261" s="2" t="s">
        <v>542</v>
      </c>
    </row>
    <row r="2262" spans="1:3" x14ac:dyDescent="0.2">
      <c r="A2262" s="2">
        <v>2261</v>
      </c>
      <c r="B2262" s="2">
        <v>69</v>
      </c>
      <c r="C2262" s="2" t="s">
        <v>543</v>
      </c>
    </row>
    <row r="2263" spans="1:3" x14ac:dyDescent="0.2">
      <c r="A2263" s="2">
        <v>2262</v>
      </c>
      <c r="B2263" s="2">
        <v>69</v>
      </c>
      <c r="C2263" s="2" t="s">
        <v>544</v>
      </c>
    </row>
    <row r="2264" spans="1:3" x14ac:dyDescent="0.2">
      <c r="A2264" s="2">
        <v>2263</v>
      </c>
      <c r="B2264" s="2">
        <v>69</v>
      </c>
      <c r="C2264" s="2" t="s">
        <v>545</v>
      </c>
    </row>
    <row r="2265" spans="1:3" x14ac:dyDescent="0.2">
      <c r="A2265" s="2">
        <v>2264</v>
      </c>
      <c r="B2265" s="2">
        <v>69</v>
      </c>
      <c r="C2265" s="2" t="s">
        <v>1678</v>
      </c>
    </row>
    <row r="2266" spans="1:3" x14ac:dyDescent="0.2">
      <c r="A2266" s="2">
        <v>2265</v>
      </c>
      <c r="B2266" s="2">
        <v>69</v>
      </c>
      <c r="C2266" s="2" t="s">
        <v>546</v>
      </c>
    </row>
    <row r="2267" spans="1:3" x14ac:dyDescent="0.2">
      <c r="A2267" s="2">
        <v>2266</v>
      </c>
      <c r="B2267" s="2">
        <v>69</v>
      </c>
      <c r="C2267" s="2" t="s">
        <v>547</v>
      </c>
    </row>
    <row r="2268" spans="1:3" x14ac:dyDescent="0.2">
      <c r="A2268" s="2">
        <v>2267</v>
      </c>
      <c r="B2268" s="2">
        <v>69</v>
      </c>
      <c r="C2268" s="2" t="s">
        <v>548</v>
      </c>
    </row>
    <row r="2269" spans="1:3" x14ac:dyDescent="0.2">
      <c r="A2269" s="2">
        <v>2268</v>
      </c>
      <c r="B2269" s="2">
        <v>69</v>
      </c>
      <c r="C2269" s="2" t="s">
        <v>549</v>
      </c>
    </row>
    <row r="2270" spans="1:3" x14ac:dyDescent="0.2">
      <c r="A2270" s="2">
        <v>2269</v>
      </c>
      <c r="B2270" s="2">
        <v>69</v>
      </c>
      <c r="C2270" s="2" t="s">
        <v>550</v>
      </c>
    </row>
    <row r="2271" spans="1:3" x14ac:dyDescent="0.2">
      <c r="A2271" s="2">
        <v>2270</v>
      </c>
      <c r="B2271" s="2">
        <v>69</v>
      </c>
      <c r="C2271" s="2" t="s">
        <v>551</v>
      </c>
    </row>
    <row r="2272" spans="1:3" x14ac:dyDescent="0.2">
      <c r="A2272" s="2">
        <v>2271</v>
      </c>
      <c r="B2272" s="2">
        <v>69</v>
      </c>
      <c r="C2272" s="2" t="s">
        <v>552</v>
      </c>
    </row>
    <row r="2273" spans="1:3" x14ac:dyDescent="0.2">
      <c r="A2273" s="2">
        <v>2272</v>
      </c>
      <c r="B2273" s="2">
        <v>69</v>
      </c>
      <c r="C2273" s="2" t="s">
        <v>553</v>
      </c>
    </row>
    <row r="2274" spans="1:3" x14ac:dyDescent="0.2">
      <c r="A2274" s="2">
        <v>2273</v>
      </c>
      <c r="B2274" s="2">
        <v>69</v>
      </c>
      <c r="C2274" s="2" t="s">
        <v>554</v>
      </c>
    </row>
    <row r="2275" spans="1:3" x14ac:dyDescent="0.2">
      <c r="A2275" s="2">
        <v>2274</v>
      </c>
      <c r="B2275" s="2">
        <v>69</v>
      </c>
      <c r="C2275" s="2" t="s">
        <v>555</v>
      </c>
    </row>
    <row r="2276" spans="1:3" x14ac:dyDescent="0.2">
      <c r="A2276" s="2">
        <v>2275</v>
      </c>
      <c r="B2276" s="2">
        <v>69</v>
      </c>
      <c r="C2276" s="2" t="s">
        <v>556</v>
      </c>
    </row>
    <row r="2277" spans="1:3" x14ac:dyDescent="0.2">
      <c r="A2277" s="2">
        <v>2276</v>
      </c>
      <c r="B2277" s="2">
        <v>69</v>
      </c>
      <c r="C2277" s="2" t="s">
        <v>557</v>
      </c>
    </row>
    <row r="2278" spans="1:3" x14ac:dyDescent="0.2">
      <c r="A2278" s="2">
        <v>2277</v>
      </c>
      <c r="B2278" s="2">
        <v>69</v>
      </c>
      <c r="C2278" s="2" t="s">
        <v>558</v>
      </c>
    </row>
    <row r="2279" spans="1:3" x14ac:dyDescent="0.2">
      <c r="A2279" s="2">
        <v>2278</v>
      </c>
      <c r="B2279" s="2">
        <v>69</v>
      </c>
      <c r="C2279" s="2" t="s">
        <v>1016</v>
      </c>
    </row>
    <row r="2280" spans="1:3" x14ac:dyDescent="0.2">
      <c r="A2280" s="2">
        <v>2279</v>
      </c>
      <c r="B2280" s="2">
        <v>69</v>
      </c>
      <c r="C2280" s="2" t="s">
        <v>559</v>
      </c>
    </row>
    <row r="2281" spans="1:3" x14ac:dyDescent="0.2">
      <c r="A2281" s="2">
        <v>2280</v>
      </c>
      <c r="B2281" s="2">
        <v>69</v>
      </c>
      <c r="C2281" s="2" t="s">
        <v>560</v>
      </c>
    </row>
    <row r="2282" spans="1:3" x14ac:dyDescent="0.2">
      <c r="A2282" s="2">
        <v>2281</v>
      </c>
      <c r="B2282" s="2">
        <v>69</v>
      </c>
      <c r="C2282" s="2" t="s">
        <v>561</v>
      </c>
    </row>
    <row r="2283" spans="1:3" x14ac:dyDescent="0.2">
      <c r="A2283" s="2">
        <v>2282</v>
      </c>
      <c r="B2283" s="2">
        <v>69</v>
      </c>
      <c r="C2283" s="2" t="s">
        <v>562</v>
      </c>
    </row>
    <row r="2284" spans="1:3" x14ac:dyDescent="0.2">
      <c r="A2284" s="2">
        <v>2283</v>
      </c>
      <c r="B2284" s="2">
        <v>69</v>
      </c>
      <c r="C2284" s="2" t="s">
        <v>563</v>
      </c>
    </row>
    <row r="2285" spans="1:3" x14ac:dyDescent="0.2">
      <c r="A2285" s="2">
        <v>2284</v>
      </c>
      <c r="B2285" s="2">
        <v>69</v>
      </c>
      <c r="C2285" s="2" t="s">
        <v>564</v>
      </c>
    </row>
    <row r="2286" spans="1:3" x14ac:dyDescent="0.2">
      <c r="A2286" s="2">
        <v>2285</v>
      </c>
      <c r="B2286" s="2">
        <v>69</v>
      </c>
      <c r="C2286" s="2" t="s">
        <v>565</v>
      </c>
    </row>
    <row r="2287" spans="1:3" x14ac:dyDescent="0.2">
      <c r="A2287" s="2">
        <v>2286</v>
      </c>
      <c r="B2287" s="2">
        <v>69</v>
      </c>
      <c r="C2287" s="2" t="s">
        <v>566</v>
      </c>
    </row>
    <row r="2288" spans="1:3" x14ac:dyDescent="0.2">
      <c r="A2288" s="2">
        <v>2287</v>
      </c>
      <c r="B2288" s="2">
        <v>69</v>
      </c>
      <c r="C2288" s="2" t="s">
        <v>2113</v>
      </c>
    </row>
    <row r="2289" spans="1:3" x14ac:dyDescent="0.2">
      <c r="A2289" s="2">
        <v>2288</v>
      </c>
      <c r="B2289" s="2">
        <v>69</v>
      </c>
      <c r="C2289" s="2" t="s">
        <v>1363</v>
      </c>
    </row>
    <row r="2290" spans="1:3" x14ac:dyDescent="0.2">
      <c r="A2290" s="2">
        <v>2289</v>
      </c>
      <c r="B2290" s="2">
        <v>69</v>
      </c>
      <c r="C2290" s="2" t="s">
        <v>567</v>
      </c>
    </row>
    <row r="2291" spans="1:3" x14ac:dyDescent="0.2">
      <c r="A2291" s="2">
        <v>2290</v>
      </c>
      <c r="B2291" s="2">
        <v>69</v>
      </c>
      <c r="C2291" s="2" t="s">
        <v>568</v>
      </c>
    </row>
    <row r="2292" spans="1:3" x14ac:dyDescent="0.2">
      <c r="A2292" s="2">
        <v>2291</v>
      </c>
      <c r="B2292" s="2">
        <v>69</v>
      </c>
      <c r="C2292" s="2" t="s">
        <v>569</v>
      </c>
    </row>
    <row r="2293" spans="1:3" x14ac:dyDescent="0.2">
      <c r="A2293" s="2">
        <v>2292</v>
      </c>
      <c r="B2293" s="2">
        <v>69</v>
      </c>
      <c r="C2293" s="2" t="s">
        <v>570</v>
      </c>
    </row>
    <row r="2294" spans="1:3" x14ac:dyDescent="0.2">
      <c r="A2294" s="2">
        <v>2293</v>
      </c>
      <c r="B2294" s="2">
        <v>69</v>
      </c>
      <c r="C2294" s="2" t="s">
        <v>571</v>
      </c>
    </row>
    <row r="2295" spans="1:3" x14ac:dyDescent="0.2">
      <c r="A2295" s="2">
        <v>2294</v>
      </c>
      <c r="B2295" s="2">
        <v>69</v>
      </c>
      <c r="C2295" s="2" t="s">
        <v>572</v>
      </c>
    </row>
    <row r="2296" spans="1:3" x14ac:dyDescent="0.2">
      <c r="A2296" s="2">
        <v>2295</v>
      </c>
      <c r="B2296" s="2">
        <v>69</v>
      </c>
      <c r="C2296" s="2" t="s">
        <v>573</v>
      </c>
    </row>
    <row r="2297" spans="1:3" x14ac:dyDescent="0.2">
      <c r="A2297" s="2">
        <v>2296</v>
      </c>
      <c r="B2297" s="2">
        <v>69</v>
      </c>
      <c r="C2297" s="2" t="s">
        <v>574</v>
      </c>
    </row>
    <row r="2298" spans="1:3" x14ac:dyDescent="0.2">
      <c r="A2298" s="2">
        <v>2297</v>
      </c>
      <c r="B2298" s="2">
        <v>69</v>
      </c>
      <c r="C2298" s="2" t="s">
        <v>575</v>
      </c>
    </row>
    <row r="2299" spans="1:3" x14ac:dyDescent="0.2">
      <c r="A2299" s="2">
        <v>2298</v>
      </c>
      <c r="B2299" s="2">
        <v>69</v>
      </c>
      <c r="C2299" s="2" t="s">
        <v>576</v>
      </c>
    </row>
    <row r="2300" spans="1:3" x14ac:dyDescent="0.2">
      <c r="A2300" s="2">
        <v>2299</v>
      </c>
      <c r="B2300" s="2">
        <v>69</v>
      </c>
      <c r="C2300" s="2" t="s">
        <v>577</v>
      </c>
    </row>
    <row r="2301" spans="1:3" x14ac:dyDescent="0.2">
      <c r="A2301" s="2">
        <v>2300</v>
      </c>
      <c r="B2301" s="2">
        <v>69</v>
      </c>
      <c r="C2301" s="2" t="s">
        <v>578</v>
      </c>
    </row>
    <row r="2302" spans="1:3" x14ac:dyDescent="0.2">
      <c r="A2302" s="2">
        <v>2301</v>
      </c>
      <c r="B2302" s="2">
        <v>69</v>
      </c>
      <c r="C2302" s="2" t="s">
        <v>579</v>
      </c>
    </row>
    <row r="2303" spans="1:3" x14ac:dyDescent="0.2">
      <c r="A2303" s="2">
        <v>2302</v>
      </c>
      <c r="B2303" s="2">
        <v>69</v>
      </c>
      <c r="C2303" s="2" t="s">
        <v>580</v>
      </c>
    </row>
    <row r="2304" spans="1:3" x14ac:dyDescent="0.2">
      <c r="A2304" s="2">
        <v>2303</v>
      </c>
      <c r="B2304" s="2">
        <v>69</v>
      </c>
      <c r="C2304" s="2" t="s">
        <v>581</v>
      </c>
    </row>
    <row r="2305" spans="1:3" x14ac:dyDescent="0.2">
      <c r="A2305" s="2">
        <v>2304</v>
      </c>
      <c r="B2305" s="2">
        <v>70</v>
      </c>
      <c r="C2305" s="2" t="s">
        <v>715</v>
      </c>
    </row>
    <row r="2306" spans="1:3" x14ac:dyDescent="0.2">
      <c r="A2306" s="2">
        <v>2305</v>
      </c>
      <c r="B2306" s="2">
        <v>70</v>
      </c>
      <c r="C2306" s="2" t="s">
        <v>966</v>
      </c>
    </row>
    <row r="2307" spans="1:3" x14ac:dyDescent="0.2">
      <c r="A2307" s="2">
        <v>2306</v>
      </c>
      <c r="B2307" s="2">
        <v>70</v>
      </c>
      <c r="C2307" s="2" t="s">
        <v>582</v>
      </c>
    </row>
    <row r="2308" spans="1:3" x14ac:dyDescent="0.2">
      <c r="A2308" s="2">
        <v>2307</v>
      </c>
      <c r="B2308" s="2">
        <v>70</v>
      </c>
      <c r="C2308" s="2" t="s">
        <v>500</v>
      </c>
    </row>
    <row r="2309" spans="1:3" x14ac:dyDescent="0.2">
      <c r="A2309" s="2">
        <v>2308</v>
      </c>
      <c r="B2309" s="2">
        <v>70</v>
      </c>
      <c r="C2309" s="2" t="s">
        <v>583</v>
      </c>
    </row>
    <row r="2310" spans="1:3" x14ac:dyDescent="0.2">
      <c r="A2310" s="2">
        <v>2309</v>
      </c>
      <c r="B2310" s="2">
        <v>70</v>
      </c>
      <c r="C2310" s="2" t="s">
        <v>584</v>
      </c>
    </row>
    <row r="2311" spans="1:3" x14ac:dyDescent="0.2">
      <c r="A2311" s="2">
        <v>2310</v>
      </c>
      <c r="B2311" s="2">
        <v>70</v>
      </c>
      <c r="C2311" s="2" t="s">
        <v>585</v>
      </c>
    </row>
    <row r="2312" spans="1:3" x14ac:dyDescent="0.2">
      <c r="A2312" s="2">
        <v>2311</v>
      </c>
      <c r="B2312" s="2">
        <v>70</v>
      </c>
      <c r="C2312" s="2" t="s">
        <v>586</v>
      </c>
    </row>
    <row r="2313" spans="1:3" x14ac:dyDescent="0.2">
      <c r="A2313" s="2">
        <v>2312</v>
      </c>
      <c r="B2313" s="2">
        <v>70</v>
      </c>
      <c r="C2313" s="2" t="s">
        <v>587</v>
      </c>
    </row>
    <row r="2314" spans="1:3" x14ac:dyDescent="0.2">
      <c r="A2314" s="2">
        <v>2313</v>
      </c>
      <c r="B2314" s="2">
        <v>70</v>
      </c>
      <c r="C2314" s="2" t="s">
        <v>588</v>
      </c>
    </row>
    <row r="2315" spans="1:3" x14ac:dyDescent="0.2">
      <c r="A2315" s="2">
        <v>2314</v>
      </c>
      <c r="B2315" s="2">
        <v>70</v>
      </c>
      <c r="C2315" s="2" t="s">
        <v>589</v>
      </c>
    </row>
    <row r="2316" spans="1:3" x14ac:dyDescent="0.2">
      <c r="A2316" s="2">
        <v>2315</v>
      </c>
      <c r="B2316" s="2">
        <v>70</v>
      </c>
      <c r="C2316" s="2" t="s">
        <v>590</v>
      </c>
    </row>
    <row r="2317" spans="1:3" x14ac:dyDescent="0.2">
      <c r="A2317" s="2">
        <v>2316</v>
      </c>
      <c r="B2317" s="2">
        <v>70</v>
      </c>
      <c r="C2317" s="2" t="s">
        <v>591</v>
      </c>
    </row>
    <row r="2318" spans="1:3" x14ac:dyDescent="0.2">
      <c r="A2318" s="2">
        <v>2317</v>
      </c>
      <c r="B2318" s="2">
        <v>70</v>
      </c>
      <c r="C2318" s="2" t="s">
        <v>592</v>
      </c>
    </row>
    <row r="2319" spans="1:3" x14ac:dyDescent="0.2">
      <c r="A2319" s="2">
        <v>2318</v>
      </c>
      <c r="B2319" s="2">
        <v>70</v>
      </c>
      <c r="C2319" s="2" t="s">
        <v>593</v>
      </c>
    </row>
    <row r="2320" spans="1:3" x14ac:dyDescent="0.2">
      <c r="A2320" s="2">
        <v>2319</v>
      </c>
      <c r="B2320" s="2">
        <v>70</v>
      </c>
      <c r="C2320" s="2" t="s">
        <v>594</v>
      </c>
    </row>
    <row r="2321" spans="1:3" x14ac:dyDescent="0.2">
      <c r="A2321" s="2">
        <v>2320</v>
      </c>
      <c r="B2321" s="2">
        <v>70</v>
      </c>
      <c r="C2321" s="2" t="s">
        <v>595</v>
      </c>
    </row>
    <row r="2322" spans="1:3" x14ac:dyDescent="0.2">
      <c r="A2322" s="2">
        <v>2321</v>
      </c>
      <c r="B2322" s="2">
        <v>70</v>
      </c>
      <c r="C2322" s="2" t="s">
        <v>294</v>
      </c>
    </row>
    <row r="2323" spans="1:3" x14ac:dyDescent="0.2">
      <c r="A2323" s="2">
        <v>2322</v>
      </c>
      <c r="B2323" s="2">
        <v>70</v>
      </c>
      <c r="C2323" s="2" t="s">
        <v>1153</v>
      </c>
    </row>
    <row r="2324" spans="1:3" x14ac:dyDescent="0.2">
      <c r="A2324" s="2">
        <v>2323</v>
      </c>
      <c r="B2324" s="2">
        <v>70</v>
      </c>
      <c r="C2324" s="2" t="s">
        <v>596</v>
      </c>
    </row>
    <row r="2325" spans="1:3" x14ac:dyDescent="0.2">
      <c r="A2325" s="2">
        <v>2324</v>
      </c>
      <c r="B2325" s="2">
        <v>70</v>
      </c>
      <c r="C2325" s="2" t="s">
        <v>58</v>
      </c>
    </row>
    <row r="2326" spans="1:3" x14ac:dyDescent="0.2">
      <c r="A2326" s="2">
        <v>2325</v>
      </c>
      <c r="B2326" s="2">
        <v>70</v>
      </c>
      <c r="C2326" s="2" t="s">
        <v>597</v>
      </c>
    </row>
    <row r="2327" spans="1:3" x14ac:dyDescent="0.2">
      <c r="A2327" s="2">
        <v>2326</v>
      </c>
      <c r="B2327" s="2">
        <v>70</v>
      </c>
      <c r="C2327" s="2" t="s">
        <v>598</v>
      </c>
    </row>
    <row r="2328" spans="1:3" x14ac:dyDescent="0.2">
      <c r="A2328" s="2">
        <v>2327</v>
      </c>
      <c r="B2328" s="2">
        <v>70</v>
      </c>
      <c r="C2328" s="2" t="s">
        <v>599</v>
      </c>
    </row>
    <row r="2329" spans="1:3" x14ac:dyDescent="0.2">
      <c r="A2329" s="2">
        <v>2328</v>
      </c>
      <c r="B2329" s="2">
        <v>70</v>
      </c>
      <c r="C2329" s="2" t="s">
        <v>170</v>
      </c>
    </row>
    <row r="2330" spans="1:3" x14ac:dyDescent="0.2">
      <c r="A2330" s="2">
        <v>2329</v>
      </c>
      <c r="B2330" s="2">
        <v>70</v>
      </c>
      <c r="C2330" s="2" t="s">
        <v>600</v>
      </c>
    </row>
    <row r="2331" spans="1:3" x14ac:dyDescent="0.2">
      <c r="A2331" s="2">
        <v>2330</v>
      </c>
      <c r="B2331" s="2">
        <v>70</v>
      </c>
      <c r="C2331" s="2" t="s">
        <v>436</v>
      </c>
    </row>
    <row r="2332" spans="1:3" x14ac:dyDescent="0.2">
      <c r="A2332" s="2">
        <v>2331</v>
      </c>
      <c r="B2332" s="2">
        <v>75</v>
      </c>
      <c r="C2332" s="2" t="s">
        <v>601</v>
      </c>
    </row>
    <row r="2333" spans="1:3" x14ac:dyDescent="0.2">
      <c r="A2333" s="2">
        <v>2332</v>
      </c>
      <c r="B2333" s="2">
        <v>75</v>
      </c>
      <c r="C2333" s="2" t="s">
        <v>602</v>
      </c>
    </row>
    <row r="2334" spans="1:3" x14ac:dyDescent="0.2">
      <c r="A2334" s="2">
        <v>2333</v>
      </c>
      <c r="B2334" s="2">
        <v>75</v>
      </c>
      <c r="C2334" s="2" t="s">
        <v>603</v>
      </c>
    </row>
    <row r="2335" spans="1:3" x14ac:dyDescent="0.2">
      <c r="A2335" s="2">
        <v>2334</v>
      </c>
      <c r="B2335" s="2">
        <v>75</v>
      </c>
      <c r="C2335" s="2" t="s">
        <v>604</v>
      </c>
    </row>
    <row r="2336" spans="1:3" x14ac:dyDescent="0.2">
      <c r="A2336" s="2">
        <v>2335</v>
      </c>
      <c r="B2336" s="2">
        <v>75</v>
      </c>
      <c r="C2336" s="2" t="s">
        <v>605</v>
      </c>
    </row>
    <row r="2337" spans="1:3" x14ac:dyDescent="0.2">
      <c r="A2337" s="2">
        <v>2336</v>
      </c>
      <c r="B2337" s="2">
        <v>75</v>
      </c>
      <c r="C2337" s="2" t="s">
        <v>606</v>
      </c>
    </row>
    <row r="2338" spans="1:3" x14ac:dyDescent="0.2">
      <c r="A2338" s="2">
        <v>2337</v>
      </c>
      <c r="B2338" s="2">
        <v>19</v>
      </c>
      <c r="C2338" s="2" t="s">
        <v>607</v>
      </c>
    </row>
    <row r="2339" spans="1:3" x14ac:dyDescent="0.2">
      <c r="A2339" s="2">
        <v>2338</v>
      </c>
      <c r="B2339" s="2">
        <v>57</v>
      </c>
      <c r="C2339" s="2" t="s">
        <v>608</v>
      </c>
    </row>
    <row r="2340" spans="1:3" x14ac:dyDescent="0.2">
      <c r="A2340" s="2">
        <v>2339</v>
      </c>
      <c r="B2340" s="2">
        <v>57</v>
      </c>
      <c r="C2340" s="2" t="s">
        <v>609</v>
      </c>
    </row>
    <row r="2341" spans="1:3" x14ac:dyDescent="0.2">
      <c r="A2341" s="2">
        <v>2340</v>
      </c>
      <c r="B2341" s="2">
        <v>50</v>
      </c>
      <c r="C2341" s="2" t="s">
        <v>610</v>
      </c>
    </row>
    <row r="2342" spans="1:3" x14ac:dyDescent="0.2">
      <c r="A2342" s="2">
        <v>2341</v>
      </c>
      <c r="B2342" s="2">
        <v>50</v>
      </c>
      <c r="C2342" s="2" t="s">
        <v>611</v>
      </c>
    </row>
    <row r="2343" spans="1:3" x14ac:dyDescent="0.2">
      <c r="A2343" s="2">
        <v>2342</v>
      </c>
      <c r="B2343" s="2">
        <v>50</v>
      </c>
      <c r="C2343" s="2" t="s">
        <v>612</v>
      </c>
    </row>
    <row r="2344" spans="1:3" x14ac:dyDescent="0.2">
      <c r="A2344" s="2">
        <v>2343</v>
      </c>
      <c r="B2344" s="2">
        <v>18</v>
      </c>
      <c r="C2344" s="2" t="s">
        <v>613</v>
      </c>
    </row>
    <row r="2345" spans="1:3" x14ac:dyDescent="0.2">
      <c r="A2345" s="2">
        <v>2344</v>
      </c>
      <c r="B2345" s="2">
        <v>19</v>
      </c>
      <c r="C2345" s="2" t="s">
        <v>614</v>
      </c>
    </row>
    <row r="2346" spans="1:3" x14ac:dyDescent="0.2">
      <c r="A2346" s="2">
        <v>2345</v>
      </c>
      <c r="B2346" s="2">
        <v>28</v>
      </c>
      <c r="C2346" s="2" t="s">
        <v>615</v>
      </c>
    </row>
    <row r="2347" spans="1:3" x14ac:dyDescent="0.2">
      <c r="A2347" s="2">
        <v>2346</v>
      </c>
      <c r="B2347" s="2">
        <v>86</v>
      </c>
      <c r="C2347" s="2" t="s">
        <v>616</v>
      </c>
    </row>
    <row r="2348" spans="1:3" x14ac:dyDescent="0.2">
      <c r="A2348" s="2">
        <v>2347</v>
      </c>
      <c r="B2348" s="2">
        <v>86</v>
      </c>
      <c r="C2348" s="2" t="s">
        <v>617</v>
      </c>
    </row>
    <row r="2349" spans="1:3" x14ac:dyDescent="0.2">
      <c r="A2349" s="2">
        <v>2348</v>
      </c>
      <c r="B2349" s="2">
        <v>86</v>
      </c>
      <c r="C2349" s="2" t="s">
        <v>618</v>
      </c>
    </row>
    <row r="2350" spans="1:3" x14ac:dyDescent="0.2">
      <c r="A2350" s="2">
        <v>2349</v>
      </c>
      <c r="B2350" s="2">
        <v>86</v>
      </c>
      <c r="C2350" s="2" t="s">
        <v>619</v>
      </c>
    </row>
    <row r="2351" spans="1:3" x14ac:dyDescent="0.2">
      <c r="A2351" s="2">
        <v>2350</v>
      </c>
      <c r="B2351" s="2">
        <v>86</v>
      </c>
      <c r="C2351" s="2" t="s">
        <v>620</v>
      </c>
    </row>
    <row r="2352" spans="1:3" x14ac:dyDescent="0.2">
      <c r="A2352" s="2">
        <v>2351</v>
      </c>
      <c r="B2352" s="2">
        <v>86</v>
      </c>
      <c r="C2352" s="2" t="s">
        <v>621</v>
      </c>
    </row>
    <row r="2353" spans="1:3" x14ac:dyDescent="0.2">
      <c r="A2353" s="2">
        <v>2352</v>
      </c>
      <c r="B2353" s="2">
        <v>51</v>
      </c>
      <c r="C2353" s="2" t="s">
        <v>622</v>
      </c>
    </row>
    <row r="2354" spans="1:3" x14ac:dyDescent="0.2">
      <c r="A2354" s="2">
        <v>2353</v>
      </c>
      <c r="B2354" s="2">
        <v>0</v>
      </c>
      <c r="C2354" s="2" t="s">
        <v>623</v>
      </c>
    </row>
    <row r="2355" spans="1:3" x14ac:dyDescent="0.2">
      <c r="A2355" s="2">
        <v>2354</v>
      </c>
      <c r="B2355" s="2">
        <v>0</v>
      </c>
      <c r="C2355" s="2" t="s">
        <v>624</v>
      </c>
    </row>
    <row r="2356" spans="1:3" x14ac:dyDescent="0.2">
      <c r="A2356" s="2">
        <v>2355</v>
      </c>
      <c r="B2356" s="2">
        <v>67</v>
      </c>
      <c r="C2356" s="2" t="s">
        <v>625</v>
      </c>
    </row>
    <row r="2357" spans="1:3" x14ac:dyDescent="0.2">
      <c r="A2357" s="2">
        <v>2356</v>
      </c>
      <c r="B2357" s="2">
        <v>0</v>
      </c>
      <c r="C2357" s="2" t="s">
        <v>626</v>
      </c>
    </row>
    <row r="2358" spans="1:3" x14ac:dyDescent="0.2">
      <c r="A2358" s="2">
        <v>2357</v>
      </c>
      <c r="B2358" s="2">
        <v>0</v>
      </c>
      <c r="C2358" s="2" t="s">
        <v>627</v>
      </c>
    </row>
    <row r="2359" spans="1:3" x14ac:dyDescent="0.2">
      <c r="A2359" s="2">
        <v>2358</v>
      </c>
      <c r="B2359" s="2">
        <v>0</v>
      </c>
      <c r="C2359" s="2" t="s">
        <v>628</v>
      </c>
    </row>
    <row r="2360" spans="1:3" x14ac:dyDescent="0.2">
      <c r="A2360" s="2">
        <v>2359</v>
      </c>
      <c r="B2360" s="2">
        <v>0</v>
      </c>
      <c r="C2360" s="2" t="s">
        <v>629</v>
      </c>
    </row>
    <row r="2361" spans="1:3" x14ac:dyDescent="0.2">
      <c r="A2361" s="2">
        <v>2360</v>
      </c>
      <c r="B2361" s="2">
        <v>0</v>
      </c>
      <c r="C2361" s="2" t="s">
        <v>630</v>
      </c>
    </row>
    <row r="2362" spans="1:3" x14ac:dyDescent="0.2">
      <c r="A2362" s="2">
        <v>2361</v>
      </c>
      <c r="B2362" s="2">
        <v>0</v>
      </c>
      <c r="C2362" s="2" t="s">
        <v>631</v>
      </c>
    </row>
    <row r="2363" spans="1:3" x14ac:dyDescent="0.2">
      <c r="A2363" s="2">
        <v>2362</v>
      </c>
      <c r="B2363" s="2">
        <v>0</v>
      </c>
      <c r="C2363" s="2" t="s">
        <v>632</v>
      </c>
    </row>
    <row r="2364" spans="1:3" x14ac:dyDescent="0.2">
      <c r="A2364" s="2">
        <v>2363</v>
      </c>
      <c r="B2364" s="2">
        <v>0</v>
      </c>
      <c r="C2364" s="2" t="s">
        <v>633</v>
      </c>
    </row>
    <row r="2365" spans="1:3" x14ac:dyDescent="0.2">
      <c r="A2365" s="2">
        <v>2364</v>
      </c>
      <c r="B2365" s="2">
        <v>0</v>
      </c>
      <c r="C2365" s="2" t="s">
        <v>634</v>
      </c>
    </row>
    <row r="2366" spans="1:3" x14ac:dyDescent="0.2">
      <c r="A2366" s="2">
        <v>2365</v>
      </c>
      <c r="B2366" s="2">
        <v>0</v>
      </c>
      <c r="C2366" s="2" t="s">
        <v>635</v>
      </c>
    </row>
    <row r="2367" spans="1:3" x14ac:dyDescent="0.2">
      <c r="A2367" s="2">
        <v>2366</v>
      </c>
      <c r="B2367" s="2">
        <v>0</v>
      </c>
      <c r="C2367" s="2" t="s">
        <v>636</v>
      </c>
    </row>
    <row r="2368" spans="1:3" x14ac:dyDescent="0.2">
      <c r="A2368" s="2">
        <v>2367</v>
      </c>
      <c r="B2368" s="2">
        <v>0</v>
      </c>
      <c r="C2368" s="2" t="s">
        <v>637</v>
      </c>
    </row>
    <row r="2369" spans="1:3" x14ac:dyDescent="0.2">
      <c r="A2369" s="2">
        <v>2368</v>
      </c>
      <c r="B2369" s="2">
        <v>0</v>
      </c>
      <c r="C2369" s="2" t="s">
        <v>638</v>
      </c>
    </row>
    <row r="2370" spans="1:3" x14ac:dyDescent="0.2">
      <c r="A2370" s="2">
        <v>2369</v>
      </c>
      <c r="B2370" s="2">
        <v>0</v>
      </c>
      <c r="C2370" s="2" t="s">
        <v>639</v>
      </c>
    </row>
    <row r="2371" spans="1:3" x14ac:dyDescent="0.2">
      <c r="A2371" s="2">
        <v>2370</v>
      </c>
      <c r="B2371" s="2">
        <v>0</v>
      </c>
      <c r="C2371" s="2" t="s">
        <v>640</v>
      </c>
    </row>
    <row r="2372" spans="1:3" x14ac:dyDescent="0.2">
      <c r="A2372" s="2">
        <v>2371</v>
      </c>
      <c r="B2372" s="2">
        <v>0</v>
      </c>
      <c r="C2372" s="2" t="s">
        <v>641</v>
      </c>
    </row>
    <row r="2373" spans="1:3" x14ac:dyDescent="0.2">
      <c r="A2373" s="2">
        <v>2372</v>
      </c>
      <c r="B2373" s="2">
        <v>0</v>
      </c>
      <c r="C2373" s="2" t="s">
        <v>642</v>
      </c>
    </row>
    <row r="2374" spans="1:3" x14ac:dyDescent="0.2">
      <c r="A2374" s="2">
        <v>2373</v>
      </c>
      <c r="B2374" s="2">
        <v>0</v>
      </c>
      <c r="C2374" s="2" t="s">
        <v>643</v>
      </c>
    </row>
    <row r="2375" spans="1:3" x14ac:dyDescent="0.2">
      <c r="A2375" s="2">
        <v>2374</v>
      </c>
      <c r="B2375" s="2">
        <v>0</v>
      </c>
      <c r="C2375" s="2" t="s">
        <v>644</v>
      </c>
    </row>
    <row r="2376" spans="1:3" x14ac:dyDescent="0.2">
      <c r="A2376" s="2">
        <v>2375</v>
      </c>
      <c r="B2376" s="2">
        <v>0</v>
      </c>
      <c r="C2376" s="2" t="s">
        <v>645</v>
      </c>
    </row>
    <row r="2377" spans="1:3" x14ac:dyDescent="0.2">
      <c r="A2377" s="2">
        <v>2376</v>
      </c>
      <c r="B2377" s="2">
        <v>0</v>
      </c>
      <c r="C2377" s="2" t="s">
        <v>646</v>
      </c>
    </row>
    <row r="2378" spans="1:3" x14ac:dyDescent="0.2">
      <c r="A2378" s="2">
        <v>2377</v>
      </c>
      <c r="B2378" s="2">
        <v>0</v>
      </c>
      <c r="C2378" s="2" t="s">
        <v>647</v>
      </c>
    </row>
    <row r="2379" spans="1:3" x14ac:dyDescent="0.2">
      <c r="A2379" s="2">
        <v>2378</v>
      </c>
      <c r="B2379" s="2">
        <v>0</v>
      </c>
      <c r="C2379" s="2" t="s">
        <v>648</v>
      </c>
    </row>
    <row r="2380" spans="1:3" x14ac:dyDescent="0.2">
      <c r="A2380" s="2">
        <v>2379</v>
      </c>
      <c r="B2380" s="2">
        <v>0</v>
      </c>
      <c r="C2380" s="2" t="s">
        <v>649</v>
      </c>
    </row>
    <row r="2381" spans="1:3" x14ac:dyDescent="0.2">
      <c r="A2381" s="2">
        <v>2380</v>
      </c>
      <c r="B2381" s="2">
        <v>0</v>
      </c>
      <c r="C2381" s="2" t="s">
        <v>650</v>
      </c>
    </row>
    <row r="2382" spans="1:3" x14ac:dyDescent="0.2">
      <c r="A2382" s="2">
        <v>2381</v>
      </c>
      <c r="B2382" s="2">
        <v>0</v>
      </c>
      <c r="C2382" s="2" t="s">
        <v>651</v>
      </c>
    </row>
    <row r="2383" spans="1:3" x14ac:dyDescent="0.2">
      <c r="A2383" s="2">
        <v>2382</v>
      </c>
      <c r="B2383" s="2">
        <v>0</v>
      </c>
      <c r="C2383" s="2" t="s">
        <v>652</v>
      </c>
    </row>
    <row r="2384" spans="1:3" x14ac:dyDescent="0.2">
      <c r="A2384" s="2">
        <v>2383</v>
      </c>
      <c r="B2384" s="2">
        <v>0</v>
      </c>
      <c r="C2384" s="2" t="s">
        <v>653</v>
      </c>
    </row>
    <row r="2385" spans="1:3" x14ac:dyDescent="0.2">
      <c r="A2385" s="2">
        <v>2384</v>
      </c>
      <c r="B2385" s="2">
        <v>0</v>
      </c>
      <c r="C2385" s="2" t="s">
        <v>654</v>
      </c>
    </row>
    <row r="2386" spans="1:3" x14ac:dyDescent="0.2">
      <c r="A2386" s="2">
        <v>2385</v>
      </c>
      <c r="B2386" s="2">
        <v>0</v>
      </c>
      <c r="C2386" s="2" t="s">
        <v>655</v>
      </c>
    </row>
    <row r="2387" spans="1:3" x14ac:dyDescent="0.2">
      <c r="A2387" s="2">
        <v>2386</v>
      </c>
      <c r="B2387" s="2">
        <v>0</v>
      </c>
      <c r="C2387" s="2" t="s">
        <v>656</v>
      </c>
    </row>
    <row r="2388" spans="1:3" x14ac:dyDescent="0.2">
      <c r="A2388" s="2">
        <v>2387</v>
      </c>
      <c r="B2388" s="2">
        <v>0</v>
      </c>
      <c r="C2388" s="2" t="s">
        <v>657</v>
      </c>
    </row>
    <row r="2389" spans="1:3" x14ac:dyDescent="0.2">
      <c r="A2389" s="2">
        <v>2388</v>
      </c>
      <c r="B2389" s="2">
        <v>0</v>
      </c>
      <c r="C2389" s="2" t="s">
        <v>658</v>
      </c>
    </row>
    <row r="2390" spans="1:3" x14ac:dyDescent="0.2">
      <c r="A2390" s="2">
        <v>2389</v>
      </c>
      <c r="B2390" s="2">
        <v>0</v>
      </c>
      <c r="C2390" s="2" t="s">
        <v>659</v>
      </c>
    </row>
    <row r="2391" spans="1:3" x14ac:dyDescent="0.2">
      <c r="A2391" s="2">
        <v>2390</v>
      </c>
      <c r="B2391" s="2">
        <v>0</v>
      </c>
      <c r="C2391" s="2" t="s">
        <v>660</v>
      </c>
    </row>
    <row r="2392" spans="1:3" x14ac:dyDescent="0.2">
      <c r="A2392" s="2">
        <v>2391</v>
      </c>
      <c r="B2392" s="2">
        <v>0</v>
      </c>
      <c r="C2392" s="2" t="s">
        <v>661</v>
      </c>
    </row>
    <row r="2393" spans="1:3" x14ac:dyDescent="0.2">
      <c r="A2393" s="2">
        <v>2392</v>
      </c>
      <c r="B2393" s="2">
        <v>0</v>
      </c>
      <c r="C2393" s="2" t="s">
        <v>662</v>
      </c>
    </row>
    <row r="2394" spans="1:3" x14ac:dyDescent="0.2">
      <c r="A2394" s="2">
        <v>2393</v>
      </c>
      <c r="B2394" s="2">
        <v>0</v>
      </c>
      <c r="C2394" s="2" t="s">
        <v>663</v>
      </c>
    </row>
    <row r="2395" spans="1:3" x14ac:dyDescent="0.2">
      <c r="A2395" s="2">
        <v>2394</v>
      </c>
      <c r="B2395" s="2">
        <v>0</v>
      </c>
      <c r="C2395" s="2" t="s">
        <v>706</v>
      </c>
    </row>
    <row r="2396" spans="1:3" x14ac:dyDescent="0.2">
      <c r="A2396" s="2">
        <v>2395</v>
      </c>
      <c r="B2396" s="2">
        <v>0</v>
      </c>
      <c r="C2396" s="2" t="s">
        <v>664</v>
      </c>
    </row>
    <row r="2397" spans="1:3" x14ac:dyDescent="0.2">
      <c r="A2397" s="2">
        <v>2396</v>
      </c>
      <c r="B2397" s="2">
        <v>0</v>
      </c>
      <c r="C2397" s="2" t="s">
        <v>665</v>
      </c>
    </row>
    <row r="2398" spans="1:3" x14ac:dyDescent="0.2">
      <c r="A2398" s="2">
        <v>2397</v>
      </c>
      <c r="B2398" s="2">
        <v>0</v>
      </c>
      <c r="C2398" s="2" t="s">
        <v>666</v>
      </c>
    </row>
    <row r="2399" spans="1:3" x14ac:dyDescent="0.2">
      <c r="A2399" s="2">
        <v>2398</v>
      </c>
      <c r="B2399" s="2">
        <v>0</v>
      </c>
      <c r="C2399" s="2" t="s">
        <v>667</v>
      </c>
    </row>
    <row r="2400" spans="1:3" x14ac:dyDescent="0.2">
      <c r="A2400" s="2">
        <v>2399</v>
      </c>
      <c r="B2400" s="2">
        <v>0</v>
      </c>
      <c r="C2400" s="2" t="s">
        <v>668</v>
      </c>
    </row>
    <row r="2401" spans="1:3" x14ac:dyDescent="0.2">
      <c r="A2401" s="2">
        <v>2400</v>
      </c>
      <c r="B2401" s="2">
        <v>0</v>
      </c>
      <c r="C2401" s="2" t="s">
        <v>669</v>
      </c>
    </row>
    <row r="2402" spans="1:3" x14ac:dyDescent="0.2">
      <c r="A2402" s="2">
        <v>2401</v>
      </c>
      <c r="B2402" s="2">
        <v>0</v>
      </c>
      <c r="C2402" s="2" t="s">
        <v>670</v>
      </c>
    </row>
    <row r="2403" spans="1:3" x14ac:dyDescent="0.2">
      <c r="A2403" s="2">
        <v>2402</v>
      </c>
      <c r="B2403" s="2">
        <v>0</v>
      </c>
      <c r="C2403" s="2" t="s">
        <v>671</v>
      </c>
    </row>
    <row r="2404" spans="1:3" x14ac:dyDescent="0.2">
      <c r="A2404" s="2">
        <v>2403</v>
      </c>
      <c r="B2404" s="2">
        <v>0</v>
      </c>
      <c r="C2404" s="2" t="s">
        <v>672</v>
      </c>
    </row>
    <row r="2405" spans="1:3" x14ac:dyDescent="0.2">
      <c r="A2405" s="2">
        <v>2404</v>
      </c>
      <c r="B2405" s="2">
        <v>0</v>
      </c>
      <c r="C2405" s="2" t="s">
        <v>673</v>
      </c>
    </row>
    <row r="2406" spans="1:3" x14ac:dyDescent="0.2">
      <c r="A2406" s="2">
        <v>2405</v>
      </c>
      <c r="B2406" s="2">
        <v>0</v>
      </c>
      <c r="C2406" s="2" t="s">
        <v>674</v>
      </c>
    </row>
    <row r="2407" spans="1:3" x14ac:dyDescent="0.2">
      <c r="A2407" s="2">
        <v>2406</v>
      </c>
      <c r="B2407" s="2">
        <v>0</v>
      </c>
      <c r="C2407" s="2" t="s">
        <v>675</v>
      </c>
    </row>
    <row r="2408" spans="1:3" x14ac:dyDescent="0.2">
      <c r="A2408" s="2">
        <v>2407</v>
      </c>
      <c r="B2408" s="2">
        <v>0</v>
      </c>
      <c r="C2408" s="2" t="s">
        <v>676</v>
      </c>
    </row>
    <row r="2409" spans="1:3" x14ac:dyDescent="0.2">
      <c r="A2409" s="2">
        <v>2408</v>
      </c>
      <c r="B2409" s="2">
        <v>0</v>
      </c>
      <c r="C2409" s="2" t="s">
        <v>677</v>
      </c>
    </row>
    <row r="2410" spans="1:3" x14ac:dyDescent="0.2">
      <c r="A2410" s="2">
        <v>2409</v>
      </c>
      <c r="B2410" s="2">
        <v>0</v>
      </c>
      <c r="C2410" s="2" t="s">
        <v>678</v>
      </c>
    </row>
    <row r="2411" spans="1:3" x14ac:dyDescent="0.2">
      <c r="A2411" s="2">
        <v>2410</v>
      </c>
      <c r="B2411" s="2">
        <v>0</v>
      </c>
      <c r="C2411" s="2" t="s">
        <v>679</v>
      </c>
    </row>
    <row r="2412" spans="1:3" x14ac:dyDescent="0.2">
      <c r="A2412" s="2">
        <v>2411</v>
      </c>
      <c r="B2412" s="2">
        <v>0</v>
      </c>
      <c r="C2412" s="2" t="s">
        <v>680</v>
      </c>
    </row>
    <row r="2413" spans="1:3" x14ac:dyDescent="0.2">
      <c r="A2413" s="2">
        <v>2412</v>
      </c>
      <c r="B2413" s="2">
        <v>0</v>
      </c>
      <c r="C2413" s="2" t="s">
        <v>681</v>
      </c>
    </row>
    <row r="2414" spans="1:3" x14ac:dyDescent="0.2">
      <c r="A2414" s="2">
        <v>2413</v>
      </c>
      <c r="B2414" s="2">
        <v>0</v>
      </c>
      <c r="C2414" s="2" t="s">
        <v>682</v>
      </c>
    </row>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Avance Metas e Indicadores</vt:lpstr>
      <vt:lpstr>UPZ</vt:lpstr>
      <vt:lpstr>Barrios</vt:lpstr>
      <vt:lpstr>'Avance Metas e Indicadores'!Área_de_impresión</vt:lpstr>
    </vt:vector>
  </TitlesOfParts>
  <Company>DReyes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Deiryn Reyes</dc:creator>
  <cp:lastModifiedBy>Luz Dary Guerrero Tibata</cp:lastModifiedBy>
  <cp:lastPrinted>2018-02-19T15:51:42Z</cp:lastPrinted>
  <dcterms:created xsi:type="dcterms:W3CDTF">2007-03-15T17:15:41Z</dcterms:created>
  <dcterms:modified xsi:type="dcterms:W3CDTF">2020-09-11T13:10:34Z</dcterms:modified>
</cp:coreProperties>
</file>