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hidePivotFieldList="1"/>
  <mc:AlternateContent xmlns:mc="http://schemas.openxmlformats.org/markup-compatibility/2006">
    <mc:Choice Requires="x15">
      <x15ac:absPath xmlns:x15ac="http://schemas.microsoft.com/office/spreadsheetml/2010/11/ac" url="\\192.168.100.105\Control Interno1\23. Auditorias\03. PM\2021\PMP\PUBLICADOS\"/>
    </mc:Choice>
  </mc:AlternateContent>
  <xr:revisionPtr revIDLastSave="0" documentId="13_ncr:1_{4CDC1DCD-E44C-4D42-9B53-CFCFE5B0E02A}" xr6:coauthVersionLast="47" xr6:coauthVersionMax="47" xr10:uidLastSave="{00000000-0000-0000-0000-000000000000}"/>
  <bookViews>
    <workbookView xWindow="-120" yWindow="-120" windowWidth="19440" windowHeight="15000" tabRatio="781" xr2:uid="{00000000-000D-0000-FFFF-FFFF00000000}"/>
  </bookViews>
  <sheets>
    <sheet name="Estadisticas" sheetId="19" r:id="rId1"/>
    <sheet name="Consolidado Julio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Julio 2021'!$A$6:$Y$124</definedName>
    <definedName name="_xlnm._FilterDatabase" localSheetId="3" hidden="1">'Estadistica Cumpl mensual PMP'!$A$2:$Z$2</definedName>
    <definedName name="_xlnm.Print_Area" localSheetId="1">'Consolidado Julio 2021'!$A$1:$V$6</definedName>
    <definedName name="CERRADA">'Consolidado Julio 2021'!#REF!</definedName>
  </definedNames>
  <calcPr calcId="191029"/>
  <pivotCaches>
    <pivotCache cacheId="0" r:id="rId6"/>
    <pivotCache cacheId="1" r:id="rId7"/>
  </pivotCaches>
</workbook>
</file>

<file path=xl/calcChain.xml><?xml version="1.0" encoding="utf-8"?>
<calcChain xmlns="http://schemas.openxmlformats.org/spreadsheetml/2006/main">
  <c r="Z53" i="22" l="1"/>
  <c r="O57" i="20" l="1"/>
  <c r="N57" i="20"/>
  <c r="O56" i="20"/>
  <c r="N56" i="20"/>
  <c r="G48" i="20"/>
  <c r="F48" i="20"/>
  <c r="E48" i="20"/>
  <c r="D48" i="20"/>
  <c r="C48" i="20"/>
  <c r="H48" i="20" s="1"/>
  <c r="H14" i="19"/>
  <c r="H13" i="19"/>
  <c r="H1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<sst xmlns="http://schemas.openxmlformats.org/spreadsheetml/2006/main" count="3967" uniqueCount="1091">
  <si>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</si>
  <si>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</si>
  <si>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</si>
  <si>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</si>
  <si>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</si>
  <si>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</si>
  <si>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</si>
  <si>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</si>
  <si>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</si>
  <si>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</si>
  <si>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</si>
  <si>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</si>
  <si>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</si>
  <si>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</si>
  <si>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</si>
  <si>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</si>
  <si>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</si>
  <si>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</si>
  <si>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</si>
  <si>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</si>
  <si>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</si>
  <si>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</si>
  <si>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</si>
  <si>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</si>
  <si>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</si>
  <si>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</si>
  <si>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</si>
  <si>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</si>
  <si>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</si>
  <si>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</si>
  <si>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</si>
  <si>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</si>
  <si>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</si>
  <si>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</si>
  <si>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</si>
  <si>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</si>
  <si>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</si>
  <si>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</si>
  <si>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</si>
  <si>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</si>
  <si>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</si>
  <si>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</si>
  <si>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</si>
  <si>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</si>
  <si>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</si>
  <si>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</si>
  <si>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</si>
  <si>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</si>
  <si>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</si>
  <si>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</si>
  <si>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</si>
  <si>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</si>
  <si>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</si>
  <si>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</si>
  <si>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</si>
  <si>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</si>
  <si>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</si>
  <si>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</si>
  <si>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</si>
  <si>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</si>
  <si>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</si>
  <si>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</si>
  <si>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</si>
  <si>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</si>
  <si>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</si>
  <si>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</si>
  <si>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</si>
  <si>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</si>
  <si>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</si>
  <si>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</si>
  <si>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</si>
  <si>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</si>
  <si>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</si>
  <si>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</si>
  <si>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</si>
  <si>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</si>
  <si>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</si>
  <si>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</si>
  <si>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</si>
  <si>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</si>
  <si>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</si>
  <si>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</si>
  <si>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</si>
  <si>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</si>
  <si>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</si>
  <si>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</si>
  <si>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</si>
  <si>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</si>
  <si>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</si>
  <si>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</si>
  <si>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</si>
  <si>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</si>
  <si>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</si>
  <si>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</si>
  <si>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</si>
  <si>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</si>
  <si>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</si>
  <si>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</si>
  <si>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</si>
  <si>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</si>
  <si>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</si>
  <si>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</si>
  <si>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</si>
  <si>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</si>
  <si>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</si>
  <si>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</si>
  <si>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</si>
  <si>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</si>
  <si>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</si>
  <si>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</si>
  <si>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</si>
  <si>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</si>
  <si>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</si>
  <si>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</si>
  <si>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</si>
  <si>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</si>
  <si>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</si>
  <si>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</si>
  <si>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</si>
  <si>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</si>
  <si>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</si>
  <si>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</si>
  <si>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</si>
  <si>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</si>
  <si>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</si>
  <si>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</si>
  <si>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</si>
  <si>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</si>
  <si>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</si>
  <si>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</si>
  <si>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</si>
  <si>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</si>
  <si>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</si>
  <si>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</si>
  <si>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</si>
  <si>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</si>
  <si>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</si>
  <si>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</si>
  <si>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</si>
  <si>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</si>
  <si>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</si>
  <si>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</si>
  <si>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</si>
  <si>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</si>
  <si>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</si>
  <si>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</si>
  <si>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</si>
  <si>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</si>
  <si>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</si>
  <si>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</si>
  <si>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</si>
  <si>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</si>
  <si>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</si>
  <si>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</si>
  <si>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</si>
  <si>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</si>
  <si>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</si>
  <si>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</si>
  <si>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</si>
  <si>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</si>
  <si>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</si>
  <si>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</si>
  <si>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</si>
  <si>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</si>
  <si>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</si>
  <si>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</si>
  <si>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</si>
  <si>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</si>
  <si>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</si>
  <si>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</si>
  <si>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</si>
  <si>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</si>
  <si>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</si>
  <si>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</si>
  <si>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</si>
  <si>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</si>
  <si>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</si>
  <si>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</si>
  <si>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</si>
  <si>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</si>
  <si>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</si>
  <si>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</si>
  <si>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</si>
  <si>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</si>
  <si>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</si>
  <si>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</si>
  <si>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</si>
  <si>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</si>
  <si>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</si>
  <si>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</si>
  <si>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</si>
  <si>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</si>
  <si>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</si>
  <si>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</si>
  <si>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</si>
  <si>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</si>
  <si>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</si>
  <si>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</si>
  <si>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</si>
  <si>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</si>
  <si>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</si>
  <si>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</si>
  <si>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</si>
  <si>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</si>
  <si>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</si>
  <si>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</si>
  <si>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</si>
  <si>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</si>
  <si>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</si>
  <si>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</si>
  <si>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</si>
  <si>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</si>
  <si>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</si>
  <si>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</si>
  <si>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</si>
  <si>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</si>
  <si>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</si>
  <si>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</si>
  <si>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</si>
  <si>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</si>
  <si>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</si>
  <si>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</si>
  <si>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</si>
  <si>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</si>
  <si>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</si>
  <si>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</si>
  <si>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</si>
  <si>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</si>
  <si>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</si>
  <si>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</si>
  <si>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</si>
  <si>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</si>
  <si>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</si>
  <si>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</si>
  <si>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</si>
  <si>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</si>
  <si>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</si>
  <si>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</si>
  <si>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</si>
  <si>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OTIC</t>
  </si>
  <si>
    <t xml:space="preserve">DIRECTOR (A)  DE CONTRATACION </t>
  </si>
  <si>
    <t>AUDITORÍA EXTERNA SGC 2020</t>
  </si>
  <si>
    <t>Oportunidad de Mejora Considerar construir un procedimiento el Anexo Técnico de Soporte y Mantenimiento que actualmente forma parte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</si>
  <si>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</si>
  <si>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</si>
  <si>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</si>
  <si>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</si>
  <si>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</si>
  <si>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</si>
  <si>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</si>
  <si>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</si>
  <si>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</si>
  <si>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</si>
  <si>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</si>
  <si>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</si>
  <si>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</si>
  <si>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</si>
  <si>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</si>
  <si>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</si>
  <si>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</si>
  <si>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</si>
  <si>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</si>
  <si>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</si>
  <si>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</si>
  <si>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</si>
  <si>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</si>
  <si>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</si>
  <si>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</si>
  <si>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</si>
  <si>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</si>
  <si>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</si>
  <si>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</si>
  <si>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</si>
  <si>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</si>
  <si>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</si>
  <si>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</si>
  <si>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</si>
  <si>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</si>
  <si>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</si>
  <si>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</si>
  <si>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</si>
  <si>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</si>
  <si>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</si>
  <si>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</si>
  <si>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</si>
  <si>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</si>
  <si>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</si>
  <si>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</si>
  <si>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</si>
  <si>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</si>
  <si>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</si>
  <si>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</si>
  <si>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</si>
  <si>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</si>
  <si>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</si>
  <si>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</si>
  <si>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</si>
  <si>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</si>
  <si>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</si>
  <si>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</si>
  <si>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</si>
  <si>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</si>
  <si>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</si>
  <si>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</si>
  <si>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</si>
  <si>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</si>
  <si>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</si>
  <si>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</si>
  <si>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</si>
  <si>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</si>
  <si>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</si>
  <si>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</si>
  <si>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</si>
  <si>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</si>
  <si>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</si>
  <si>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</si>
  <si>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</si>
  <si>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</si>
  <si>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</si>
  <si>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</si>
  <si>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</si>
  <si>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</si>
  <si>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</si>
  <si>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</si>
  <si>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</si>
  <si>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</si>
  <si>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</si>
  <si>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</si>
  <si>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</si>
  <si>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</si>
  <si>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</si>
  <si>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</si>
  <si>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</si>
  <si>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</si>
  <si>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</si>
  <si>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</si>
  <si>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</si>
  <si>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</si>
  <si>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</si>
  <si>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</si>
  <si>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</si>
  <si>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</si>
  <si>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</si>
  <si>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</si>
  <si>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</si>
  <si>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</si>
  <si>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</si>
  <si>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</si>
  <si>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</si>
  <si>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</si>
  <si>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</si>
  <si>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</si>
  <si>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</si>
  <si>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</si>
  <si>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</si>
  <si>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</si>
  <si>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</si>
  <si>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</si>
  <si>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</si>
  <si>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</si>
  <si>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</si>
  <si>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</si>
  <si>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</si>
  <si>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</si>
  <si>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</si>
  <si>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</si>
  <si>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</si>
  <si>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</si>
  <si>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</si>
  <si>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</si>
  <si>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</si>
  <si>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</si>
  <si>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</si>
  <si>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</si>
  <si>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</si>
  <si>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</si>
  <si>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</si>
  <si>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</si>
  <si>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Falta verificación oportuna de la información que se encuentra publicada o que en su defecto se solicita publicar en la página Web de la entidad según lo establecido en la resolución 3564.</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</si>
  <si>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</si>
  <si>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</si>
  <si>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</si>
  <si>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</si>
  <si>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</si>
  <si>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</si>
  <si>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</si>
  <si>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</si>
  <si>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</si>
  <si>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</si>
  <si>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</si>
  <si>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</si>
  <si>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</si>
  <si>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</si>
  <si>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</si>
  <si>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</si>
  <si>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</si>
  <si>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</si>
  <si>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</si>
  <si>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</si>
  <si>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</si>
  <si>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</si>
  <si>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</si>
  <si>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</si>
  <si>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</si>
  <si>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</si>
  <si>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</si>
  <si>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</si>
  <si>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</si>
  <si>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</si>
  <si>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</si>
  <si>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</si>
  <si>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</si>
  <si>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</si>
  <si>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</si>
  <si>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</si>
  <si>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</si>
  <si>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</si>
  <si>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</si>
  <si>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</si>
  <si>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</si>
  <si>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</si>
  <si>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</si>
  <si>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</si>
  <si>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</si>
  <si>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</si>
  <si>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</si>
  <si>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</si>
  <si>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</si>
  <si>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</si>
  <si>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</si>
  <si>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</si>
  <si>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</si>
  <si>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</si>
  <si>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</si>
  <si>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</si>
  <si>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</si>
  <si>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</si>
  <si>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ACCIONES INCUMPLIDAS</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</si>
  <si>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</si>
  <si>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</si>
  <si>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</si>
  <si>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</si>
  <si>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</si>
  <si>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</si>
  <si>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</si>
  <si>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</si>
  <si>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ENERO</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</si>
  <si>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</si>
  <si>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</si>
  <si>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</si>
  <si>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</si>
  <si>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</si>
  <si>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</si>
  <si>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</si>
  <si>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</si>
  <si>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</si>
  <si>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</si>
  <si>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</si>
  <si>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</si>
  <si>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</si>
  <si>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(Seguimientos realizados/Seguimientos programados)*100</t>
  </si>
  <si>
    <t>INFORME DE EVALUACIÓN INDEPENDIENTE DEL ESTADO DEL SISTEMA DE CONTROL INTERNO (SCI)</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</si>
  <si>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</si>
  <si>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</si>
  <si>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</si>
  <si>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t>INCUMPLIDA</t>
  </si>
  <si>
    <t>116-2020</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</si>
  <si>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</si>
  <si>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</si>
  <si>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</si>
  <si>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
Una vez analizadas las evidencias estas se encuentran concordancia con la acción y se solicita el cierre.
______________________________
El día 21 de enero del 2021, la Dirección Técnica de Inteligencia para la Movilidad mediante Memorando 20212100009863 solicitó la reprogramación del PMP de la DIM Hallazgo 024-2020 Acción 2, la cual fue aceptada</t>
  </si>
  <si>
    <t>No se logró la meta propuesta del 90%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</si>
  <si>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</si>
  <si>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 xml:space="preserve">Poco conocimiento por parte de los líderes del Sistema Integrado de Gestión  de los lineamientos de comunicación interna. </t>
  </si>
  <si>
    <t>Socializar a los líderes del Sistema Integrado de Gestión,  los lineamientos frente a las solicitudes relacionadas con el diseño y publicación de piezas de comunicación.</t>
  </si>
  <si>
    <t>No. de socializaciones ejecutadas</t>
  </si>
  <si>
    <t>Andrés Fabian Contento Muñoz</t>
  </si>
  <si>
    <t>Contenido de bajo impacto o temas técnicos de díficil recordación para los colaboradores de la Entidad</t>
  </si>
  <si>
    <t>Divulgar de forma clara las temáticas del Sistema Integrado de Gestión Distrital conforme los lineamientos socializados desde la Oficina Asesora de Comunicaciones y Cultura para la Movilidad.</t>
  </si>
  <si>
    <t xml:space="preserve">(No. Total de colaboradores que responden la encuesta con puntaje superior a 80/ No. Total de colaboradores que responden la encuesta)*100
</t>
  </si>
  <si>
    <t>Iván Alexander Díaz Villa/Paola Adriana Corona Miranda/Ligia Rodríguez/Julieth Rojas Betancour</t>
  </si>
  <si>
    <t>Al revisar los documentos del proceso, se evidencia desactualización en la caracterización.</t>
  </si>
  <si>
    <t>Posibilidad de afectación reputacional por posibles requerimientos de entes de control y de los procesos internos de la entidad debido a la gestión del control documental del sistema de gestión de calidad  fuera de los requisitos procedimientales</t>
  </si>
  <si>
    <t>a. Reasignación de proyecto de inversión a nuevo ordenador de gasto. 
b. Revisión de actividades a través de ejercicio de planeación estratégica.</t>
  </si>
  <si>
    <t>Actualizar y publicar el documento- caracterización del Proceso.</t>
  </si>
  <si>
    <t>Caracetrización actualizada y publicada</t>
  </si>
  <si>
    <t>DIRECCIONAMIENTO ESTRATÉGICO</t>
  </si>
  <si>
    <t xml:space="preserve">ENCUESTA MEDICIÓN DEL  IMPACTO DE LA COMUNICACIÓN DEL SISTEMA INTEGRADO DE GESTIÓN </t>
  </si>
  <si>
    <t>PLAN DE MEJORAMIENTO POR AUTOCONTROL</t>
  </si>
  <si>
    <t>OFICINA ASESORA DE COMUNICACIONES Y CULTURA PARA LA MOVILIDAD</t>
  </si>
  <si>
    <t>DIRECCIÓN DE TALENTO HUMANO/SUBDIRECCIÓN ADMINISTRATIVA/SUBSECRETARÍA DE GESTIÓN CORPORATIVA/OFICINA ASESORA DE PLANEACIÓN INSTITUCIONAL</t>
  </si>
  <si>
    <t>001-2021</t>
  </si>
  <si>
    <t>002-2021</t>
  </si>
  <si>
    <t>003-2021</t>
  </si>
  <si>
    <t xml:space="preserve">07/04/2021 Se evidencia la actualización a versión 2 del Instructivo para Gestión del Rendimiento  con Código: PA02-IN07 el cual fue socializado el 25/03/2021, dando cuemplimiento a la actividad establecida y su indicador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</si>
  <si>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09/04/2021: Se remite justiiccion junto con las actas y la matirz de control. se evidencia cumplimiento de la acción, y se cierra.
5/3/2021: No se remitió evidencia por encontrarse en términos
5/2/2021: No se remitió evidencia por encontrarse en términos
31/12/2020: No se remite evidencia por estar en términos
</t>
  </si>
  <si>
    <t xml:space="preserve">09/04/2021: Con la Justificación de cumplimiento de la gestión, se aprecia en las actas allegadas, que se dió cumplimiento. Se solicita cierre de la acción
..5/3/2021: No se remitió evidencia por encontrarse en términos
5/2/2021: No se remitió evidencia por encontrarse en términos
31/12/2020: No se remite evidencia por estar en términos
</t>
  </si>
  <si>
    <t xml:space="preserve">09/04/2021: Se allega la justificación del cumplimiento junto con los soportes. Evaluados, se considera que la acción  se cumplio y se cierra.
5/3/2021: No se remitió evidencia por encontrarse en términos
5/2/2021: No se remitió evidencia por encontrarse en términos
31/12/2020: No se remite evidencia por estar en términos
</t>
  </si>
  <si>
    <t xml:space="preserve">09/04/201: Junto con la justificación, se allegan las evidencias del cimplimineto de lam acción, tal como 1. pm04-m02-manual-de-gestion-de-pqrsd-v-30-22-12-2020 y la socialixación. se cierra la acci´n.
5/3/2021: No se remitió evidencia por encontrarse en términos
5/2/2021: No se remitió evidencia por encontrarse en términos
31/12/2020: No se remite evidencia por estar en términos
</t>
  </si>
  <si>
    <t xml:space="preserve">09/04/2021: Se adjunta a la justificación del cumplimeinto de la acción, el formarto 1. pm04-m01-pt01-v1.0-de-24-12-2020 y la socialización. Se cierra la acción, dado que se cumplió.
5/3/2021: No se remitió evidencia por encontrarse en términos
5/2/2021: No se remitió evidencia por encontrarse en términos
31/12/2020: No se remite evidencia por estar en términos
</t>
  </si>
  <si>
    <t xml:space="preserve">09/04/2021: La Direccion de contratacion solicita reprogramacion de la accion mediante memorando 20215300046413 del 9/03/2021
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</si>
  <si>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09/04/2021: La Direccion de contratacion solicita reprogramacion de la accion mediante memorando 20215300046413 .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</si>
  <si>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09/04/2021:  Como evidencia de la gestión realizada por la Dirección de contratación, pantallazo del informe que remite la Dirección al Sideap, circular CIRCULAR SDM-DC 209509 DE 2020 del 23/12/2020 , se procede al cierre por cumplimiento del indicador. CONCLUCION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</si>
  <si>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CONCLUSION: Se procede al cierre por cumplimiento de la acción e indicador.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</si>
  <si>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9/04/2021: Se adjunta como avance el INSTRUCTIVO SECRETARIA TÉCNICA COMITÉ DE CONTRATACIÓN - SDM
Código: PA05-IN07 Versión: 1.0, aun no se encuentra en la Intranet publicado. 
CONCLUSION: ACCION EN EJECUCION</t>
  </si>
  <si>
    <t>OACCM</t>
  </si>
  <si>
    <t>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</si>
  <si>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MARZO</t>
  </si>
  <si>
    <t>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t>
  </si>
  <si>
    <t>Posibilidad de afectación reputacional por pérdida de confianza por parte de la ciudadania al igual de posibles investigaciones por entes de control debido a prestación de tramites y servicios fuera de los requermientos normativos, legales y del ciudadano</t>
  </si>
  <si>
    <t>No hay un adecuado seguimiento a los PQRS allegados a cada dependencia, tanto para resolver como reasignar teniendo en cuenta la competencia de cada uno de los procesos en la respuesta de los ciudadanos</t>
  </si>
  <si>
    <t>Realizar seguimiento semanal a la oportunidad de las respuestas, competencia y el reporte de la asignación erronea de las PQRS, dando cumplimiento al manual de gestión de PQRS</t>
  </si>
  <si>
    <t>Mejora Continua</t>
  </si>
  <si>
    <t>(Actas de seguimiento realizadas / 
Actas de seguimiento programadas)*100</t>
  </si>
  <si>
    <t>Equipo Técnico</t>
  </si>
  <si>
    <t>Deficiencia en la clasificación y asignación  de PQRSD en ORFEO</t>
  </si>
  <si>
    <t>Construir el ABC de los temas de responsabilidad de cada dependencia de la Secretaria Distrital de Movilidad el cual sirva de insumo para la asignación de las PQRSD.</t>
  </si>
  <si>
    <t>Mejora continua</t>
  </si>
  <si>
    <t>Documento ABC elaborado y socializado</t>
  </si>
  <si>
    <t>1 documento ABC elaborado y socializado</t>
  </si>
  <si>
    <t>Todas las dependencias de la SDM</t>
  </si>
  <si>
    <t>Realizar el seguimiento a la clasificación de PQRSD que se reciban a través de  ORFEO.</t>
  </si>
  <si>
    <t>(Informe mensual realizado/ Informe mensual programado)*100</t>
  </si>
  <si>
    <t>Subdirección Administrativa</t>
  </si>
  <si>
    <t>Deficiencia en el  seguimiento a la oportunidad de la respuesta por parte al líder del proceso.</t>
  </si>
  <si>
    <t>Actualizar, publicar y socializar las responsabilidades del Manual de Gestión PQRSD relacionado con las actividades de reporte y seguimiento a las PQRSD.</t>
  </si>
  <si>
    <t>Manual de Gestión PQRSD actualizado, publicado y socializado.</t>
  </si>
  <si>
    <t xml:space="preserve">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t>
  </si>
  <si>
    <t>Falta de claridad del responsable de realizar el seguimiento de las peticiones entre autoridades.</t>
  </si>
  <si>
    <t>Realizar mesa de trabajo con la OAPI, la OCI, la Dirección de Normatividad y Concetos, la Subdirección Adminsitrativa y la DAC para establecer la responsabilidad en la SDM del seguimiento a las peticiones entre autoridades.</t>
  </si>
  <si>
    <t>(Mesa de trabajo realizada / mesa de trabajo programada)*100</t>
  </si>
  <si>
    <t>1 Mesa de trabajo</t>
  </si>
  <si>
    <t xml:space="preserve">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“En esta sección se discrimina el total de peticiones registradas por la entidad, de acuerdo con el canal de ingreso, indicando así el uso de los canales de recepción propios de la entidad, por parte de la ciudadanía.” </t>
  </si>
  <si>
    <t>Falta de interpretación de los informes presentados</t>
  </si>
  <si>
    <t xml:space="preserve">Realizar mesa de trabajo con la Veeduría Distrital y control interno en relación con los reportes PQRSD </t>
  </si>
  <si>
    <t>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t>
  </si>
  <si>
    <t>Deficiencia de controles en la gestión de PQRSD</t>
  </si>
  <si>
    <t>Identificar un evento potencial asociado a la gestión de Gestión PQRSD y establecer los controles pertinentes para mitigar su impacto.</t>
  </si>
  <si>
    <t>Matriz de riesgo DAC actualizado.</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</si>
  <si>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</si>
  <si>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</si>
  <si>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informe de los temas más reiterativos por los cuales la ciudadanía presenta solicitudes en la entidad.</t>
  </si>
  <si>
    <t xml:space="preserve"> Informe de temas reiterativos en el 1er y 2do semestre del 2021.</t>
  </si>
  <si>
    <t>Realizar mesa de trabajo semestral con las dependencias para analizar las causas de los temas más reiterados.</t>
  </si>
  <si>
    <t>INFORME SEGUIMIENTO PQRS II SEMESTRE 2020</t>
  </si>
  <si>
    <t>004-2021</t>
  </si>
  <si>
    <t>005-2021</t>
  </si>
  <si>
    <t>006-2021</t>
  </si>
  <si>
    <t>007-2021</t>
  </si>
  <si>
    <t>008-2021</t>
  </si>
  <si>
    <t>TODAS LAS DEPENDENCIAS DE LA SDM</t>
  </si>
  <si>
    <t xml:space="preserve">04/05/2021. Se adelantaron dos (2) socializaciones, la primera fue el 20 de abril 2021 a los miembros dele quipo técnicos de las dependencias que lideran los diferentes sistemas de gestión. La segunda fue el 28 de abril, en el Comité de Directivos.  Por lo anterior y teniendo  en cuenta los soportes presentados por el proceso, se procede a realizar el cierre de la misma.
RECOMENDACION: Cerrar la acción y excluirla del PMP. </t>
  </si>
  <si>
    <t>En los documentos relacionados con la planificación estratégica y operativa del proceso de direccionamiento estratégico, la priorización de las oportunidades no facilita la identificación de las estrategias, que se deban abordar en los diferentes lapsos de tiempo</t>
  </si>
  <si>
    <t>La metodología definida para la priorización de oportunidades sólo identifica su impacto</t>
  </si>
  <si>
    <t>Revisar, ajustar y publicar los documentos relacionados con la planificación estratégica y operativa del proceso de direccionamiento estratégico:
Instructivo PE01-PR08-IN01 Formato PE01-PR08-F01</t>
  </si>
  <si>
    <t>Documentos de la planificación estratégica y operativa actualizados y publicados</t>
  </si>
  <si>
    <t>Jefe Oficina Asesora de Planeacional Institucional</t>
  </si>
  <si>
    <t>Actualizar en conjunto con el equipo técnico la matriz DOFA priorizando las oportunidades</t>
  </si>
  <si>
    <t>009-2021</t>
  </si>
  <si>
    <t xml:space="preserve">liliana Montes Sanchez </t>
  </si>
  <si>
    <t>7/5/2021: En la fecha 15/4/2021 la direccion de contratacion solicito reprogramacion de la acción la cual fue aceptada por la OCI mediante memorando 20211700080633 del 22/04/2021. EN EJECUCION</t>
  </si>
  <si>
    <t>7/05/2021: En la fecha 19/04/2021 se llevo a cabo mesa tecnica, con el fin de analizar con el la dependencias el porque del incumplimiento del indicador de la accion,  este incumplimiento se dio a raíz de la auditoria  calidad que impidio la publicacion y socializacion del instructivo, Se establecio fecha de cumplimiento 30/4/2021. Para dar por cumplida esta accion la Dirección de Contratación aporta como evidencia Instructivo Secretaria técnica comité de contratación  publicado en la Intranet el 29 de abril de 2021 y socializado mediante el correo de comunicación interna el  3 de mayo de 2021: ACCIÓN CUMPLIDA EXTEMPORANEAMENTE.
9/04/2021: Se adjunta como avance el INSTRUCTIVO SECRETARIA TÉCNICA COMITÉ DE CONTRATACIÓN - SDM
Código: PA05-IN07 Versión: 1.0, aun no se encuentra en la Intranet publicado. 
CONCLUSION: ACCION EN EJECUCION</t>
  </si>
  <si>
    <t>Se identificaron respuestas al ciudadano en lenguaje no apropiado. (Coherencia, calidez y claridad)</t>
  </si>
  <si>
    <t>Posibilidad de afectación reputacional por perdidad de confianza por parte de la ciudadania al igual de posibles investigaciones por entes de control debido a prestación de trámites y servicios fuera de los requermientos normativos, legales y del ciudadano</t>
  </si>
  <si>
    <t>Teniendo en cuenta la demanda de peticiones se esta emtiendo algunas respuestas omitiendo los criterios de calidad</t>
  </si>
  <si>
    <t>Realizar Mesas de trabajo para la elaboración de plantillas de respuesta tipo del proceso de Gestión de Tramites y Servicio para la Ciudadanía que contenga parámetros de calidad (coherencia, claridad y calidez)</t>
  </si>
  <si>
    <t>3 Mesas de trabajo.</t>
  </si>
  <si>
    <t>1 Mesa de trabajo mensual</t>
  </si>
  <si>
    <t>Peticiones reiterativas en el proceso de Gestión de trámites y Servicios para la Ciudadanía.</t>
  </si>
  <si>
    <t>Factores externos que afectan la prestación de los trámites y servicios de la entidad</t>
  </si>
  <si>
    <t>Realizar mesa de trabajo mensual con el Equipo de PQRSD con el fin de identificar y analizar los temas reiterativos.</t>
  </si>
  <si>
    <t>(Mesas de trabajo realizada / Mesa de trabajo programadas)*100</t>
  </si>
  <si>
    <t>Se identificaron casos relacionados con reclamos referentes a la desactualización de las plataformas para la verifación de los estados de cuenta de la ciudadanía.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</si>
  <si>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t>
  </si>
  <si>
    <t>Suspensión de términos procesales a causa de la emergencia sanitaria del covid 19</t>
  </si>
  <si>
    <t>Realizar mesa de trabajo para analizar los casos particulares correspondientes a los cursos pedagógicos por infracción a las normas de tránsito y de esta manera determinar su correcta actualización en los sistemas de información dispuestos para ello.</t>
  </si>
  <si>
    <t>Se generaban documentos en el aplicativo correspondencia SICON los cuales no eran entregados por el operador de correpondencia al destinatario.</t>
  </si>
  <si>
    <t>No se contaba con un gestor documental que permitieran realizar trazabilidad a documentos que no eran notificados.</t>
  </si>
  <si>
    <t>Notificar las devoluciones de las respuestas que no fueron entregadas a los ciudadanos por diferentes causas.</t>
  </si>
  <si>
    <t>Informe mensual de notificaciones realizadas</t>
  </si>
  <si>
    <t>1 Informe mensual de notificaciones realizadas</t>
  </si>
  <si>
    <t>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t>
  </si>
  <si>
    <t xml:space="preserve">Designación de funciones a los funcionarios que no se encuentran relacionadas con las fichas de los perfiles del manual de funciones </t>
  </si>
  <si>
    <t xml:space="preserve">No hay un funcionario referente en cada una de las subdirecciones que realicen seguimiento a los informes transversales </t>
  </si>
  <si>
    <t>Realizar una Interiorización a los directivos de la Dirección de Planeación de la Movilidad y sus subdirecciones sobre las fichas de cada profesional que tienen a su cargo. (apoyo DTH)</t>
  </si>
  <si>
    <t>Numero de Socializaciones realizadas</t>
  </si>
  <si>
    <t>Director (a) de Planeación de la Movilidad</t>
  </si>
  <si>
    <t>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t>
  </si>
  <si>
    <t>una acta de seguimiento</t>
  </si>
  <si>
    <t>Dirección de Planeación de la Movilidad
Subdirección de Transporte Privado
Subdirección de Transporte Público</t>
  </si>
  <si>
    <t>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</si>
  <si>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</si>
  <si>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Dentro del procedimiento no se establecieron los lineamientos, para identificar los indicadores que se requieren en la revisión de los Estudios de Tránsito y Estudios de Demanda y Atención de Usuarios. </t>
  </si>
  <si>
    <t>Actualizar, socializar y publicar el procedimiento PM01-PR03 incluyendo los indicadores conforme al Decreto 596 de 2007 que permitan la revisión de los estudios de tránsito.</t>
  </si>
  <si>
    <t>Procedimiento actualizado, socializado y publicado</t>
  </si>
  <si>
    <t>Subdirector de Infraestructura
Jhon Alexander González Mendoza</t>
  </si>
  <si>
    <t>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
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t>
  </si>
  <si>
    <t>No se se documentó la metodología vigente para las visitas de seguimiento de los planes estratégicos de seguridad vial al interior del proceso.</t>
  </si>
  <si>
    <t>Actualizar, socializar y publicar el instructivo PM01-IN02 incluyendo la metodología vigente para las visitas de seguimiento de los Planes Estratégicos de Seguridad Vial</t>
  </si>
  <si>
    <t>Instructivo actualizado, socializado y publicado</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</si>
  <si>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</si>
  <si>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</si>
  <si>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</si>
  <si>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</si>
  <si>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</si>
  <si>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</si>
  <si>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</si>
  <si>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</si>
  <si>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</si>
  <si>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</si>
  <si>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</si>
  <si>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</si>
  <si>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</si>
  <si>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</si>
  <si>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 xml:space="preserve">Verificado el PIC 2020, no se evidencian capacitaciones para funcionarios del área contable en temas propios de su función; tampoco se encuentra dentro de la participación de directivos, la necesidad de capacitación en esta área. </t>
  </si>
  <si>
    <t>La priorizacion del Plan Institucional de Capacitacion,   no contemplo dentro de su ejecucion el desarrollo de capacitaciones encaminadas a las necesidades especificas en temas contables descritos en el diagnostico del PIC 2020</t>
  </si>
  <si>
    <t>Solicitar al area encargada las acciones correspondientes para la ejecucion de actividades de capacitacion acorde con las necesidades identificadas en el PIC 2021 en materia contable.</t>
  </si>
  <si>
    <t>Solicitud al area competente para realizar la capacitación</t>
  </si>
  <si>
    <t>Recibir capacitacion y/o actualización en materia contable</t>
  </si>
  <si>
    <t>Profesional Contador
Profesional Lider de PIC</t>
  </si>
  <si>
    <t>OFICINA ASESORA DE PLANEACIÓN INSTITUCIONAL</t>
  </si>
  <si>
    <t>DIRECCIÓN DE PLANEACIÓN DE LA MOVILIDAD</t>
  </si>
  <si>
    <t>SUBDIRECCIÓN DE INFRAESTRUCTURA</t>
  </si>
  <si>
    <t>SUBDIRECCIÓN DE TRANSPORTE PRIVADO</t>
  </si>
  <si>
    <t>DIRECCIÓN DE PLANEACIÓN DE LA MOVILIDAD/SUBDIRECCIÓN DE TRANSPORTE PRIVADO/SUBDIRECCIÓN DE TRANSPORTE PÚBLICO</t>
  </si>
  <si>
    <t>SUBDIRECCIÓN FINANCIERA/DIRECCION DE TALENTO HUMANO</t>
  </si>
  <si>
    <t>010-2021</t>
  </si>
  <si>
    <t>011-2021</t>
  </si>
  <si>
    <t>012-2021</t>
  </si>
  <si>
    <t>013-2021</t>
  </si>
  <si>
    <t>014-2021</t>
  </si>
  <si>
    <t>015-2021</t>
  </si>
  <si>
    <t>016-2021</t>
  </si>
  <si>
    <t>017-2021</t>
  </si>
  <si>
    <t>018-2021</t>
  </si>
  <si>
    <t>019-2021</t>
  </si>
  <si>
    <t>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</si>
  <si>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 xml:space="preserve">08/05/2021 Seguimiento Julie Martinez se evidencia que en los requerimientos se tiene contemplar controles, respuesta parcial  dando cumplimiento a la actividad e indicador de realizar un desarrollo se procede al cierre del hallazgo
07/04/2021 Seguimiento Julie Martinez, mediante el radicado 20216120051703 se solicita la reprogramación del halazgo, teniendo en con el fin de realizar las pruebas para puesta en marcha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</si>
  <si>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OAPI</t>
  </si>
  <si>
    <t>TODAS</t>
  </si>
  <si>
    <t>27/04/2021: El proceso aporta como evidencia la presentación, listado de asistencia, resultados del proceso de medición de aprehensión de conocimiento  realizado en la socialización llevada a cabo el 23/04/2021, asi como el link con el formulario aplicado en este ejercicio.
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
_______________________________________
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Teniendo en cuenta que el plazo de ejecución vence en mayo se recomienda adelantar la socialización que se encuentra pendiente, de tal manera que se de cumplimiento integral a lo formulado en el indicador y meta de la acción.
______________________________
03/02/2021: Seguimiento realizado por María Janneth Romero:
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"no se realizó presentación toda vez que la socialización se iba realizando mediante la muestra de pantalla".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</si>
  <si>
    <t>ABRIL</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</si>
  <si>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</si>
  <si>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</si>
  <si>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</si>
  <si>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</si>
  <si>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la actualización del Plan de Gestión de Residuos Peligrosos y reporte del mismo en la plataforma RUA-RESPEL del IDEAM.</t>
  </si>
  <si>
    <t xml:space="preserve">No. de documento actualizado y reportado </t>
  </si>
  <si>
    <t>PAOLA ADRIANA CORONA MIRANDA</t>
  </si>
  <si>
    <t>Elaborar el listado de informes que deben ser reportar a las entidades distritales y entes de control, estableciendo su periodicidad y fechas establecidas por la autoridad ambiental para su presentación.</t>
  </si>
  <si>
    <t>Listado de informes elaborado</t>
  </si>
  <si>
    <t>Realizar seguimiento a la normatividad y a la documentación asociada con el fin de mantener actualizado el Plan de Gestión de Residuos Peligrosos.</t>
  </si>
  <si>
    <t>No. De seguimientos realizados / No. De seguimientos programados</t>
  </si>
  <si>
    <t>Solicitar a la Secretaria Distrital de Ambiente capacitación sobre normatividad vigente.</t>
  </si>
  <si>
    <t xml:space="preserve">Solicitudes de capacitación enviadas a la SDA </t>
  </si>
  <si>
    <t>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t>
  </si>
  <si>
    <t xml:space="preserve">Se tiene desconocimiento frente a los requisitos establecidos en la normatividad ambiental vigente en materia de RESPEL  </t>
  </si>
  <si>
    <t>Actualizar el Plan de Gestión de Residuos Peligrosos el cual incluya el Plan de Transporte de RESPEL y formatos necesarios para su verificación</t>
  </si>
  <si>
    <t>No. de documento actualizado</t>
  </si>
  <si>
    <t xml:space="preserve">Implementar el Plan de Transporte de RESPEL y sus formatos de verificación  para los vehículos que realicen esta función. </t>
  </si>
  <si>
    <t>No. de seguimientos al Plan de Transporte de RESPEL</t>
  </si>
  <si>
    <t>Adecuar un cuarto de almacenamiento de Residuos Peligrosos, para el acopio temporal de los mismo  en la sede almacen, en cumplimiento con la normatividad ambiental vigente.</t>
  </si>
  <si>
    <t>Cuarto de residuos peligrosos adecuado en la sede almacen</t>
  </si>
  <si>
    <t xml:space="preserve">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t>
  </si>
  <si>
    <t>No se cuentan con los soportes correspondientes que acreditan la propiedad de los equipos (transformadores) ubicados en la sede Calle 13, Paloquemo y Patio Terminal del Sur</t>
  </si>
  <si>
    <t>Enviar oficio a la Empresa de Energía CODENSA, solicitando los soportes (propiedad, inventario y residuos contaminados con PCB) correspondientes a los equipos (transformadores).</t>
  </si>
  <si>
    <t>Oficio remitido a CODENSA</t>
  </si>
  <si>
    <t>Actualizar el inventario de la SDM, de acuedo con la información suministrada por Condensa.</t>
  </si>
  <si>
    <t>Inventario actualizado</t>
  </si>
  <si>
    <t>Remitir respuesta a la SDA, sobre los equipos transformadores (propiedad, inventario y residuos contaminados con PCB)</t>
  </si>
  <si>
    <t>Respuesta a la SDA</t>
  </si>
  <si>
    <t>Incumple la Resolución 932 de 2015, artículo 1, debido a que no se realizaron los reportes mensuales correspondientes al PIN de obra 17323 y 17561</t>
  </si>
  <si>
    <t>Desconocimiento del proceso para el manejo de los residuos de construcción demolición frente a los reportes mensuales y requisitos para el cierre del PIN de obra, ante la autoridad ambiental</t>
  </si>
  <si>
    <t xml:space="preserve">Requerir mediante oficio al contratista e interventoria del contrato de mantenimiento, el cumplimiento normativo de los RCD para el cierre de los pines de obra </t>
  </si>
  <si>
    <t>Un (1) oficio de requerimiento al contratista y un (1) oficio de requerimiento a la interventoria del contrato de obra</t>
  </si>
  <si>
    <t>Realizar seguimiento mensual al informe presentado por el contratista e interventoria del contrato de obra, que de cumplimiento a los reportes y cierre de PIN ante la autoridad ambiental.</t>
  </si>
  <si>
    <t>No. de seguimientos mensuales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</si>
  <si>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</si>
  <si>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</si>
  <si>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Llevar a cabo dos (2) actividades para la socialización de los deberes del Equipo Técnico contempladas en la Resolución 242 de 2014</t>
  </si>
  <si>
    <t>Numero de actividades de socialización realizadas/Total de actividades de socialización programadas</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</si>
  <si>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</si>
  <si>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</si>
  <si>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</si>
  <si>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</si>
  <si>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Llevar a cabo dos (2) actividades para la socialización de los deberes del Gestor Ambiental contempladas en el Decreto 165 de 2015, artículo 6</t>
  </si>
  <si>
    <t xml:space="preserve">Documento con la definición de los deberes del Gestor Ambiental </t>
  </si>
  <si>
    <t>Verificar el cumplimiento de los deberes del Gestor Ambiental a través de los seguimientos al Plan Institucional de Gestión Ambiental - PIGA.</t>
  </si>
  <si>
    <t>Número de seguimientos programados / Número total de seguimientos realizados</t>
  </si>
  <si>
    <t>020-2021</t>
  </si>
  <si>
    <t>021-2021</t>
  </si>
  <si>
    <t>022-2021</t>
  </si>
  <si>
    <t>023-2021</t>
  </si>
  <si>
    <t>024-2021</t>
  </si>
  <si>
    <t>025-2021</t>
  </si>
  <si>
    <t>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
2015</t>
  </si>
  <si>
    <t>Detrimento de la reputación institucional al no contar con el cumplimiento normativo</t>
  </si>
  <si>
    <t>No se dio la adecuada interpretación a la norma, que permitiera evidenciar la necesidad de la adopción de un acto administrativo o documento equivalente de acuerdo con el régimen legal al sujeto obligado, de conformidad con lo establecido por el  Decreto 103 de 2015</t>
  </si>
  <si>
    <t>Expedir un acto administrativo mediante el cual se adopte el esquema de publicación en la pagina, conforme al Decreto 103 de 2015</t>
  </si>
  <si>
    <t>Acto Administrativo expedido</t>
  </si>
  <si>
    <t>Realizar mesa de trabajo con la Dirección de Normatividad y Conceptos frente a la interpretación de la subcategoria numeral 10.4 literal (A a la K)</t>
  </si>
  <si>
    <t>Mesa de trabajo realizada</t>
  </si>
  <si>
    <t>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t>
  </si>
  <si>
    <t xml:space="preserve">Incumplimiento al principio de la transparencia y acceso a la información pública - Principio de Calidad de la Información y Principio de la divulgación proactiva de la información.
</t>
  </si>
  <si>
    <t>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t>
  </si>
  <si>
    <t>Publicar  mensualmente en la pagina web de la entidad en la pestaña Transparencia y acceso a la información específicamente en el  ítem 8 contratación la información contractual y la ejecución de los contratos celebrados en la SDM.</t>
  </si>
  <si>
    <t>Publicaciones realizadas/publicaciones programadas</t>
  </si>
  <si>
    <t>Implementar un enlace en la pestaña Transparencia y acceso a la información específicamente en el  ítem 8 contratación que direccione al PAA publicado en Secop</t>
  </si>
  <si>
    <t xml:space="preserve">Enlace creado e implementado </t>
  </si>
  <si>
    <t>Hallazgo NC 2
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t>
  </si>
  <si>
    <t>Inoportunidad con la actualización y publicación de información establecida en la Ley 1712 de 2014, el Decreto 103 de 2015 y la normativa aplicable.</t>
  </si>
  <si>
    <t>Desconocimiento de las actualizaciones establecidas para la documentación en la normativa (Ley 1712 de 2014 y el Decreto 103 de 2015); frente al las subcategorías 10.2 registro de activos de información y 10.3 índice de información clasificada y reservada.</t>
  </si>
  <si>
    <t>(Documentación actualizada)/(Total de la documentación)</t>
  </si>
  <si>
    <t>Cumplimiento de los requisitos normativos establecidos en  las subcategorías 10.3 índice de información clasificada, literales b, i, j, k, l, n; y reservada,  y 10.4 esquema de publicación de la información, literal j.</t>
  </si>
  <si>
    <t>Cumplimiento de los requisitos normativos establecidos en  las subcategorías 10.2 registro de activos de información, literal i, 10.3 índice de información clasificada y reservada, literal o;  y 10.4 esquema de publicación de la información, literal k.</t>
  </si>
  <si>
    <t>(Documentos publicados)/(Total de documentos)</t>
  </si>
  <si>
    <t>Autocontrol . Se evidenció incumplimiento en la categoría 13. Protección de Datos Personales, subcategoría  13.1. C,D,E Cumplimiento de principios y obligaciones del régimen general de protección de datos personales Ley 1712 de 2014.</t>
  </si>
  <si>
    <t>Inoportunidad con la a publicación de información establecida en la Ley 1712 de 2014 y la normativa aplicable</t>
  </si>
  <si>
    <t>Desconocimiento de la totalidad del cumplimiento de Ley 1712 de 2014 frente al cumplimiento de principios y obligaciones del régimen general de protección de datos personales y certificación de seguridad de la página web de la entidad.</t>
  </si>
  <si>
    <t xml:space="preserve">Realizar los Hipervínculos o espacios o URL donde se comunican las finalidades  y las  autorizaciones el tratamiento de los datos personales a las personas que ingresan su información. </t>
  </si>
  <si>
    <t xml:space="preserve"> Hipervínculo creado e Implementado de la Autorización del tratamiento de los datos personales.</t>
  </si>
  <si>
    <t>Autocontrol: Se evidenció incumplimiento en la categoría 13. Protección de Datos Personales, subcategoría  13.1. C,D,E Cumplimiento de principios y obligaciones del régimen general de protección de datos personales Ley 1712 de 2014.</t>
  </si>
  <si>
    <t>Realizar los Hipervínculos o espacios o URL donde se comunica la  certificación de seguridad de la página web de la entidad.</t>
  </si>
  <si>
    <t xml:space="preserve"> Hipervínculo creado e Implementado  la  certificación de seguridad de la página web</t>
  </si>
  <si>
    <t>026-2021</t>
  </si>
  <si>
    <t>027-2021</t>
  </si>
  <si>
    <t>028-2021</t>
  </si>
  <si>
    <t>029-2021</t>
  </si>
  <si>
    <t>COMUNICACIONES Y CULTURA PARA LA MOVILIDAD</t>
  </si>
  <si>
    <t>GESTIÓN DE TICS
GESTIÓN ADMINISTRATIVA</t>
  </si>
  <si>
    <t>ANDRÉS FABIAN CONTENTO MUÑOZ</t>
  </si>
  <si>
    <t>OFICINA TECNOLOGÍAS DE LA INFORMACIÓN Y LAS COMUNICACIONES - SUBDIRECCIÓN ADMINISTRATIVA</t>
  </si>
  <si>
    <t>ALEXANDER RICARDO - PAOLA CORONA</t>
  </si>
  <si>
    <t>ALEXANDER RICARDO ANDRADE</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</si>
  <si>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</si>
  <si>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No. Socializaciones realizadas/No. de socializaciones programadas</t>
  </si>
  <si>
    <t>IVAN ALEXANDER DIAZ VILLA</t>
  </si>
  <si>
    <t>Por no hay herramienta que permita llevar el control de las fechas establecidas para la presebtación del informe de Ley de Cuotas en cada anualidad</t>
  </si>
  <si>
    <t>Herramienta</t>
  </si>
  <si>
    <t>GESTIÓN DEL TALENTO HUMANO</t>
  </si>
  <si>
    <t>030-2021</t>
  </si>
  <si>
    <t>SEGUIMIENTO LEY DE TRANSPARENCIA Y ACCESO DE LA INFORMACIÓN 2021</t>
  </si>
  <si>
    <t>INFORME DE SEGUIMIENTO AL CUMPLIMIENTO DE LA LEY DE CUOTAS PARTES EN LA SDM</t>
  </si>
  <si>
    <t>Actualizar  la documentación según los criterios establecidos en la normativa.</t>
  </si>
  <si>
    <t>Actualizar documento equivalente al acto administrativo manejado por la entidad de conformidad con la normativa.</t>
  </si>
  <si>
    <t>Publicar documento equivalente al acto administrativo manejado por la entidad de conformidad con la normativa.</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</si>
  <si>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</si>
  <si>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</si>
  <si>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que no hay una socialización a los servidores publicos en cargos directivos de sobre la normatividad vigente a la publicación de la declaración del impuesto sobre la renta y complementarios (ítem 2.1 del presente informe), en los términos de la Ley 2013 de 2019.</t>
  </si>
  <si>
    <t>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</si>
  <si>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</si>
  <si>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</si>
  <si>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</si>
  <si>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</si>
  <si>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</si>
  <si>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</si>
  <si>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</si>
  <si>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</si>
  <si>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</si>
  <si>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</si>
  <si>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</si>
  <si>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Por que no hay una socialización al interior de la DTH de sobre la normatividad vigente para la presentación del informorme de Ley de Cuotas</t>
  </si>
  <si>
    <t>Socializar al interior de la Dirección de Talento Humano de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</si>
  <si>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Implementar herramienta en excel donde se registre toda la información de los informes internos y externos  que debe presentar la Dirección de Talento Humano en cada anualidad sobre el informorme de Ley de Cuotas</t>
  </si>
  <si>
    <t xml:space="preserve">28/05/2021. El proceso anexa los siguientes documentos actualizados:  PE01-PR08-IN01 instructivo para la Planificación Estratégica Versión 5.0 de 06-05-2021 y PE01-PR08-F01 formato para el análisis y consolidación de la matriz DOFA Versión 3.0 de 06-05-2021.  Por lo anterior y teniendo  en cuenta los soportes presentados por el proceso, se procede a realizar el cierre de la misma.
RECOMENDACION: Cerrar la acción y excluirla del PMP. </t>
  </si>
  <si>
    <t>Matriz Dofa actualizada con priorización de oportunidades</t>
  </si>
  <si>
    <t xml:space="preserve">28/05/2021. El proceso anexa los siguientes documentos actualizados:  Listado de asistencia taller realizado el 06/05/2021,  Resultados priorización de oportunidades formulario ejercicio parte 1, Resultados priorización de oportunidades formulario ejercicio parte 1,Matriz DOFA Versión 12 con fecha de actualización 27/05/2021.  Por lo anterior y teniendo  en cuenta los soportes presentados por el proceso, se procede a realizar el cierre de la misma.
RECOMENDACION: Cerrar la acción y excluirla del PMP. </t>
  </si>
  <si>
    <t xml:space="preserve">Al validar las acciones y la normativa, se evidencia la necesidad de actualizar los documentos del proceso  </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</si>
  <si>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</si>
  <si>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los documentos del proceso</t>
  </si>
  <si>
    <t>Documentos actualizados y publicados</t>
  </si>
  <si>
    <t>En el proceso de Direccionamiento Estratégico se sugiere generar un documento o instructivo que oriente a los procesos de la SDM en el diligenciamiento del Mapa de Riesgos de Gestión acorde con la guía metodológica para la administración del riesgo versión 5.0, para fortalecer la metodología considerando orientaciones metodológicas que permitan a los procesos realizar la
identificación, control y monitoreo de forma más fácil.</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</si>
  <si>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</si>
  <si>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No se cuenta con  un documento de apoyo que contenga todos los aspectos relevantes para la identificación, valoración y tratamiento de los riesgos de gestión bajo la nueva metodología en su versión 5.0. </t>
  </si>
  <si>
    <t>Generar y publicar un documento que contenga el paso a paso para la realización de la identificación, valoración y tratamientos.</t>
  </si>
  <si>
    <t>Documento para la identificación, valoración y tratamiento de riesgos de gestión publicado en la intranet</t>
  </si>
  <si>
    <t>Un (1) Documento publicado</t>
  </si>
  <si>
    <t>Ajuste de actividades de acuerdo con las necesidades vigentes y nueva normativa relacionada con el Proceso.</t>
  </si>
  <si>
    <t>AUDITORÍA INTERNA CURSOS PEDAGÓGICOS POR INFRACCIONES A LAS NORMAS DE TRÁNSITO (CPINT) 2021</t>
  </si>
  <si>
    <t>JEFE OFICINA ASESORA DE COMUNICACIONES Y CULTURA PARA LA MOVILIDAD</t>
  </si>
  <si>
    <t>JEFE OFICINA ASESORA DE PLANEACIÓN INSTITUCIONAL</t>
  </si>
  <si>
    <t>033-2021</t>
  </si>
  <si>
    <t>034-2021</t>
  </si>
  <si>
    <t>8/06/2021: No se remitió evidencia por encontrarse en términos</t>
  </si>
  <si>
    <t>08/06/2021 Seguimiento Julie Martinez se evidencia  el Certificación de inscripción al registro de generadores de residuos peligrosos y del reporte de información anual Formato Nro.: 5000245571 y Certificación de inscripción al registro de generadores de residuos peligrosos y del reporte de información anual formato nro.: 5000197537.  Adicionalmente se evidencia el plan de gestión integral de residuos peligrosos PGIRESPEL de abril 2021</t>
  </si>
  <si>
    <t xml:space="preserve">08/06/2021 Seguimiento realizado por Julie Andrea Martinez se evidencia el oficio 20216122004691 Solicitando la  documentación transformadores ubicados en las sedes de la SDM. Por lo cual se da por se  cierra esta actividad insumo para las siguientes activiadades </t>
  </si>
  <si>
    <t xml:space="preserve">9/06/2021: Se revisaron aleatoriamente un total de 15 actas del Comité de Contratación, correspondientes al primer semestre y segundo semestre de 2020, donde se evidenció que las mismas  se encuentran suscritas por los servidores públicos que formaron parte de los Comités. Recomendación: Realizar el control de firmas de las actas del comite una vez culminen las sesiones con el fin de evitar demoras en la formalizacion del acta. CONCLUSION: Se procede al cierre por cuanto la direccion dio cumplimiento a la meta e indicador establecido para esta accion. .
Seguimiento realizado el 07/12/2020. 
Accion en ejecución.   
CONCLUSION: ACCION ABIERTA </t>
  </si>
  <si>
    <t>9/06/2021:  Mediante memorando 20215300107573 del 24/05/2021, la DC, solicita reprogramación de la accion hasta el 31/12/2021, la cual es aceptada por la OCI mediante memorando 20211700114093 del 01/06/2021</t>
  </si>
  <si>
    <t>Acciòn correctiva</t>
  </si>
  <si>
    <t>08/06/2021 Seguimiento Julie Martinez se evidencia la resolución RESOLUCIÓN No. 419 DE 2020 en la cual adopta para la SDM el sistema ORFEO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</si>
  <si>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CORRECTIVA</t>
  </si>
  <si>
    <t>MAYO</t>
  </si>
  <si>
    <t xml:space="preserve">SGC    </t>
  </si>
  <si>
    <t>OTIC - SA</t>
  </si>
  <si>
    <t>AUDITORÍA INTERNA SGC 2020</t>
  </si>
  <si>
    <t>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t>
  </si>
  <si>
    <t>Desconocimiento de los procedimientos por parte de los servidores allí involucados para el desarrollo de las actividades asociadas al proceso de control y evaluación de la gestión.</t>
  </si>
  <si>
    <t>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t>
  </si>
  <si>
    <t>Actas de socializacion ocorreos electronicos</t>
  </si>
  <si>
    <t>Diego Nairo Useche Rueda</t>
  </si>
  <si>
    <t xml:space="preserve">Definir un responsable que verifique la oportuna publicación y socialización al interior de la entidad de los cambios o modificaciones que se surtan en los procedimientos del proceso de Control y Evaluación de la Gestión. </t>
  </si>
  <si>
    <t>Procedimiento socializado / Procedimiento actualizado</t>
  </si>
  <si>
    <t>OFICINA DE CONTROL INTERNO</t>
  </si>
  <si>
    <t xml:space="preserve">No se tiene establecido un punto de control que pemita comunicar o informar al interior de la entidad de los ajustes, cambios o modificaciones que se surtan en los documentos del proceso de control y evaluación de la gestión. </t>
  </si>
  <si>
    <t>035-2021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</si>
  <si>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</si>
  <si>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</si>
  <si>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</si>
  <si>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</si>
  <si>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</si>
  <si>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</si>
  <si>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t>
  </si>
  <si>
    <t>Debilidad en el seguimiento y actualización de la documentación publicada en el Sistema de Gestión de Calidad.</t>
  </si>
  <si>
    <t>Actualizar los Documentos (Administración de Cuentas de Usuarios PA01-PR05, Gestión de la Información PA04-PR05 y Caracterización del proceso PA04–C)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</si>
  <si>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"SI" o en caso de "NO". Así mismo, se usa como conector de página una letra, cuando debería ser un número y en los lineamientos y/o Políticas de operación se menciona el formato PA01-PRxx-IN02 Instructivo de digitalización e indexación en el aplicativo Laserfiche, que no existe.</t>
  </si>
  <si>
    <t>Debilidad en el seguimiento y actualización de la documentación publicada en el Sistema de Gestión de Calidad..</t>
  </si>
  <si>
    <t>Actualizar el Documento (Administración de Cuentas de Usuarios PA04-PR01)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</si>
  <si>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"Definir e implementar las estrategias para realizar la conformación y consolidación sobre Movilidad de acuerdo con los requerimientos" a cargo del profesional OTIC no es clara.</t>
  </si>
  <si>
    <t>Actualizar el Documento (Gestión de la Información PA04-PR05)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</si>
  <si>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t>
  </si>
  <si>
    <t>Actualizar el Documento (Caracterización del Proceso PE04-C) Actualizado y publicado en el Sistema de Gestión de la Calidad.</t>
  </si>
  <si>
    <t>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t>
  </si>
  <si>
    <t>Desinterés por parte del personal de la Secretaria Distrital de Movilidad  frente a la elaboración de la encuentra de satisfacción.</t>
  </si>
  <si>
    <t>Socializar al interior de la entidad frente a la Importancia de la evaluación de las encuestas de satisfacción de los usuarios que es gestionada por el Operador Tecnológico.</t>
  </si>
  <si>
    <t>Socialización Programada / Socialización Ejecutada</t>
  </si>
  <si>
    <t>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t>
  </si>
  <si>
    <t>Desconocimiento de algunos integrantes de la OTIC frente a la documentación del Sistema de Gestión de Calidad del proceso OTIC y Plataforma Estratégica de la entidad publicados en la Intranet de la entidad.</t>
  </si>
  <si>
    <t xml:space="preserve">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</si>
  <si>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</si>
  <si>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</si>
  <si>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periódica frente a los contenidos de los diferentes documentos del Proceso, publicados en la intranet.
</t>
  </si>
  <si>
    <t xml:space="preserve">Revisar semestralmente los documentos publicados en la intranet y relacionados con el Proceso </t>
  </si>
  <si>
    <t>Revisión documental</t>
  </si>
  <si>
    <t>Jefe Oficina Asesora de Comunicaciones y Cultura para la Movilidad</t>
  </si>
  <si>
    <t>Actualizar y publicar el documento PE02-PR02</t>
  </si>
  <si>
    <t>Documento actualizado y publicado en la intranet</t>
  </si>
  <si>
    <t>Actualizar  los documentos relacionados en el link de comunicaciones</t>
  </si>
  <si>
    <t>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t>
  </si>
  <si>
    <t>036-2021</t>
  </si>
  <si>
    <t>037-2021</t>
  </si>
  <si>
    <t>038-2021</t>
  </si>
  <si>
    <t>039-2021</t>
  </si>
  <si>
    <t>040-2021</t>
  </si>
  <si>
    <t>041-2021</t>
  </si>
  <si>
    <t>042-2021</t>
  </si>
  <si>
    <t>043-2021</t>
  </si>
  <si>
    <t>044-2021</t>
  </si>
  <si>
    <t xml:space="preserve">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</si>
  <si>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</si>
  <si>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Falta de control para la publicación de los documentos</t>
  </si>
  <si>
    <t>Realizar mesa de trabajo para revisar el PM04-PR08 y sus anexos</t>
  </si>
  <si>
    <t>Mesa de trabajo programada</t>
  </si>
  <si>
    <t xml:space="preserve">1 Acta de reunión </t>
  </si>
  <si>
    <t>Actualizar, publicar y socializar  el procedimiento PM04-PR08 con sus anexos  incluyendo el simbolo para verificación de puntos de control.</t>
  </si>
  <si>
    <t xml:space="preserve">Procedimiento actualizado, publicado y socializado </t>
  </si>
  <si>
    <t xml:space="preserve">1 Procedimiento actualizado, publicado y socializado </t>
  </si>
  <si>
    <t>No se considero necesario mencionar el formato ya que en los lineamientos estaba descrita la acción a realizar.</t>
  </si>
  <si>
    <t>Actualizar el procedimiento PM04-PR01 incluyendo el código del formato PM04-PR01-F04 Encuesta de Satisfacción de los asistentes al curso pedagógico en el lineamiento de su aplicación e  incluyendo el simbolo para verificación de puntos de control.</t>
  </si>
  <si>
    <t>Demora en la creación del protocolo PM04-PT01.</t>
  </si>
  <si>
    <t>Actualizar, publicar y socializar el  procedimiento PM04-PR01 mencionando en las acciones implementadas por la DAC  el PM04-PT01 Protocolo de contingencia frente a la caida de cualquier servicio presencial de la SDM.</t>
  </si>
  <si>
    <t xml:space="preserve">Procedimientos actualizados, publicados y socializados. </t>
  </si>
  <si>
    <t xml:space="preserve">2 Procedimientos actualizado, publicado y socializado </t>
  </si>
  <si>
    <t>Actualmente no se cuenta con interconexión con el RUNT</t>
  </si>
  <si>
    <t>Actualizar, publicar y socialzar la PM04-C Caracterización del proceso PM04 Gestión de Trámites y Servicios para  la Ciudadanía</t>
  </si>
  <si>
    <t>Caracterización actualizada, publicada y socializada</t>
  </si>
  <si>
    <t>1 caracterización actualizada, publicada y socializada</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</si>
  <si>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</si>
  <si>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t>
  </si>
  <si>
    <t>Diligenciar el formato PA01-PR13-F05 PLANEACIÓN Y GESTIÓN DE RECURSOS PRÓXIMA VIGENCIA formulado en el año 2020 para la vigencia 2021.</t>
  </si>
  <si>
    <t>Formato diligenciado</t>
  </si>
  <si>
    <t>1 formato diligenciado</t>
  </si>
  <si>
    <t xml:space="preserve">Diligenciar el formato PA01-PR13-F05 PLANEACIÓN Y GESTIÓN DE RECURSOS PRÓXIMA VIGENCIA formulado en el año 2021 para la vigencia 2022.
</t>
  </si>
  <si>
    <t>Preventiva</t>
  </si>
  <si>
    <t>Porque no hay una revisión integral de la documentación  publicada del procedo DTH</t>
  </si>
  <si>
    <t>Realizar una revisión de la documentación total del proceso DTH que encuentra publicada en la intranet, con el fin de identificar el estado de los documentos y verificar que tramiento se le puede dar a los documentos</t>
  </si>
  <si>
    <t>No. Documentos revisado/No. de documentos publicados en la intranet</t>
  </si>
  <si>
    <t>Dirección de Talento Humano</t>
  </si>
  <si>
    <t>Actualizar o eliminar en los documentos que se requiera, del proceso DTH que encuentra publicada en la intranet</t>
  </si>
  <si>
    <t xml:space="preserve">No. De documentos actualizados o eleminados/No. Total que requiere algun tramite </t>
  </si>
  <si>
    <t>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t>
  </si>
  <si>
    <t>Falta de documentación en las solicitudes realizadas a la Subdirección Administrativa.</t>
  </si>
  <si>
    <t>Realizar 2 mesas de trabajo con la Subdirección Adminsitrativa que permita retroalimientar los resultados de la encuesta de satisfacción aplicada en los curso pedagógicos por infraccción a las normas de transito.</t>
  </si>
  <si>
    <t>Mesa de trabajo realizadas</t>
  </si>
  <si>
    <t>2 Mesas de trabajo realizadas</t>
  </si>
  <si>
    <t>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
Agotado el proceso de identificación, el conductor infractor deberá presentar el comparendo que le ha sido impuesto para proceder adelantar el curso sobre normas de tránsito, el cual no podrá ser inferior a dos (2) horas catedra.
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t>
  </si>
  <si>
    <t>No se considero necesario implementar controles para asegurar la duración y temática del curso pedagógico.</t>
  </si>
  <si>
    <t>Realizar 2 mesas de trabajo que permita verificar la duración y temática de los cursos pedagógicos.</t>
  </si>
  <si>
    <t>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t>
  </si>
  <si>
    <t>Falta de conocimiento de los documentos aplicables a cursos pedagógicos.</t>
  </si>
  <si>
    <t>Realizar 2 socializaciones de los documentos asociados al PM04-PR01 a los equipos de servicio, racionalización de trámites y PQRSD  que apoyan la operación del trámite de los Cursos Pedagógicos.</t>
  </si>
  <si>
    <t>Socializaciones realizadas</t>
  </si>
  <si>
    <t>2 Socializaciones realizadas</t>
  </si>
  <si>
    <t>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</si>
  <si>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</si>
  <si>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No identificar oportunamente las necesidades en el marco del anteproyecto de presupuesto</t>
  </si>
  <si>
    <t xml:space="preserve">Coordinar visitas técnicas, en conjunto con la OTIC y la Subadtiva,  en el segundo semestre de 2021 a los puntos de prestación de cursos pedagógicos con el fin de identificar las necesidades </t>
  </si>
  <si>
    <t>Visita técnica realizada</t>
  </si>
  <si>
    <t>Subdirector Administrativa
Jefe OTIC
Director de Atención al Ciudadano</t>
  </si>
  <si>
    <t xml:space="preserve">Remitir las necesidades de presupuesto requerido a la Subsecretaría de Servicios a la Ciudadanía con base en los resultados de las visitas </t>
  </si>
  <si>
    <t>Solicitud de necesidades de presupuesto</t>
  </si>
  <si>
    <t>Director de Atención al Ciudadano</t>
  </si>
  <si>
    <t>Falta de coordinación entre las dependencias involucradas dificultando la adquisición de los recursos tecnológicos necesarios.</t>
  </si>
  <si>
    <t>Realizar reunión entre la DAC, OTIC y Subdirección Administrativa con el fin de establecer acciones en conjunto para atender las debilidades identificadas en los recursos</t>
  </si>
  <si>
    <t>Reunión realizada</t>
  </si>
  <si>
    <t>045-2021</t>
  </si>
  <si>
    <t>046-2021</t>
  </si>
  <si>
    <t>047-2021</t>
  </si>
  <si>
    <t>048-2021</t>
  </si>
  <si>
    <t>049-2021</t>
  </si>
  <si>
    <t>050-2021</t>
  </si>
  <si>
    <t>SUBSECRETARÍA DE SERVICIOS A LA CIUDADANÍA
OFICINA DE TECNOLOGÍAS DE LA INFORMACIÓN Y LAS COMUNICACIONES
SUBSECRETARIA DE GESTIÓN CORPORATIVA</t>
  </si>
  <si>
    <t>DIRECCIÓN DE ATENCIÓN AL CIUDADANO
OFICINA DE TECNOLOGÍA DE LA INFORMACIÓN Y LAS COMUNCACIONES
SUBDIRECCIÓN ADMINSITRATIVA</t>
  </si>
  <si>
    <t>CONTROL Y EVALUACIÓN DE LA GESTIÓN</t>
  </si>
  <si>
    <t>OPORTUNIDAD DE MEJORA NO. 10
En el proceso de Gestión Administrativa, se deben adecuar los salones para CPINT, de acuerdo a lo dispuesto en la resolución 11355 de 2020, Anexo 3. Numeral 3. Inspección: Letra “A. ...Las instalaciones dispondrán como mínimo con: a) Un salón de clases suficientemente dotado, con ventilación, iluminación y seguridad. La capacidad mínima instalada para atender simultáneamente, dependerá de la revisión que se realice conforme al área que por asistente se pueda determinar dentro del aula, la cual deberá ser como mínimo de 2 metros cuadrados por usuario, lo cual permitirá determinar la capacidad de cada aula. b) Oficina Administrativa. c) Recepción y sala de espera. d) Servicios de aseo y sanitario...” a través de la implementación de un plan de trabajo.</t>
  </si>
  <si>
    <t>Al no tener en óptimas condiciones las instalaciones de los salones de acuerdo a lo establecido en la Resolución 11355 de 2020, se puede incurrir en fallas de incumplimiento normativo</t>
  </si>
  <si>
    <t xml:space="preserve">Se requiere realizar el seguimiento de los compromisos y acciones de las visitas ya realizadas a las diferentes sedes para la verificación de cumplimiento de la Resolucion 11355 de 2020, con las diferentes áreas que intervienen </t>
  </si>
  <si>
    <t xml:space="preserve">Realizar recorrido de verificación de los compromisos y acciones necesarias para dar cumplimiento a lo indicado en la Resolución 11355 de 2020, en conjunto con la DAC, OTIC y DTH.  </t>
  </si>
  <si>
    <t>Verificación realizada</t>
  </si>
  <si>
    <t>1 acta de verificación</t>
  </si>
  <si>
    <t xml:space="preserve">Aida Nelly Linares </t>
  </si>
  <si>
    <t xml:space="preserve">El dia 01 de junio del 2020, Subsecretaria de Política de Movilidad, solicita  cierre de la accion 3 del hallazgo 082-2020, anexa como evidencia: el memorando SDM-SPM-177469-2020, las actas trimestrales y memorandos 20212000113633.
Una vez Analizadas las evidencias estas se encuentran en concordancia con la acción y se da recomendación de cierre.
</t>
  </si>
  <si>
    <t>INEFECTIVA</t>
  </si>
  <si>
    <t xml:space="preserve">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</si>
  <si>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Inoportunidad con el Procedimiento al anexo técnico del contrato 2019-1813</t>
  </si>
  <si>
    <t>Jefe de la Oficina de Tecnologías de la Información y las Comunicaciones</t>
  </si>
  <si>
    <t xml:space="preserve">01/07/2021. El proceso aporta como evidencia la publicación en enero 2021 del Plan Institucional y Estratégico Vigencia 2021 - Mantenimiento de Servicios Tecnológicos 2021 V.1.0. publicado en https://www.movilidadbogota.gov.co/web/planes_institucionales_y_estrategicos_decreto_612 de 18. El 24 de junio de 2021 se realiza la publicación del Documento Procedimiento Gestión de Requerimientos y Solicitudes en Materia Tecnológica Código: PA04-PR06 Versión 1, Documento incorporando en el Formato Estandarizado con el Sistema de Gestión de la Calidad de la entidad . Con lo anterior se evidencia la gestión realizada por la OTIC, con la creación del Procedimiento Gestión de Requerimientos y Solicitudes en Materia Tecnológica Código: PA04-PR06 Versión 1, publicando en  el https://intranetmovilidad.movilidadbogota.gov.co/intranet/PA04
Por lo anterior y teniendo  en cuenta los soportes presentados por el proceso, se procede a realizar el cierre de la misma.
RECOMENDACION: Cerrar la acción y excluirla del PMP. </t>
  </si>
  <si>
    <t xml:space="preserve">01/07/2021. El proceso aporta como evidencia  La Guía para la Gestión del Riesgo SDM PE01-G01 Versión 1.0 de 29-06-2021, publicada en la intranet en la siguiente ruta: https://intranetmovilidad.movilidadbogota.gov.co/intranet/PE01#tab-1382-2
Por lo anterior y teniendo  en cuenta los soportes presentados por el proceso, se procede a realizar el cierre de la misma.
RECOMENDACION: Cerrar la acción y excluirla del PMP. </t>
  </si>
  <si>
    <t>El documento de caracterización de partes interesadas no articula los diferentes sistemas de gestión implementados en la Entidad</t>
  </si>
  <si>
    <t>En la actualización del documento, solo se han considerado los Sistema de Gestión de la Calidad y efr</t>
  </si>
  <si>
    <t>Actualizar y publicar el documento considerando todos los sistemas de gestión implementados o en proceso de implementación en la Entidad</t>
  </si>
  <si>
    <t>Documento de caracterización de partes interesadas actualizado y publicado</t>
  </si>
  <si>
    <t>Jefe Oficina Asesora de Planeacional</t>
  </si>
  <si>
    <t>051-2021</t>
  </si>
  <si>
    <t xml:space="preserve">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</si>
  <si>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allegan los memorandos remitidos a los directivos, destacando un cuadro control donde se agrupan las dependencias de la SDM y el estado de su correspondencia, incluida la OCD. Se evidencia el cumplimiento de la acción y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</si>
  <si>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se allegan los soportes de los talleres mediante los cuales se sensibilizo el tema.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</si>
  <si>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1. Hacer seguimiento semestral de las peticones trasladadas por competencia fuera de los 5 dias establecidos por ley.</t>
  </si>
  <si>
    <t>(Informe semestral realizado/ Informe semestral programado) *100</t>
  </si>
  <si>
    <t xml:space="preserve">7/07/2021: Junto a la Justificación se allegan los soportes de la Evidencia de divulgación - correo 22 de Febrero y del 28 de abril y una pieza del 5 de abril, la cual no tiene relación.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</si>
  <si>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</si>
  <si>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</si>
  <si>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</si>
  <si>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</si>
  <si>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</si>
  <si>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</si>
  <si>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</si>
  <si>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</si>
  <si>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</si>
  <si>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</si>
  <si>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t>
  </si>
  <si>
    <t xml:space="preserve">Falta de identificación de un instrumento de seguimiento que fortalezca el seguimiento a la ejecucion del contrato de concesion </t>
  </si>
  <si>
    <t>Realizar mesa de trabajo para la construcción del instrumento de seguimiento a la ejecución del contrato de concesión.</t>
  </si>
  <si>
    <t xml:space="preserve">Instrumento de seguimiento </t>
  </si>
  <si>
    <t xml:space="preserve">1 instrumento de seguimiento </t>
  </si>
  <si>
    <t>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t>
  </si>
  <si>
    <t xml:space="preserve">El contratista tiene la capacidad de programar o disponer a discreción la distribución de la flota mínima </t>
  </si>
  <si>
    <t xml:space="preserve">Realizar seguimiento mensual para fortalecer la mejora continua y el aseguramiento de la disponibilidad de gruas conforme las condidiciones contractuales. </t>
  </si>
  <si>
    <t xml:space="preserve">12 actas </t>
  </si>
  <si>
    <t>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t>
  </si>
  <si>
    <t>Deficiencias en articulación de actividades con el grupo de remanentes de la Dirección</t>
  </si>
  <si>
    <t xml:space="preserve">Relizar mensualmente mesa de trabajo para mitigar el riesgo  de no traslado por disponiblidad de espacio de quien recibe. </t>
  </si>
  <si>
    <t>Actas de seguimiento mensual</t>
  </si>
  <si>
    <t>6 actas de seguimiento</t>
  </si>
  <si>
    <t>Verificar la coherencia entre los datos contenidos en el informe de interventoría de los ANS (Acuerdos de Niveles de Servicio), teniendo en cuenta las valoraciones de estos.</t>
  </si>
  <si>
    <t>Transpie en el cambio de información en el oficio de cobro de ANS 15.3.4, adicional se informa que al verificar la inconsistencia no genera afectación económica, sino solo de sintaxis (Error humano), sobre el resultado detallado para enero del 2021.</t>
  </si>
  <si>
    <t>Generar plantilla del informe para el calculo de ANS (Acuerdos de Niveles de Servicio)</t>
  </si>
  <si>
    <t>Plantilla</t>
  </si>
  <si>
    <t>1 Plantilla</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</si>
  <si>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</si>
  <si>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</si>
  <si>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</si>
  <si>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</si>
  <si>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</si>
  <si>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Dar aplicación a lo dispuesto en la Directiva 001 de 2011 en el proceso de vinculación de población vulnerable, utilizando las bases de datos establecidas por la Secretaría Distrital de Desarrollo Económico, como establece el Numeral 4, Sub-numeral 5 de la Directiva.</t>
  </si>
  <si>
    <t>Falta de interpretación de la Directiva 001 de 2011 .</t>
  </si>
  <si>
    <t>Diseñar lista de chequeo con el fin de dar cabal cumplimiento a  los lineamientos establecidos por la Secretaría de Desarrollo Económico de acuerdo con la Directiva 001 de 2011.</t>
  </si>
  <si>
    <t xml:space="preserve">Lista de chequeo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</si>
  <si>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</si>
  <si>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</si>
  <si>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</si>
  <si>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t>
  </si>
  <si>
    <t xml:space="preserve">Falta de comunicación interna entre el equipo de supervisión de la SDM, la interventoría y el concesionario.
</t>
  </si>
  <si>
    <t>Alimentar mensualmente la herramienta tecnológica (bitácora orfeo) para facilitar y fortalecer el control y seguimiento del contrato de concesión</t>
  </si>
  <si>
    <t xml:space="preserve">Herramienta tecnológica </t>
  </si>
  <si>
    <t>Herramienta tecnológica alimentada mensualmente</t>
  </si>
  <si>
    <t>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t>
  </si>
  <si>
    <t>Posibilidad de afectación reputacional por pérdida de confianza por parte de la ciudadanía al igual de posibles investigaciones por entes de control debido a prestación de tramites y servicios fuera de los requerimientos normativos, legales y del ciudadano</t>
  </si>
  <si>
    <t>Falta de fortalecimiento en las diferentes etapas de una auditoría</t>
  </si>
  <si>
    <t>Socializar a los diferentes equipos de la DAC sobre los componentes de una auditoria</t>
  </si>
  <si>
    <t>Socialización realizada</t>
  </si>
  <si>
    <t>1 socialización realizada</t>
  </si>
  <si>
    <t>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t>
  </si>
  <si>
    <t>No se cuenta con un estudio donde se indique si se requiere uso de EPP para el manejo del ruido</t>
  </si>
  <si>
    <t>Solicitar a la interventoría estudio frente al riesgo del ruido</t>
  </si>
  <si>
    <t>Documento de solicitud</t>
  </si>
  <si>
    <t>1 solicitud realizada</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</si>
  <si>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</si>
  <si>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</si>
  <si>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Oportunidad de mejora en el ambiente para la operación y desarrollo del procedimiento de cursos pedagógicos.</t>
  </si>
  <si>
    <t>Cambios o situaciones presentadas por la declaratoria de la emergencia sanitaria del covid 19 que puede afectar la operación de cursos pedagógicos.</t>
  </si>
  <si>
    <t>Diseñar, implementar, evaluar y liderar un plan de intervención al equipo de trabajo de cursos pedagógicos.</t>
  </si>
  <si>
    <t>Acción de mejora</t>
  </si>
  <si>
    <t>Plan de trabajo diseñado, implementado, evaluado y liderado.</t>
  </si>
  <si>
    <t>1 plan de trabajo diseñado, implementado, evaluado y liderado.</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</si>
  <si>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</si>
  <si>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</si>
  <si>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</si>
  <si>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</si>
  <si>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</si>
  <si>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</si>
  <si>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</si>
  <si>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</si>
  <si>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</si>
  <si>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</si>
  <si>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054-2021</t>
  </si>
  <si>
    <t>055-2021</t>
  </si>
  <si>
    <t>056-2021</t>
  </si>
  <si>
    <t>057-2021</t>
  </si>
  <si>
    <t>058-2021</t>
  </si>
  <si>
    <t>059-2021</t>
  </si>
  <si>
    <t>060-2021</t>
  </si>
  <si>
    <t>061-2021</t>
  </si>
  <si>
    <t>062-2021</t>
  </si>
  <si>
    <t>063-2021</t>
  </si>
  <si>
    <t>064-2021</t>
  </si>
  <si>
    <t>065-2021</t>
  </si>
  <si>
    <t>066-2021</t>
  </si>
  <si>
    <t>067-2021</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</si>
  <si>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</si>
  <si>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</si>
  <si>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08/07/2021 seguimiento Julie Martinez se evidencia que la Subsecretaria de Gestión corporativa impartio la directriz de realizar  seguimiento a traves de el  memorando 20216000048523  y se evidencia el seguimiento realizado por Oficina Asesora De Comunicaciones y Cultura para la Movilidad ( 24 de marzo,15 junio),Oficina de Tecnologias de la Informacion y las Comunicaciones (2 de junio, 24 de marzo, 2 de junio)) ,Oficina Asesora de Planeacion Institucional (24 marzo, 24 junio),Oficina de Control Disciplinario (2 junio, ),Oficina de Control Interno (23 de marzo, 8junio),Subsecretaria de Gestion Corporativa(24 de marzo, 16 junio) ,Direccion Administrativa y Financiera (26 de marzo, 24 de junio),Subdireccion Financiera (12 abril, 15 de junio),Subdireccion Administrativa (15 abril, 15 junio),Direccion de Talento Humano( 13 de abril, 10 junio)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</si>
  <si>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08/07/2021 Seguimiento Julie Martinez 
se evidencia la actualización, publicació en la intranet  y sociaización de los procedimientos Expedición y Anulación de Certificados de Disponibilidad Presupuestal-PA03 - PR08-Versión 2
Expedición y Anulación de Certificados de Registro Presupuestal (CRP)PA03-PR 10-Version 2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</si>
  <si>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 xml:space="preserve">08/07/2021  Seguimiento Julie Martinez  que se realizó seguimiento a la radicación y adicionalmente producto del seguimiento se evidencia  la socialización matriz de asuntos   subdirección de transporte privado al  personal asignado por   4-72 para el proceso de radicación con el fin de retroalimentación de lo evidenciado.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</si>
  <si>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08/07/2021 seguimiento Julie Martinez se evidencia mesa de trabajo del 8 de abril y 3 de mayo  con el INCI para revisar la señalética diseñada por la Secretaría Distrital de Movilidad.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</si>
  <si>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</si>
  <si>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08/07/2021 seguimiento Julie Martinez se evidencia el acta y presentación  de la reunion del equipo tecnico donde  se realizo la socialización de 
los deberes y obligaciones del Comité   los dás 28 de junion y el 27 de mayo 
08/06/2021 Seguimiento Julie Martinez no se reporta por parte del área responsable de la ejecución avance de la gestión de esta actividad, sin embargo, se encuentra en el periodo establecido para su ejecución.</t>
  </si>
  <si>
    <t>08/07/2021 seguimiento Julie Martinez se evidencia el acta y presentación  de la reunion del equipo tecnico donde  se realizo la socialización de 
los deberes del Gestor Ambiental los dás 28 de junion y el 27 de mayo
08/06/2021 Seguimiento Julie Martinez no se reporta por parte del área responsable de la ejecución avance de la gestión de esta actividad, sin embargo, se encuentra en el periodo establecido para su ejecución.</t>
  </si>
  <si>
    <t xml:space="preserve">08/07/2021 Seguimiento Julie Martinez no se reporta por parte del proceso actividades sin embargo se encuentra dentro de los terminos para su ejecución
</t>
  </si>
  <si>
    <t>09/7/2021: La Direccion de contratacion allega pantallazos del seguimiento a la publicacion por parte de los ordenadores,  presenta justicacion de cierre de la accion,se procede al cierre.
09/4/2021:  Se aportan seguimientos a la gestion de los contratos en la plaforma SECOP. 
CONCLUSION: ACCION EN EJECUCION
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</si>
  <si>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09/07/2021: La Dirección de Contratación, en ejercicio de la mejora continua del proceso contractual, en conjunto con la Oficina de Comunicaciones proyectaron, desarrollaron y publicaron tres piezas, en las cuales se evidenciaron las experiencias exitosas y las oportunidades de mejora de la Dirección según lo dispuesto en el decreto 371 de 2010, artículo 2 numeral 7. 
Con el objetivo de llegar a la mayor parte de los contratistas y funcionarios que hacen parte de la SDM, se enviaron las precitadas piezas por dos medios de amplia difusión. Con lo anterior se da cumplimiento a la accion, se procede al CIERRE</t>
  </si>
  <si>
    <t>9/07/2021: Se aporte presentación del seguimiento realizado a los planes de mejoramiento PMP-PMI, durante el mes de junio, mediante presentacion de seguimiento realizados en comites del 4-11-18-25 de junio.
9/06/2021: Se aporte presentación del seguimiento realizado a los planes de mejoramiento PMP-PMI, durante mayo y primera semana de junio
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
9/04/2021: Se aporta convocataria y acta de seguimiento a los planes de mejoramiento del 24/03/2021 de la SGJ</t>
  </si>
  <si>
    <t>09/07/2021: 2do Informe de seguimiento PQRS acta del 4 de junio de 2021
9/06/2021: 1er informe de seguimiento de PQRS, es necesario que el informe contemple las acciones de mejora para el siguiente reporte frente a las PQRS, contestadas fuera de terminos.</t>
  </si>
  <si>
    <t>ACCIONES INEFECTIVAS</t>
  </si>
  <si>
    <t>OCI</t>
  </si>
  <si>
    <t>SSC - OTIC - SGC</t>
  </si>
  <si>
    <t>JUNIO</t>
  </si>
  <si>
    <t>ESTADO GENERAL DE LAS ACCIONES DEL PLAN DE MEJORAMIENTO POR PROCESOS DE LA SDM AL CORTE JULIO 2021</t>
  </si>
  <si>
    <t>RESUMEN ESTADO DE LAS ACCIONES DEL PMP: CONSOLIDADO GENERAL AL CORTE  JULIO 2021</t>
  </si>
  <si>
    <t>ESTADO DE LAS ACCIONES DEL PMP:  ACCIONES CERRADAS POR DEPENDENCIA A JULIO 2021</t>
  </si>
  <si>
    <t>ESTADO DE LAS ACCIONES DEL PMP:  ACCIONES ABIERTAS POR DEPENDENCIA A JULIO 2021</t>
  </si>
  <si>
    <t>ESTADO DE LAS ACCIONES DEL PMP:  ACCIONES  INCUMPLIDAS O INEFECTIVAS AL CORTE JULIO 2021</t>
  </si>
  <si>
    <t>ESTADO DE LAS ACCIONES DEL PMP:  PLAZOS DE EJECUCIÓN ACCIONES ABIERTAS E INCUMPLIDAS AL CORTE JULIO 2021</t>
  </si>
  <si>
    <t>NÚMERO DE ACCIONES ABIERTAS E INCUMPLIDAS DE ACUERDO A LA FUENTE U ORIGEN DEL HALLAZGO AL CORTE JULIO 2021</t>
  </si>
  <si>
    <t>(Varios elementos)</t>
  </si>
  <si>
    <t xml:space="preserve">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
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
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</si>
  <si>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05/07/2021. El proceso entrega los pantallazos que evidencia la actualización de la caracterización del proceso, además la publicación de la caracterización 01/07/2021
en el siguiente link  evidencia la publicaciónhttps://intranetmovilidad.movilidadbogota.gov.co/intranet/sites/default/files/2021-07-07/pe02-c-caracterizacion-del-proceso-version-3.0-de-1-07-2021.pdf</t>
  </si>
  <si>
    <t>09/08/2021: Seguimiento realizado por María Janneth Romero:
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
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
_______________________________________
08/07/2021: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
Se recomienda al proceso documentar la gestión adelantada y aportar las evidencias correspondientes de conformidad con el avance en la implementación de la acción formulada
______________________________
8/06/2021: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
Se recomienda al proceso documentar la gestión adelantada y aportar las evidencias correspondientes de conformidad con el avance en la implementación de la acción formulada
27/04/2021: La acción se encuentra dentro de los terminos de ejecución</t>
  </si>
  <si>
    <t xml:space="preserve">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</si>
  <si>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09/08/2021: 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9/06/21: 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5/03/2021: SGJ remitio el tercer informe de seguimiento realizado en el mes de febrero   en relacion con los modulos apoderado, MASC, Judicial, Tutelas del siprojweb, 
Acción en ejecución.   
CONCLUSION: ACCION ABIERTA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ACCION EN EJECUCIÓN.</t>
  </si>
  <si>
    <t>09/08/2021:Informe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9/06/2021:Presentacion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CONCLUSION: ACCION EN EJECUCION
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</si>
  <si>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se realiza reprogramación de la acción teniendo en cuenta que se generó una nueva edición de
las normas, de acuerdo a lo informado mediante el memorado 20216100099523.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mediante el radicado  se solicita la reprogramación del halazgo, teniendo encuenta que se han presentado demoras en el proceso de contratación para  el acompañamiento de una firma especializada y
avalada por la Fundación MásFamilia como ente certificador para el desarrollo de esta actividad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</si>
  <si>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09/08/2021 Seguimiento Julie Martinez, el área no remite seguimiento. Las acciones se encuentra dentro del plazo de ejecución planificado sin embargo tener en cuenta que su cierre es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</si>
  <si>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t>
  </si>
  <si>
    <t>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</si>
  <si>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</si>
  <si>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el área no remite seguimiento. Las acciones se encuentra dentro del plazo de ejecución planificado. Sin embargo es importante tener en cuenta que se vence en el mes de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</si>
  <si>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se evidencia el Plan De Gestión De Residuos Peligrosos (ABRIL  2021 ) Y el formato para la verificación cumplimiento a la actividad e indicador.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</si>
  <si>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</si>
  <si>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el área no remite seguimiento. Las acciones se encuentra dentro del plazo de ejecución planificado.Sin embargo, tener en cuenta que se vence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</si>
  <si>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el área no remite seguimiento. Las acciones se encuentra dentro del plazo de ejecución planificado. Sin embargo es importante tener en cuenta que se vence el plazo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</si>
  <si>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 xml:space="preserve">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t>
  </si>
  <si>
    <t xml:space="preserve">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t>
  </si>
  <si>
    <t xml:space="preserve">09/08/2021 Seguimiento Julie Martinez. se evidencia que se modifico el formato pese que a la fecha de elaboración no se encontraba vigente, por ello se realiza la corrección realizando la transcripción del mismo para dar cumplimiento al plan de mejoramiento </t>
  </si>
  <si>
    <t>09/08/2021 Seguimiento Julie Martinez. se evidencia que se elaboro el formato PA01-PR13-F05 PLANEACIÓN Y GESTIÓN DE RECURSOS  para la vigencia 2022</t>
  </si>
  <si>
    <t>09/08/2021 Seguimiento Julie Martinez, el área no remite seguimiento. Las acciones se encuentra dentro del plazo de ejecución planificado.</t>
  </si>
  <si>
    <t>09/08/2021 Seguimiento Julie Martinez, el área no remite seguimiento. Las acciones se encuentra dentro del plazo de ejecución planificado. SE recomienda tener en cuenta que se vence en Agosto</t>
  </si>
  <si>
    <t xml:space="preserve">9/08/2021: Acción en ejecución, envían Acta de Reunión del 22 de julio, donde se evidencia avance en la gestión sobre la acción propuesta.
28/06/2021: Mediante Memo DAC20214100127143 del 22/06/2021 se solicitó la modificación en indicador y fecha de terminación, solicitud que se aceptó mediante memo OCI20211700133243 del 28/06/2021.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</si>
  <si>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9/08/2021: Acción en ejecución, envían Acta de Reunión del 22 de julio, donde se evidencia avance en la gestión sobre la acción propuesta.
8/06/2021: No se remitió evidencia por encontrarse en términos</t>
  </si>
  <si>
    <t>9/08/2021: Se allega justificación de la gestión junto con: 1.Publicación manual de Gestión de PQRSD versión 4; 2.Asistencia Socialización 26 jul 2021; 3.PQRSD Presentación manual Socialización. Con lo cual se evidencia el cumplimiento de la acción y se cierra la misma.
8/06/2021: No se remitió evidencia por encontrarse en términos</t>
  </si>
  <si>
    <t>9/08/2021: Se allega justificación de la gestión junto con: 1. Acta de Reunión del 13 de julio entre la OAPI, la OCI, Dirección de Normatividad y Conceptos, Subdirección Administrativa, la Dirección de Atención al Ciudadano, en dicha reunión se asignan responsabilidades, las cuales quedarán incorporadas en el Manual de PQRSD, con lo anterior, se evidencia el cumplimiento de la acción y se cierra la misma.
8/06/2021: No se remitió evidencia por encontrarse en términos</t>
  </si>
  <si>
    <t>9/08/2021: Se allega justificación de la gestión junto con: 1. Acta de Reunión del 16 de junio entre la DAC, la OCI, la OTIC, la Veeduría Distrital y la Secretaría General y Asistencia mesa de trabajo SDM - Informe de PQRS 16_6_2021, con lo anterior se evidencia el cumplimiento de la acción y se cierra la misma.
8/06/2021: No se remitió evidencia por encontrarse en términos</t>
  </si>
  <si>
    <t>9/08/2021: Acción en ejecución, envían Acta de Reunión del 22 de julio, donde se evidencia avance en la gestión sobre la acción propuesta.</t>
  </si>
  <si>
    <t>9/08/2021: Se allega justificación de la gestión junto con: 1.Mayo acta mesa de trabajo beneficios discapacidad y Sisbén; 2.Julio acta mesa de trabajo - respuesta tipo SIMIT_firmado; 3.Acta firmada Julio; 4.Acta firmada 02.08.2021; 5.Plantilla para notificación de comparendo en vía; 6.Plantilla Reagendamiento de curso; 7.Plantilla respuesta para aplicar curso; 8.Plantilla respuesta parcial; 9.Plantilla Solicitud de certificado - canales de atención, con lo anterior se evidencia el cumplimiento de la acción y se cierra la misma.
8/06/2021: No se remitió evidencia por encontrarse en términos</t>
  </si>
  <si>
    <t>9/08/2021: Se allega justificación de la gestión junto con: 1.Seguimiento SIMIT mayo; 2.Seguimiento SIMIT junio y 3.Seguimiento SIMIT julio; con lo anterior se evidencia el cumplimiento de la acción y se cierra la misma.
8/06/2021: No se remitió evidencia por encontrarse en términos</t>
  </si>
  <si>
    <t>9/08/2021: Se allega justificación de la gestión junto con: 1.Informe devoluciones mayo 2021; 2.Informe devoluciones junio 2021; 3.Informe devoluciones julio 2021;
4.Informe traslados 5 días; con lo anterior se evidencia el cumplimiento de la acción y se cierra la misma.
8/06/2021: No se remitió evidencia por encontrarse en términos</t>
  </si>
  <si>
    <t>9/08/2021: Acción en ejecución, envían Acta de Reunión del 28 de julio, donde se evidencia avance en la gestión sobre la acción propuesta.</t>
  </si>
  <si>
    <t>9/08/2021: Acción en ejecución, envían Acta de Reunión del 16 de julio, donde se evidencia avance en la gestión sobre la acción propuesta.</t>
  </si>
  <si>
    <t>9/08/2021: No se remitió evidencia por encontrarse en términos</t>
  </si>
  <si>
    <t xml:space="preserve">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</si>
  <si>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
8/06/2021: No se remitió evidencia por encontrarse en términos</t>
  </si>
  <si>
    <t>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</si>
</sst>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dd/mm/yyyy;@"/>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10"/>
      <color theme="1"/>
      <name val="Arial"/>
    </font>
    <font>
      <sz val="9"/>
      <name val="Arial"/>
    </font>
    <font>
      <sz val="9"/>
      <color rgb="FFFF0000"/>
      <name val="Arial"/>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4" fillId="0" borderId="0"/>
    <xf numFmtId="0" fontId="14" fillId="0" borderId="0"/>
    <xf numFmtId="0" fontId="18" fillId="0" borderId="0"/>
    <xf numFmtId="0" fontId="11" fillId="0" borderId="0"/>
    <xf numFmtId="9" fontId="29" fillId="0" borderId="0" applyFont="0" applyFill="0" applyBorder="0" applyAlignment="0" applyProtection="0"/>
  </cellStyleXfs>
  <cellXfs count="133">
    <xf numFmtId="0" fontId="0" fillId="0" borderId="0" xfId="0"/>
    <xf numFmtId="0" fontId="12" fillId="0" borderId="0" xfId="0" applyFont="1" applyFill="1" applyAlignment="1">
      <alignment horizontal="left"/>
    </xf>
    <xf numFmtId="0" fontId="13" fillId="0" borderId="0" xfId="0" applyFont="1" applyFill="1" applyAlignment="1">
      <alignment horizontal="left"/>
    </xf>
    <xf numFmtId="0" fontId="14" fillId="0" borderId="0" xfId="0" applyFont="1" applyFill="1" applyAlignment="1">
      <alignment horizontal="left"/>
    </xf>
    <xf numFmtId="0" fontId="21" fillId="2" borderId="0" xfId="0" applyFont="1" applyFill="1"/>
    <xf numFmtId="165" fontId="14" fillId="0" borderId="0" xfId="0" applyNumberFormat="1" applyFont="1" applyFill="1" applyAlignment="1">
      <alignment horizontal="left"/>
    </xf>
    <xf numFmtId="0" fontId="17" fillId="0" borderId="0" xfId="0" applyFont="1" applyFill="1" applyAlignment="1">
      <alignment horizontal="left"/>
    </xf>
    <xf numFmtId="164" fontId="17" fillId="0" borderId="1" xfId="0" applyNumberFormat="1"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7" fillId="2" borderId="0" xfId="3" applyFont="1" applyFill="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23"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7" fillId="0" borderId="1" xfId="0" applyFont="1" applyFill="1" applyBorder="1" applyAlignment="1">
      <alignment horizontal="left" vertical="top"/>
    </xf>
    <xf numFmtId="0" fontId="17" fillId="0" borderId="1" xfId="0" applyFont="1" applyFill="1" applyBorder="1" applyAlignment="1">
      <alignment horizontal="center"/>
    </xf>
    <xf numFmtId="0" fontId="17" fillId="0" borderId="1" xfId="0" applyNumberFormat="1" applyFont="1" applyFill="1" applyBorder="1" applyAlignment="1">
      <alignment horizontal="center"/>
    </xf>
    <xf numFmtId="0" fontId="17" fillId="0" borderId="1" xfId="0" applyFont="1" applyFill="1" applyBorder="1"/>
    <xf numFmtId="166" fontId="17" fillId="0" borderId="1" xfId="0" applyNumberFormat="1" applyFont="1" applyFill="1" applyBorder="1"/>
    <xf numFmtId="0" fontId="17" fillId="0" borderId="1" xfId="0" applyNumberFormat="1" applyFont="1" applyFill="1" applyBorder="1"/>
    <xf numFmtId="0" fontId="17" fillId="0" borderId="1" xfId="0" applyFont="1" applyFill="1" applyBorder="1" applyAlignment="1">
      <alignment wrapText="1"/>
    </xf>
    <xf numFmtId="0" fontId="17" fillId="0" borderId="1" xfId="0" applyFont="1" applyFill="1" applyBorder="1" applyAlignment="1">
      <alignment horizontal="left"/>
    </xf>
    <xf numFmtId="165" fontId="17" fillId="0" borderId="1" xfId="0" applyNumberFormat="1" applyFont="1" applyFill="1" applyBorder="1" applyAlignment="1">
      <alignment horizontal="left"/>
    </xf>
    <xf numFmtId="164" fontId="17" fillId="0" borderId="1" xfId="0" applyNumberFormat="1" applyFont="1" applyFill="1" applyBorder="1" applyAlignment="1">
      <alignment horizontal="left"/>
    </xf>
    <xf numFmtId="0" fontId="17" fillId="0" borderId="1" xfId="0" applyFont="1" applyFill="1" applyBorder="1" applyAlignment="1">
      <alignment vertical="top" wrapText="1"/>
    </xf>
    <xf numFmtId="166" fontId="17" fillId="0" borderId="1" xfId="0" applyNumberFormat="1" applyFont="1" applyFill="1" applyBorder="1" applyAlignment="1"/>
    <xf numFmtId="166" fontId="17" fillId="0" borderId="1" xfId="0" applyNumberFormat="1" applyFont="1" applyFill="1" applyBorder="1" applyAlignment="1">
      <alignment wrapText="1"/>
    </xf>
    <xf numFmtId="0" fontId="11"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7" fillId="0" borderId="1" xfId="0" applyNumberFormat="1" applyFont="1" applyFill="1" applyBorder="1" applyAlignment="1">
      <alignment horizontal="left"/>
    </xf>
    <xf numFmtId="0" fontId="17" fillId="0" borderId="1" xfId="0" applyFont="1" applyFill="1" applyBorder="1" applyAlignment="1">
      <alignment horizontal="left" wrapText="1"/>
    </xf>
    <xf numFmtId="0" fontId="12" fillId="0" borderId="0" xfId="0" applyFont="1"/>
    <xf numFmtId="0" fontId="12" fillId="0" borderId="0" xfId="0" applyFont="1" applyAlignment="1">
      <alignment horizontal="center"/>
    </xf>
    <xf numFmtId="0" fontId="27"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7"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2" fillId="0" borderId="0" xfId="0" applyFont="1" applyAlignment="1">
      <alignment wrapText="1"/>
    </xf>
    <xf numFmtId="0" fontId="12" fillId="0" borderId="0" xfId="0" applyFont="1" applyAlignment="1">
      <alignment horizontal="center" wrapText="1"/>
    </xf>
    <xf numFmtId="0" fontId="0" fillId="0" borderId="0" xfId="0" pivotButton="1" applyAlignment="1">
      <alignment wrapText="1"/>
    </xf>
    <xf numFmtId="14" fontId="15" fillId="3" borderId="1" xfId="3" applyNumberFormat="1" applyFont="1" applyFill="1" applyBorder="1" applyAlignment="1" applyProtection="1">
      <alignment horizontal="center" vertical="center" wrapText="1"/>
    </xf>
    <xf numFmtId="14" fontId="15" fillId="4" borderId="1" xfId="3" applyNumberFormat="1" applyFont="1" applyFill="1" applyBorder="1" applyAlignment="1" applyProtection="1">
      <alignment horizontal="center" vertical="center" wrapText="1"/>
    </xf>
    <xf numFmtId="14" fontId="17" fillId="0" borderId="1" xfId="0" applyNumberFormat="1" applyFont="1" applyFill="1" applyBorder="1" applyAlignment="1">
      <alignment horizontal="right" vertical="center" wrapText="1"/>
    </xf>
    <xf numFmtId="14" fontId="17" fillId="0" borderId="1" xfId="0" applyNumberFormat="1" applyFont="1" applyFill="1" applyBorder="1" applyAlignment="1">
      <alignment horizontal="right"/>
    </xf>
    <xf numFmtId="14" fontId="14" fillId="0" borderId="0" xfId="0" applyNumberFormat="1" applyFont="1" applyFill="1" applyAlignment="1">
      <alignment horizontal="right"/>
    </xf>
    <xf numFmtId="14" fontId="17" fillId="0" borderId="0" xfId="0" applyNumberFormat="1" applyFont="1" applyFill="1" applyAlignment="1">
      <alignment horizontal="right"/>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26" fillId="0" borderId="0" xfId="0" applyFont="1"/>
    <xf numFmtId="0" fontId="27" fillId="0" borderId="0" xfId="0" applyFont="1" applyAlignment="1">
      <alignment horizontal="center"/>
    </xf>
    <xf numFmtId="0" fontId="28" fillId="0" borderId="0" xfId="0" applyFont="1"/>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164" fontId="17"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5" fillId="4" borderId="1" xfId="3" applyNumberFormat="1" applyFont="1" applyFill="1" applyBorder="1" applyAlignment="1" applyProtection="1">
      <alignment horizontal="right" vertical="center" wrapText="1"/>
    </xf>
    <xf numFmtId="14" fontId="15" fillId="3" borderId="1" xfId="3" applyNumberFormat="1" applyFont="1" applyFill="1" applyBorder="1" applyAlignment="1" applyProtection="1">
      <alignment horizontal="right" vertical="center" wrapText="1"/>
    </xf>
    <xf numFmtId="0" fontId="10" fillId="0" borderId="0" xfId="4" applyFont="1"/>
    <xf numFmtId="14" fontId="17" fillId="0" borderId="1" xfId="0" applyNumberFormat="1" applyFont="1" applyFill="1" applyBorder="1" applyAlignment="1">
      <alignment wrapText="1"/>
    </xf>
    <xf numFmtId="9" fontId="17" fillId="0" borderId="1" xfId="5" applyFont="1" applyFill="1" applyBorder="1" applyAlignment="1">
      <alignment horizontal="left"/>
    </xf>
    <xf numFmtId="0" fontId="0" fillId="9" borderId="0" xfId="0" applyNumberFormat="1" applyFill="1"/>
    <xf numFmtId="0" fontId="9" fillId="0" borderId="0" xfId="4" applyFont="1"/>
    <xf numFmtId="0" fontId="8" fillId="0" borderId="0" xfId="4" applyFont="1"/>
    <xf numFmtId="0" fontId="24" fillId="0" borderId="0" xfId="4" applyFont="1" applyAlignment="1">
      <alignment wrapText="1"/>
    </xf>
    <xf numFmtId="0" fontId="25" fillId="0" borderId="0" xfId="4" applyFont="1" applyAlignment="1">
      <alignment wrapText="1"/>
    </xf>
    <xf numFmtId="0" fontId="11" fillId="0" borderId="0" xfId="4" applyAlignment="1">
      <alignment wrapText="1"/>
    </xf>
    <xf numFmtId="0" fontId="28" fillId="5" borderId="0" xfId="0" applyFont="1" applyFill="1" applyAlignment="1">
      <alignment horizontal="left" wrapText="1"/>
    </xf>
    <xf numFmtId="0" fontId="28" fillId="8" borderId="0" xfId="0" applyFont="1" applyFill="1" applyAlignment="1">
      <alignment horizontal="left" wrapText="1"/>
    </xf>
    <xf numFmtId="0" fontId="28" fillId="9" borderId="0" xfId="0" applyFont="1" applyFill="1" applyAlignment="1">
      <alignment horizontal="left" wrapText="1"/>
    </xf>
    <xf numFmtId="0" fontId="0" fillId="0" borderId="0" xfId="0" applyAlignment="1">
      <alignment horizontal="left" vertical="top" wrapText="1"/>
    </xf>
    <xf numFmtId="0" fontId="7" fillId="0" borderId="0" xfId="4" applyFont="1"/>
    <xf numFmtId="0" fontId="0" fillId="0" borderId="0" xfId="0" applyAlignment="1">
      <alignment horizontal="left" wrapText="1" indent="1"/>
    </xf>
    <xf numFmtId="0" fontId="15" fillId="4" borderId="1" xfId="3" applyFont="1" applyFill="1" applyBorder="1" applyAlignment="1" applyProtection="1">
      <alignment horizontal="center" vertical="center" wrapText="1"/>
    </xf>
    <xf numFmtId="0" fontId="6" fillId="0" borderId="0" xfId="4" applyFont="1"/>
    <xf numFmtId="9" fontId="0" fillId="0" borderId="0" xfId="0" applyNumberFormat="1"/>
    <xf numFmtId="0" fontId="0" fillId="8"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0" fillId="0" borderId="0" xfId="0" applyAlignment="1">
      <alignment horizontal="left" vertical="top"/>
    </xf>
    <xf numFmtId="0" fontId="5" fillId="0" borderId="0" xfId="4" applyFont="1"/>
    <xf numFmtId="0" fontId="0" fillId="0" borderId="0" xfId="0" applyFill="1"/>
    <xf numFmtId="0" fontId="0" fillId="0" borderId="0" xfId="0" applyNumberFormat="1" applyFill="1"/>
    <xf numFmtId="0" fontId="4" fillId="0" borderId="0" xfId="4" applyFont="1"/>
    <xf numFmtId="9" fontId="17" fillId="0" borderId="1" xfId="0" applyNumberFormat="1" applyFont="1" applyFill="1" applyBorder="1" applyAlignment="1">
      <alignment horizontal="left"/>
    </xf>
    <xf numFmtId="0" fontId="14" fillId="0" borderId="0" xfId="0" applyFont="1"/>
    <xf numFmtId="0" fontId="3" fillId="0" borderId="0" xfId="4" applyFont="1"/>
    <xf numFmtId="0" fontId="0" fillId="0" borderId="0" xfId="0" applyAlignment="1">
      <alignment horizontal="left" vertical="center" wrapText="1"/>
    </xf>
    <xf numFmtId="0" fontId="2" fillId="0" borderId="0" xfId="4" applyFont="1"/>
    <xf numFmtId="0" fontId="14" fillId="10" borderId="0" xfId="0" applyFont="1" applyFill="1"/>
    <xf numFmtId="0" fontId="31" fillId="0" borderId="0" xfId="0" applyNumberFormat="1" applyFont="1" applyAlignment="1">
      <alignment horizontal="center"/>
    </xf>
    <xf numFmtId="0" fontId="31" fillId="7" borderId="0" xfId="0" applyNumberFormat="1" applyFont="1" applyFill="1" applyAlignment="1">
      <alignment horizontal="center"/>
    </xf>
    <xf numFmtId="0" fontId="31" fillId="0" borderId="0" xfId="0" applyFont="1" applyAlignment="1">
      <alignment horizontal="center"/>
    </xf>
    <xf numFmtId="0" fontId="32" fillId="0" borderId="0" xfId="0" applyFont="1" applyAlignment="1">
      <alignment horizontal="left" wrapText="1"/>
    </xf>
    <xf numFmtId="0" fontId="33" fillId="0" borderId="0" xfId="0" applyFont="1" applyFill="1" applyAlignment="1">
      <alignment horizontal="left" wrapText="1"/>
    </xf>
    <xf numFmtId="0" fontId="31" fillId="0" borderId="0" xfId="0" applyNumberFormat="1" applyFont="1" applyFill="1"/>
    <xf numFmtId="0" fontId="31" fillId="0" borderId="0" xfId="0" applyNumberFormat="1" applyFont="1"/>
    <xf numFmtId="0" fontId="31" fillId="0" borderId="0" xfId="0" applyFont="1"/>
    <xf numFmtId="0" fontId="1" fillId="0" borderId="0" xfId="4" applyFont="1"/>
    <xf numFmtId="0" fontId="14" fillId="0" borderId="0" xfId="0" applyFont="1" applyFill="1"/>
    <xf numFmtId="0" fontId="30" fillId="0" borderId="0" xfId="4" applyFont="1" applyAlignment="1">
      <alignment horizontal="center" wrapText="1"/>
    </xf>
    <xf numFmtId="0" fontId="15" fillId="3" borderId="1" xfId="3" applyFont="1" applyFill="1" applyBorder="1" applyAlignment="1" applyProtection="1">
      <alignment horizontal="center" vertical="center" wrapText="1"/>
    </xf>
    <xf numFmtId="0" fontId="14" fillId="2" borderId="1" xfId="1" applyFont="1" applyFill="1" applyBorder="1" applyAlignment="1">
      <alignment horizontal="center"/>
    </xf>
    <xf numFmtId="0" fontId="16" fillId="2" borderId="1" xfId="1" applyFont="1" applyFill="1" applyBorder="1" applyAlignment="1">
      <alignment horizontal="center" vertical="center"/>
    </xf>
    <xf numFmtId="0" fontId="16" fillId="2" borderId="2" xfId="1" applyFont="1" applyFill="1" applyBorder="1" applyAlignment="1" applyProtection="1">
      <alignment horizontal="center" vertical="center" wrapText="1"/>
      <protection locked="0"/>
    </xf>
    <xf numFmtId="0" fontId="16" fillId="2" borderId="3" xfId="1" applyFont="1" applyFill="1" applyBorder="1" applyAlignment="1" applyProtection="1">
      <alignment horizontal="center" vertical="center"/>
      <protection locked="0"/>
    </xf>
    <xf numFmtId="0" fontId="16" fillId="2" borderId="4" xfId="1" applyFont="1" applyFill="1" applyBorder="1" applyAlignment="1" applyProtection="1">
      <alignment horizontal="center" vertical="center"/>
      <protection locked="0"/>
    </xf>
    <xf numFmtId="0" fontId="16" fillId="2" borderId="2" xfId="1" applyFont="1" applyFill="1" applyBorder="1" applyAlignment="1" applyProtection="1">
      <alignment horizontal="center" vertical="center"/>
      <protection locked="0"/>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15" fillId="4" borderId="1" xfId="3" applyFont="1" applyFill="1" applyBorder="1" applyAlignment="1" applyProtection="1">
      <alignment horizontal="center" vertical="center" wrapText="1"/>
    </xf>
    <xf numFmtId="9" fontId="0" fillId="0" borderId="0" xfId="0" applyNumberFormat="1" applyAlignment="1">
      <alignment horizontal="right" vertical="center"/>
    </xf>
    <xf numFmtId="9" fontId="0" fillId="0" borderId="0" xfId="5" applyFont="1" applyAlignment="1">
      <alignment horizontal="right" vertical="center"/>
    </xf>
    <xf numFmtId="9" fontId="0" fillId="10" borderId="0" xfId="0" applyNumberFormat="1" applyFill="1" applyAlignment="1">
      <alignment horizontal="right" vertical="center"/>
    </xf>
    <xf numFmtId="9" fontId="0" fillId="0" borderId="0" xfId="0" applyNumberFormat="1" applyFill="1" applyAlignment="1">
      <alignment horizontal="right" vertical="center"/>
    </xf>
    <xf numFmtId="9" fontId="0" fillId="0" borderId="0" xfId="5" applyFont="1" applyFill="1" applyAlignment="1">
      <alignment horizontal="right" vertical="center"/>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je" xfId="5" builtinId="5"/>
  </cellStyles>
  <dxfs count="217">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alignment wrapText="1" readingOrder="0"/>
    </dxf>
    <dxf>
      <alignment wrapText="0" readingOrder="0"/>
    </dxf>
    <dxf>
      <alignment wrapText="1" readingOrder="0"/>
    </dxf>
    <dxf>
      <alignment wrapText="0"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0" readingOrder="0"/>
    </dxf>
    <dxf>
      <fill>
        <patternFill>
          <bgColor rgb="FF92D05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0.15634830940250116"/>
                  <c:y val="-3.3386507098384373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3.0106897919280923E-2"/>
                  <c:y val="-9.3528537730595621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4.979323051561612E-2"/>
                  <c:y val="-2.5756779086574372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12</c:v>
                </c:pt>
                <c:pt idx="1">
                  <c:v>1</c:v>
                </c:pt>
                <c:pt idx="2">
                  <c:v>2</c:v>
                </c:pt>
                <c:pt idx="3">
                  <c:v>103</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2.479111380905764E-2"/>
                  <c:y val="-1.224518018659572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Estadisticas!$E$32:$E$35</c:f>
              <c:strCache>
                <c:ptCount val="4"/>
                <c:pt idx="0">
                  <c:v>SGC    </c:v>
                </c:pt>
                <c:pt idx="1">
                  <c:v>SGJ</c:v>
                </c:pt>
                <c:pt idx="2">
                  <c:v>SSC</c:v>
                </c:pt>
                <c:pt idx="3">
                  <c:v>OACCM</c:v>
                </c:pt>
              </c:strCache>
            </c:strRef>
          </c:cat>
          <c:val>
            <c:numRef>
              <c:f>Estadisticas!$F$32:$F$35</c:f>
              <c:numCache>
                <c:formatCode>General</c:formatCode>
                <c:ptCount val="4"/>
                <c:pt idx="0">
                  <c:v>3</c:v>
                </c:pt>
                <c:pt idx="1">
                  <c:v>2</c:v>
                </c:pt>
                <c:pt idx="2">
                  <c:v>6</c:v>
                </c:pt>
                <c:pt idx="3">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336080409143426E-2"/>
                  <c:y val="5.772005247343604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1.6616373796523139E-2"/>
                  <c:y val="-4.171256563815202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6.7624042501126108E-2"/>
                  <c:y val="-9.965902422188764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6.7614802138250205E-2"/>
                  <c:y val="-4.90424106948076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1.6502007640385365E-3"/>
                  <c:y val="-7.258176341615321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Estadisticas!$E$60:$E$71</c:f>
              <c:strCache>
                <c:ptCount val="12"/>
                <c:pt idx="0">
                  <c:v>SGC</c:v>
                </c:pt>
                <c:pt idx="1">
                  <c:v>SGM</c:v>
                </c:pt>
                <c:pt idx="2">
                  <c:v>SGJ</c:v>
                </c:pt>
                <c:pt idx="3">
                  <c:v>SSC</c:v>
                </c:pt>
                <c:pt idx="4">
                  <c:v>SPM</c:v>
                </c:pt>
                <c:pt idx="5">
                  <c:v>OTIC</c:v>
                </c:pt>
                <c:pt idx="6">
                  <c:v>OACCM</c:v>
                </c:pt>
                <c:pt idx="7">
                  <c:v>TODAS</c:v>
                </c:pt>
                <c:pt idx="8">
                  <c:v>OAPI</c:v>
                </c:pt>
                <c:pt idx="9">
                  <c:v>OTIC - SA</c:v>
                </c:pt>
                <c:pt idx="10">
                  <c:v>OCI</c:v>
                </c:pt>
                <c:pt idx="11">
                  <c:v>SSC - OTIC - SGC</c:v>
                </c:pt>
              </c:strCache>
            </c:strRef>
          </c:cat>
          <c:val>
            <c:numRef>
              <c:f>Estadisticas!$F$60:$F$71</c:f>
              <c:numCache>
                <c:formatCode>General</c:formatCode>
                <c:ptCount val="12"/>
                <c:pt idx="0">
                  <c:v>27</c:v>
                </c:pt>
                <c:pt idx="1">
                  <c:v>1</c:v>
                </c:pt>
                <c:pt idx="2">
                  <c:v>10</c:v>
                </c:pt>
                <c:pt idx="3">
                  <c:v>33</c:v>
                </c:pt>
                <c:pt idx="4">
                  <c:v>6</c:v>
                </c:pt>
                <c:pt idx="5">
                  <c:v>10</c:v>
                </c:pt>
                <c:pt idx="6">
                  <c:v>9</c:v>
                </c:pt>
                <c:pt idx="7">
                  <c:v>1</c:v>
                </c:pt>
                <c:pt idx="8">
                  <c:v>1</c:v>
                </c:pt>
                <c:pt idx="9">
                  <c:v>3</c:v>
                </c:pt>
                <c:pt idx="10">
                  <c:v>2</c:v>
                </c:pt>
                <c:pt idx="11">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11906</xdr:colOff>
      <xdr:row>2</xdr:row>
      <xdr:rowOff>416717</xdr:rowOff>
    </xdr:from>
    <xdr:to>
      <xdr:col>17</xdr:col>
      <xdr:colOff>119064</xdr:colOff>
      <xdr:row>22</xdr:row>
      <xdr:rowOff>59530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714375</xdr:colOff>
      <xdr:row>23</xdr:row>
      <xdr:rowOff>119062</xdr:rowOff>
    </xdr:from>
    <xdr:to>
      <xdr:col>13</xdr:col>
      <xdr:colOff>476250</xdr:colOff>
      <xdr:row>48</xdr:row>
      <xdr:rowOff>178594</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702469</xdr:colOff>
      <xdr:row>55</xdr:row>
      <xdr:rowOff>190498</xdr:rowOff>
    </xdr:from>
    <xdr:to>
      <xdr:col>13</xdr:col>
      <xdr:colOff>488152</xdr:colOff>
      <xdr:row>84</xdr:row>
      <xdr:rowOff>35717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18.595425347223" createdVersion="6" refreshedVersion="7" minRefreshableVersion="3" recordCount="118" xr:uid="{00000000-000A-0000-FFFF-FFFF04000000}">
  <cacheSource type="worksheet">
    <worksheetSource ref="A6:X124" sheet="Consolidado Julio 2021"/>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19" maxValue="2021"/>
    </cacheField>
    <cacheField name="PROCESO" numFmtId="0">
      <sharedItems/>
    </cacheField>
    <cacheField name="ORIGEN" numFmtId="0">
      <sharedItems count="24">
        <s v="AUDITORIA SEGUIMIENTO A LA LEY DE TRANSPARENCIA Y DEL DERECHO ACCESO A LA INFORMACION PUBLICA NACIONAL  MARZO 2019"/>
        <s v="AUDITORÍA CONTRATACIÓN 2019"/>
        <s v="AUDITORÍA INTERNA SGC 2020_x000a_"/>
        <s v="AUDITORIA CONTRATACIÓN 2020"/>
        <s v="AUDITORÍA DE CERTIFICACIÓN SISTEMA DE GESTIÓN efr"/>
        <s v="INFORME SEGUIMIENTO A SIPROJ-WEB Y COMITÉ DE CONCILIACION"/>
        <s v="INFORME FINAL - CIRCULAR No. 0010 DE 2020"/>
        <s v="AUDITORIA PQRSD 2020"/>
        <s v="INFORME DE EVALUACIÓN INDEPENDIENTE DEL ESTADO DEL SISTEMA DE CONTROL INTERNO (SCI)"/>
        <s v="ENCUESTA MEDICIÓN DEL  IMPACTO DE LA COMUNICACIÓN DEL SISTEMA INTEGRADO DE GESTIÓN "/>
        <s v="PLAN DE MEJORAMIENTO POR AUTOCONTROL"/>
        <s v="INFORME SEGUIMIENTO PQRS II SEMESTRE 2020"/>
        <s v="AUDITORIA PROCESO DE PLANEACIÓN DEL TRANSPORTE E INFRAESTRUCTURA"/>
        <s v="EVALUACIÓN DEL SISTEMA DE CONTROL INTERNO CONTABLE 2020 (ESCIC)"/>
        <s v="VISITA DE SEGUIMIENTO SECRETARIA DISTRITAL DE AMBIENTE"/>
        <s v="SEGUIMIENTO LEY DE TRANSPARENCIA Y ACCESO DE LA INFORMACIÓN 2021"/>
        <s v="INFORME DE SEGUIMIENTO AL CUMPLIMIENTO DE LA LEY DE CUOTAS PARTES EN LA SDM"/>
        <s v="SEGUIMIENTO – SIDEAP 2021"/>
        <s v="ACCIONES POR AUTOCONTROL"/>
        <s v="AUDITORÍA INTERNA CURSOS PEDAGÓGICOS POR INFRACCIONES A LAS NORMAS DE TRÁNSITO (CPINT) 2021"/>
        <s v="SEGUIMIENTO CONCESIÓN PyG"/>
        <s v="ACCIONES POR AUTOCONTROL - CURSOS"/>
        <s v="AUDITORÍA EXTERNA E INTERNA GESTIÓN ADMINISTRATIVA" u="1"/>
        <s v="AUDITORÍA EXTERNA SGC 2020" u="1"/>
      </sharedItems>
    </cacheField>
    <cacheField name="FECHA DEL HALLAZGO" numFmtId="166">
      <sharedItems containsSemiMixedTypes="0" containsNonDate="0" containsDate="1" containsString="0" minDate="2019-03-04T00:00:00" maxDate="2021-06-23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12"/>
    </cacheField>
    <cacheField name="SUBSECRETARÍA RESPONSABLE" numFmtId="0">
      <sharedItems count="14">
        <s v="SUBSECRETARÍA DE GESTIÓN JURÍDICA"/>
        <s v="OFICINA DE TECNOLOGÍAS DE LA INFORMACIÓN Y LAS COMUNICACIONES"/>
        <s v="SUBSECRETARÍA DE GESTIÓN DE LA MOVILIDAD"/>
        <s v="SUBSECRETARÍA DE SERVICIOS A LA CIUDADANÍA"/>
        <s v="SUBSECRETARÍA DE GESTIÓN CORPORATIVA"/>
        <s v="OFICINA ASESORA DE COMUNICACIONES Y CULTURA PARA LA MOVILIDAD"/>
        <s v="SUBSECRETARÍA DE POLÍTICA DE LA MOVILIDAD"/>
        <s v="TODAS LAS DEPENDENCIAS DE LA SDM"/>
        <s v="OFICINA TECNOLOGÍAS DE LA INFORMACIÓN Y LAS COMUNICACIONES - SUBDIRECCIÓN ADMINISTRATIVA"/>
        <s v="OFICINA DE CONTROL INTERNO"/>
        <s v="SUBSECRETARÍA DE SERVICIOS A LA CIUDADANÍA_x000a_OFICINA DE TECNOLOGÍAS DE LA INFORMACIÓN Y LAS COMUNICACIONES_x000a_SUBSECRETARIA DE GESTIÓN CORPORATIVA"/>
        <s v="OFICINA ASESORA DE PLANEACIÓN INSTITUCIONAL"/>
        <s v="SUBSECRETARÍA DE GESTIÓN CORPORATIVA " u="1"/>
        <s v="SUBSECRETARÍA DE GESTIÓN CORPORATIVA  - SUBSECRETARÍA DE SERVICIOS A LA CIUDADANÍA" u="1"/>
      </sharedItems>
    </cacheField>
    <cacheField name="ÁREA RESPONSABLE" numFmtId="0">
      <sharedItems count="27">
        <s v="DIRECCIÓN DE CONTRATACIÓN"/>
        <s v="OFICINA DE TECNOLOGÍAS DE LA INFORMACIÓN Y LAS COMUNICACIONES"/>
        <s v="SUBSECRETARÍA DE GESTIÓN DE LA MOVILIDAD"/>
        <s v="SUBSECRETARÍA DE SERVICIOS A LA CIUDADANÍA"/>
        <s v="DIRECCIÓN DE TALENTO HUMANO"/>
        <s v="DIRECCIÓN DE REPRESENTACIÓN JUDICIAL"/>
        <s v="DIRECCIÓN DE ATENCIÓN AL CIUDADANO"/>
        <s v="SUBSECRETARÍA DE GESTIÓN JURÍDICA"/>
        <s v="DIRECCIÓN DE TALENTO HUMANO/SUBDIRECCIÓN ADMINISTRATIVA/SUBSECRETARÍA DE GESTIÓN CORPORATIVA/OFICINA ASESORA DE PLANEACIÓN INSTITUCIONAL"/>
        <s v="OFICINA ASESORA DE COMUNICACIONES Y CULTURA PARA LA MOVILIDAD"/>
        <s v="SUBSECRETARÍA DE POLÍTICA DE LA MOVILIDAD"/>
        <s v="SUBSECRETARÍA DE GESTIÓN CORPORATIVA"/>
        <s v="TODAS LAS DEPENDENCIAS DE LA SDM"/>
        <s v="SUBDIRECCIÓN ADMINISTRATIVA"/>
        <s v="DIRECCIÓN DE PLANEACIÓN DE LA MOVILIDAD"/>
        <s v="DIRECCIÓN DE PLANEACIÓN DE LA MOVILIDAD/SUBDIRECCIÓN DE TRANSPORTE PRIVADO/SUBDIRECCIÓN DE TRANSPORTE PÚBLICO"/>
        <s v="SUBDIRECCIÓN DE INFRAESTRUCTURA"/>
        <s v="SUBDIRECCIÓN DE TRANSPORTE PRIVADO"/>
        <s v="SUBDIRECCIÓN FINANCIERA"/>
        <s v="SUBDIRECCIÓN FINANCIERA/DIRECCION DE TALENTO HUMANO"/>
        <s v="OFICINA TECNOLOGÍAS DE LA INFORMACIÓN Y LAS COMUNICACIONES - SUBDIRECCIÓN ADMINISTRATIVA"/>
        <s v="OFICINA DE CONTROL INTERNO"/>
        <s v="DIRECCIÓN DE ATENCIÓN AL CIUDADANO_x000a_OFICINA DE TECNOLOGÍA DE LA INFORMACIÓN Y LAS COMUNCACIONES_x000a_SUBDIRECCIÓN ADMINSITRATIVA"/>
        <s v="OFICINA ASESORA DE PLANEACIÓN INSTITUCIONAL"/>
        <s v="SUBDIRECCIÓN ADMINISTRATIVA / DIRECCIÓN DE ATENCIÓN AL CIUDADANO" u="1"/>
        <s v="SUBSECRETARIA DE GESTIÓN CORPORATIVA" u="1"/>
        <s v="OFICINA TECNOLOGÍAS DE LA INFORMACIÓN Y LAS COMUNICACIONES" u="1"/>
      </sharedItems>
    </cacheField>
    <cacheField name="RESPONSABLE DE LA EJECUCIÓN" numFmtId="0">
      <sharedItems/>
    </cacheField>
    <cacheField name="FECHA DE INICIO" numFmtId="14">
      <sharedItems containsSemiMixedTypes="0" containsNonDate="0" containsDate="1" containsString="0" minDate="2019-04-30T00:00:00" maxDate="2021-07-16T00:00:00"/>
    </cacheField>
    <cacheField name="FECHA DE TERMINACIÓN" numFmtId="14">
      <sharedItems containsSemiMixedTypes="0" containsNonDate="0" containsDate="1" containsString="0" minDate="2021-06-30T00:00:00" maxDate="2022-12-31T00:00:00" count="26">
        <d v="2021-12-31T00:00:00"/>
        <d v="2021-11-15T00:00:00"/>
        <d v="2021-06-30T00:00:00"/>
        <d v="2022-06-30T00:00:00"/>
        <d v="2021-11-26T00:00:00"/>
        <d v="2021-07-30T00:00:00"/>
        <d v="2021-08-31T00:00:00"/>
        <d v="2021-12-30T00:00:00"/>
        <d v="2021-11-30T00:00:00"/>
        <d v="2021-07-15T00:00:00"/>
        <d v="2022-12-30T00:00:00"/>
        <d v="2021-07-31T00:00:00"/>
        <d v="2021-08-30T00:00:00"/>
        <d v="2022-01-30T00:00:00"/>
        <d v="2021-09-30T00:00:00"/>
        <d v="2021-10-30T00:00:00"/>
        <d v="2021-10-31T00:00:00"/>
        <d v="2022-06-01T00:00:00"/>
        <d v="2022-05-15T00:00:00"/>
        <d v="2021-08-15T00:00:00"/>
        <d v="2021-11-20T00:00:00"/>
        <d v="2022-06-13T00:00:00"/>
        <d v="2022-06-14T00:00:00"/>
        <d v="2022-02-28T00:00:00"/>
        <d v="2021-12-15T00:00:00"/>
        <d v="2022-01-15T00:00:00"/>
      </sharedItems>
    </cacheField>
    <cacheField name="FECHA DE REVISIÓN" numFmtId="14">
      <sharedItems containsNonDate="0" containsDate="1" containsString="0" containsBlank="1" minDate="2021-04-09T00:00:00" maxDate="2021-08-10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4">
        <s v="ABIERTA"/>
        <s v="INEFECTIVA"/>
        <s v="CERRADA"/>
        <s v="INCUMPLIDA"/>
      </sharedItems>
    </cacheField>
    <cacheField name="# Reprog." numFmtId="0">
      <sharedItems containsSemiMixedTypes="0" containsString="0" containsNumber="1" containsInteger="1" minValue="0" maxValue="3"/>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18.595427777778" createdVersion="6" refreshedVersion="7" minRefreshableVersion="3" recordCount="2" xr:uid="{00000000-000A-0000-FFFF-FFFF03000000}">
  <cacheSource type="worksheet">
    <worksheetSource ref="A6:X8" sheet="Consolidado Julio 2021"/>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NC 1 De la verificación de la normtividad relacionada con el objeto de la auditoria, no se evidencio el cumplimiento integral de los requisitos establecidos en: _x000a_Resolución 011 de 2018 articulo  4 y 7_x000a_Resolución 4575 de 2013, articulo 3 numeral 4_x000a_"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N° Conformidad 2 La Dirección de Asuntos Legales, no está publicando la información contractual en los medios tecnológicos cómo lo determina la normatividad vigente." u="1"/>
        <s v="NC 1 De la verificación de la normatividad relacionada con el objeto de la auditoria, no se evidencio el cumplimiento integral de los requisitos establecidos en: _x000a_Resolución 011 de 2018 articulo 4 y 7._x000a__x000a_"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Cierre de puntos de atención  en red CADE y Paloquemao  para cursos pedagógicos  por infracción a las normas de tránsito por incumplimiento de Resolución 3204 de 2011" u="1"/>
        <s v="Incumplimiento parcial de los requisitos normativos de la Resolución 3204 de 2010 Ministerio de Transporte artículo 8 y el numeral 7,3, literal c de la norma NTC-ISO 9001:2015" u="1"/>
        <s v="Se evidencian diferencias entre la información verificada in situ de los Equipos asignados a las diferentes dependencias de la entidad, frente a la información suministrada por el Almacén – SA mediante memorando SDM-OTIC-43774-2019.   _x000a_" u="1"/>
        <s v="N° conformidad 2:Incumplimiento de los requisitos establecidos en la norma: 1.4.d; -2. 4a, 2.7a; 2.8 a; -3.4c; 3.6 a; 3.7 a; 4.2 b; 4.2 c; - 6.1. d; - 8.2 a; 8.4 b; -9.1d; - 10.2 b.  i; 10.3 b, i, l, n, o; -10.4 j, k; 10.6 b; 10.7b; -11.4 j; 11.4n; 11.4ai.     "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Registro de publicaciones que contenga los documentos publicados de conformidad con la Ley 1712 de 2014."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Es importante que la entidad complete la totalidad de los instrumentos archivísticos requeridos por norma."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No se cuenta con Plan Estratégico de Seguridad Vial" u="1"/>
        <s v="NO CONFORMIDAD No. 2_x000a_Se evidencia que los informes de ejecución de los Contratos 2017-1846 y 2017-1910,no se han subido en las plataformas de Secop I y Secop II."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El Archivo Central no cuenta con inventarios documentales que permitan conocer con exactitud la documentación que se conserva en el archivo, así como facilitar su ubicación y recuperación." u="1"/>
        <s v="Conforme a la Resolución 931 de 2008 la Entidad debe contar con los registros de publicidad exterior Visual" u="1"/>
        <s v="Incumplimiento a lo establecido en el articulo 2.2.4.3.1.2.12 del Decreto 1069 de 2015"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2 Revisado el Manual de Contratación Version 1,0 de fecha 18 de febrero de 2019, se observo incumplimiento de paragrafos 2° del articulo 4.3.1.1"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4 Se evidencia que el archivo de gestión de la Subdirección de Contravenciones de Tránsito no da cumplimiento a lo dispuesto en las TRD para la organización del archivo de la dependencia. "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Posible violación al Derecho de Petición y a la Tranquilidad por parte de la Secretaria Distrital de Movilidad - SDM"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Se evidencia que existe diferencias entre la información de Software y Hardware que se administra en la entidad por los diferentes actores, tales como: Almacén –Subdirección Administrativa y el Operador Tecnológico a cargo hoy de la OTIC."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C 2 Las dependencias auditadas no responden oportunamente los PQRSD que ingresaron por el Aplicativo de Correspondencia o por el SDQS" u="1"/>
        <s v="Desactualizacion de la informacion en el sistema SIPROJWEB de conformidad con lo establecido en la Resolucion 104 de 2018, en concordancia con el Decreto 430 de 2018"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NC 3 Revisado el Manual de Contratación Version 1,0 de fecha 18 de febrero de 2019, y el articulo 11 de la Ley 1150 de 2017 se observo la posible perdida de competencia por parte de la SDM para liquidar los contratos, 2015-13737 y 2016/09"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Incumplimiento del requisito normativo numeral 10.2.1. No Conformidad y Acción Correctiva de la norma NTC-ISO 9001:2015"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Conforme a la Resolución 931 de 2008 artículo 2 y el concepto jurídico 107 de 2012, la entidad debe contar con los registros de su Publicidad Exterior Visual para las instalaciones que cuentan con aviso en fachada o áreas de intervención que les aplique." u="1"/>
        <s v="N° conformidad 4 No se Evidencia requerimiento efecuado por parte de los supervisores a los contratistas a los contratos, para que modificaran las garantias presentadas para la legalización de contratos"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4-09T00:00:00" maxDate="2021-04-10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8">
  <r>
    <s v="029-2019"/>
    <n v="3"/>
    <n v="2019"/>
    <s v="GESTIÓN JURÍDICA"/>
    <x v="0"/>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0"/>
    <x v="0"/>
    <s v="DIRECTOR (A)  DE CONTRATACION "/>
    <d v="2019-04-30T00:00:00"/>
    <x v="0"/>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3"/>
    <n v="1"/>
  </r>
  <r>
    <s v="005-2020"/>
    <n v="2"/>
    <n v="2020"/>
    <s v="GESTIÓN JURÍDICA"/>
    <x v="1"/>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0"/>
    <x v="0"/>
    <s v="DIRECTOR (A)  DE CONTRATACION "/>
    <d v="2019-12-30T00:00:00"/>
    <x v="0"/>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3"/>
    <n v="1"/>
  </r>
  <r>
    <s v="040-2020"/>
    <n v="1"/>
    <n v="2020"/>
    <s v="GESTIÓN DE TICS"/>
    <x v="2"/>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1"/>
    <x v="1"/>
    <s v="Alexander Ricardo Andrade"/>
    <d v="2020-07-01T00:00:00"/>
    <x v="1"/>
    <d v="2021-07-05T00:00:00"/>
    <s v="Vieinery Piza Olarte"/>
    <s v="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_x000a_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3"/>
    <n v="0"/>
  </r>
  <r>
    <s v="082-2020"/>
    <n v="4"/>
    <n v="2020"/>
    <s v="GESTIÓN JURÍDICA"/>
    <x v="3"/>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2"/>
    <x v="2"/>
    <s v="SUBSECRETARIA DE GESTION DE LA MOVILIDAD"/>
    <d v="2020-10-01T00:00:00"/>
    <x v="2"/>
    <d v="2021-08-09T00:00:00"/>
    <s v="María Janneth Romero M"/>
    <s v="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1"/>
    <n v="0"/>
    <n v="0"/>
  </r>
  <r>
    <s v="082-2020"/>
    <n v="5"/>
    <n v="2020"/>
    <s v="GESTIÓN JURÍDICA"/>
    <x v="3"/>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3"/>
    <x v="3"/>
    <s v="SUBSECRETARIAS DE SERVICIOS A LA CIUDADANÍA"/>
    <d v="2020-10-01T00:00:00"/>
    <x v="2"/>
    <d v="2021-08-09T00:00:00"/>
    <s v="Omar Alfredo Sánchez"/>
    <s v="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_x000a_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1"/>
    <n v="0"/>
    <n v="0"/>
  </r>
  <r>
    <s v="084-2020"/>
    <n v="1"/>
    <n v="2020"/>
    <s v="GESTIÓN JURÍDICA"/>
    <x v="3"/>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0"/>
    <x v="0"/>
    <s v="DIRECTOR (A)  DE CONTRATACION "/>
    <d v="2020-10-01T00:00:00"/>
    <x v="3"/>
    <d v="2021-05-07T00:00:00"/>
    <s v="Liliana Montes Sanchez "/>
    <s v="7/5/2021: En la fecha 15/4/2021 la direccion de contratacion solicito reprogramacion de la acción la cual fue aceptada por la OCI mediante memorando 20211700080633 del 22/04/2021. EN EJECUCION"/>
    <x v="0"/>
    <n v="1"/>
    <n v="0"/>
  </r>
  <r>
    <s v="087-2020"/>
    <n v="1"/>
    <n v="2020"/>
    <s v="GESTIÓN JURÍDICA"/>
    <x v="3"/>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0"/>
    <x v="0"/>
    <s v="DIRECTOR (A)  DE CONTRATACION "/>
    <d v="2020-10-01T00:00:00"/>
    <x v="3"/>
    <d v="2021-05-07T00:00:00"/>
    <s v="Liliana Montes Sanchez "/>
    <s v="7/5/2021: En la fecha 15/4/2021 la direccion de contratacion solicito reprogramacion de la acción la cual fue aceptada por la OCI mediante memorando 20211700080633 del 22/04/2021. EN EJECUCION"/>
    <x v="0"/>
    <n v="1"/>
    <n v="0"/>
  </r>
  <r>
    <s v="088-2020"/>
    <n v="1"/>
    <n v="2020"/>
    <s v="GESTIÓN JURÍDICA"/>
    <x v="3"/>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0"/>
    <x v="0"/>
    <s v="ANA MARÍA CORREDOR YUNIS"/>
    <d v="2020-10-01T00:00:00"/>
    <x v="0"/>
    <d v="2021-06-09T00:00:00"/>
    <s v="Liliana Montes Sanchez "/>
    <s v="9/06/2021:  Mediante memorando 20215300107573 del 24/05/2021, la DC, solicita reprogramación de la accion hasta el 31/12/2021, la cual es aceptada por la OCI mediante memorando 20211700114093 del 01/06/2021"/>
    <x v="0"/>
    <n v="0"/>
    <n v="0"/>
  </r>
  <r>
    <s v="098-2020"/>
    <n v="1"/>
    <n v="2020"/>
    <s v="GESTIÓN DE TALENTO HUMANO"/>
    <x v="4"/>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4"/>
    <x v="4"/>
    <s v="Director (a) de Talento Humano"/>
    <d v="2021-03-01T00:00:00"/>
    <x v="4"/>
    <d v="2021-08-09T00:00:00"/>
    <s v="Julie Andrea Martinez Mendez"/>
    <s v="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se realiza reprogramación de la acción teniendo en cuenta que se generó una nueva edición de_x000a_las normas, de acuerdo a lo informado mediante el memorado 20216100099523.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2"/>
    <n v="0"/>
  </r>
  <r>
    <s v="102-2020"/>
    <n v="1"/>
    <n v="2020"/>
    <s v="GESTIÓN JURÍDICA"/>
    <x v="5"/>
    <d v="2020-10-27T00:00:00"/>
    <s v="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0"/>
    <x v="5"/>
    <s v="María Isabel Hernandez Pabon "/>
    <d v="2020-12-01T00:00:00"/>
    <x v="5"/>
    <d v="2021-07-09T00:00:00"/>
    <s v="Liliana Montes Sanchez "/>
    <s v="09/08/2021: 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_x000a_09/07/2021:  Presentacion de informe mes de junio  relacion la verificacion de los  modulos apoderado, MASC, Judicial, y acciones adelantar por el aquipo encargado CONCLUSION: En ejecucion,_x000a_9/06/21: Presentacion de informe mes de mayo  en relacion la verificacion de los  modulos apoderado, MASC, Judicial, y acciones adelantar por el aquipo encargado CONCLUSION: En ejecucion_x000a_7/05/2021: Presentacion de informe mes de abril en relacion con los con los modulos apoderado, MASC, Judicial, _x000a_en los se reflejan las observaciones detectadas  en la revision. _x000a_9/04/2021: Presentacion de informe mes de marzo en relacion con los con los modulos apoderado, MASC, Judicial, Tutelas del siprojweb, _x000a_5/03/2021: SGJ remitio el tercer informe de seguimiento realizado en el mes de febrero   en relacion con los modulos apoderado, MASC, Judicial, Tutelas del siprojweb, _x000a_Acción en ejecución.   _x000a_CONCLUSION: ACCION ABIERTA_x000a__x000a_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 ACCION EN EJECUCIÓN."/>
    <x v="2"/>
    <n v="0"/>
    <n v="0"/>
  </r>
  <r>
    <s v="106-2020"/>
    <n v="1"/>
    <n v="2020"/>
    <s v="GESTIÓN JURÍDICA"/>
    <x v="5"/>
    <d v="2020-10-27T00:00:00"/>
    <s v="Al revisar los usuarios activos en siproj-web, se pudo evidenciar la existencia de funcionarios que no pertenecían a la entidad, situación que contraviene lo establecido en el artículo 53 del Decreto 430 de 2018, en concordancia con el artículo 36.7 de la Resolución 104 de 2018"/>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0"/>
    <x v="5"/>
    <s v="María Isabel Hernandez Pabon "/>
    <d v="2020-12-01T00:00:00"/>
    <x v="5"/>
    <d v="2021-07-09T00:00:00"/>
    <s v="Liliana Montes Sanchez "/>
    <s v="09/08/2021: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_x000a_09/07/2021:   Presentacion de informe mes de junio  relacion la verificacion de los  modulos apoderado, MASC, Judicial, y acciones adelantar por el aquipo encargado CONCLUSION: En ejecucion,_x000a_9/06/2021:Presentacion de informe mes de mayo  en relacion la verificacion de los  modulos apoderado, MASC, Judicial, y acciones adelantar por el aquipo encargado CONCLUSION: En ejecucion_x000a_7/05/2021: Presentacion de informe mes de abril en relacion con los con los modulos apoderado, MASC, Judicial,  en los se reflejan las observaciones detectadas  en la revision. _x000a_9/04/2021: Presentacion de informe mes de marzo en relacion con los con los modulos apoderado, MASC, Judicial, Tutelas del siprojweb, _x000a_CONCLUSION: ACCION EN EJECUCION_x000a_5/03/2021: SGJ remitio el tercer informe de seguimiento realizado en el mes de febrero en relacion con los modulos apoderado. MASC, Judicial , tutelas._x000a_Acción en ejecución.   _x000a_CONCLUSION: ACCION ABIERTA_x000a__x000a_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2"/>
    <n v="0"/>
    <n v="0"/>
  </r>
  <r>
    <s v="109-2020"/>
    <n v="2"/>
    <n v="2020"/>
    <s v="GESTIÓN DE TALENTO HUMANO"/>
    <x v="6"/>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4"/>
    <x v="4"/>
    <s v="PAULA TATIANA ARENAS GONZÁLEZ"/>
    <d v="2020-12-01T00:00:00"/>
    <x v="6"/>
    <d v="2021-08-09T00:00:00"/>
    <s v="Julie Andrea Martinez Mendez"/>
    <s v="09/08/2021 Seguimiento Julie Martinez, el área no remite seguimiento. Las acciones se encuentra dentro del plazo de ejecución planificado sin embargo tener en cuenta que su cierre es en agost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SE evidencia el seguimient y la divulgacion realizado por atlento humano se recomienda establecer fechas de presentación en las evaluaciones con el fin de contar con el 100% de las mismas en la fecha establecida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3-2020"/>
    <n v="1"/>
    <n v="2020"/>
    <s v="GESTIÓN DE TRÁMITES Y SERVICIOS A LA CIUDADANÍA"/>
    <x v="7"/>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semestral de las peticones trasladadas por competencia fuera de los 5 dias establecidos por ley."/>
    <s v="Acción Correctiva"/>
    <s v="(Informe semestral realizado/ Informe semestral programado) *100"/>
    <n v="2"/>
    <x v="3"/>
    <x v="6"/>
    <s v="Director (a) de Atención al Ciudadano"/>
    <d v="2020-12-01T00:00:00"/>
    <x v="7"/>
    <d v="2021-08-09T00:00:00"/>
    <s v="Omar Alfredo Sánchez"/>
    <s v="9/08/2021: Acción en ejecución, envían Acta de Reunión del 22 de julio, donde se evidencia avance en la gestión sobre la acción propuesta._x000a_28/06/2021: Mediante Memo DAC20214100127143 del 22/06/2021 se solicitó la modificación en indicador y fecha de terminación, solicitud que se aceptó mediante memo OCI20211700133243 del 28/06/2021.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1"/>
  </r>
  <r>
    <s v="116-2020"/>
    <n v="1"/>
    <n v="2020"/>
    <s v="GESTIÓN JURÍDICA"/>
    <x v="8"/>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0"/>
    <x v="7"/>
    <s v="SUBSECRETARÍA DE GESTIÓN JURÍDICA"/>
    <d v="2021-03-01T00:00:00"/>
    <x v="0"/>
    <d v="2021-07-09T00:00:00"/>
    <s v="Liliana Montes Sanchez "/>
    <s v="9/07/2021: Se aporte presentación del seguimiento realizado a los planes de mejoramiento PMP-PMI, durante el mes de junio, mediante presentacion de seguimiento realizados en comites del 4-11-18-25 de junio._x000a_9/06/2021: Se aporte presentación del seguimiento realizado a los planes de mejoramiento PMP-PMI, durante mayo y primera semana de junio_x000a_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0"/>
    <n v="0"/>
    <n v="0"/>
  </r>
  <r>
    <s v="002-2021"/>
    <n v="1"/>
    <n v="2021"/>
    <s v="DIRECCIONAMIENTO ESTRATÉGICO"/>
    <x v="9"/>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4"/>
    <x v="8"/>
    <s v="Iván Alexander Díaz Villa/Paola Adriana Corona Miranda/Ligia Rodríguez/Julieth Rojas Betancour"/>
    <d v="2021-05-01T00:00:00"/>
    <x v="8"/>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0"/>
    <n v="0"/>
    <n v="0"/>
  </r>
  <r>
    <s v="003-2021"/>
    <n v="1"/>
    <n v="2021"/>
    <s v="COMUNICACIONES Y CULTURA PARA LA MOVILIDAD"/>
    <x v="10"/>
    <d v="2021-03-24T00:00:00"/>
    <s v="Al revisar los documentos del proceso, se evidencia desactualización en la caracterización."/>
    <s v="Posibilidad de afectación reputacional por posibles requerimientos de entes de control y de los procesos internos de la entidad debido a la gestión del control documental del sistema de gestión de calidad  fuera de los requisitos procedimientales"/>
    <s v="a. Reasignación de proyecto de inversión a nuevo ordenador de gasto. _x000a_b. Revisión de actividades a través de ejercicio de planeación estratégica."/>
    <s v="Actualizar y publicar el documento- caracterización del Proceso."/>
    <s v="Corrección"/>
    <s v="Caracetrización actualizada y publicada"/>
    <n v="1"/>
    <x v="5"/>
    <x v="9"/>
    <s v="Andrés Fabian Contento Muñoz"/>
    <d v="2021-04-05T00:00:00"/>
    <x v="9"/>
    <d v="2021-07-05T00:00:00"/>
    <s v="Vieinery Piza Olarte"/>
    <s v="05/07/2021. El proceso entrega los pantallazos que evidencia la actualización de la caracterización del proceso, además la publicación de la caracterización 01/07/2021_x000a_en el siguiente link  evidencia la publicaciónhttps://intranetmovilidad.movilidadbogota.gov.co/intranet/sites/default/files/2021-07-07/pe02-c-caracterizacion-del-proceso-version-3.0-de-1-07-2021.pdf"/>
    <x v="2"/>
    <n v="0"/>
    <n v="0"/>
  </r>
  <r>
    <s v="004-2021"/>
    <n v="1"/>
    <n v="2021"/>
    <s v="GESTIÓN DE TRÁMITES Y SERVICIOS PARA LA CIUDADANÍA"/>
    <x v="11"/>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6"/>
    <x v="10"/>
    <s v="Equipo Técnico"/>
    <d v="2021-05-03T00:00:00"/>
    <x v="8"/>
    <m/>
    <m/>
    <m/>
    <x v="0"/>
    <n v="0"/>
    <n v="0"/>
  </r>
  <r>
    <s v="004-2021"/>
    <n v="2"/>
    <n v="2021"/>
    <s v="GESTIÓN DE TRÁMITES Y SERVICIOS PARA LA CIUDADANÍA"/>
    <x v="11"/>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2"/>
    <x v="2"/>
    <s v="Equipo Técnico"/>
    <d v="2021-05-03T00:00:00"/>
    <x v="8"/>
    <d v="2021-08-09T00:00:00"/>
    <s v="María Janneth Romero M"/>
    <s v="09/08/2021: Seguimiento realizado por María Janneth Romero:_x000a__x000a_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_x000a__x000a_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_x000a_________________________________________x000a_08/07/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_x000a__x000a_Se recomienda al proceso documentar la gestión adelantada y aportar las evidencias correspondientes de conformidad con el avance en la implementación de la acción formulada_x000a________________________________x000a_8/06/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_x000a__x000a_Se recomienda al proceso documentar la gestión adelantada y aportar las evidencias correspondientes de conformidad con el avance en la implementación de la acción formulada_x000a__x000a_27/04/2021: La acción se encuentra dentro de los terminos de ejecución"/>
    <x v="0"/>
    <n v="0"/>
    <n v="0"/>
  </r>
  <r>
    <s v="004-2021"/>
    <n v="3"/>
    <n v="2021"/>
    <s v="GESTIÓN DE TRÁMITES Y SERVICIOS PARA LA CIUDADANÍA"/>
    <x v="11"/>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11"/>
    <s v="Equipo Técnico"/>
    <d v="2021-05-03T00:00:00"/>
    <x v="8"/>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4-2021"/>
    <n v="4"/>
    <n v="2021"/>
    <s v="GESTIÓN DE TRÁMITES Y SERVICIOS PARA LA CIUDADANÍA"/>
    <x v="11"/>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0"/>
    <x v="7"/>
    <s v="Equipo Técnico"/>
    <d v="2021-05-03T00:00:00"/>
    <x v="8"/>
    <d v="2021-07-09T00:00:00"/>
    <s v="Liliana Montes Sanchez "/>
    <s v="09/07/2021: 2do Informe de seguimiento PQRS acta del 4 de junio de 2021_x000a_9/06/2021: 1er informe de seguimiento de PQRS, es necesario que el informe contemple las acciones de mejora para el siguiente reporte frente a las PQRS, contestadas fuera de terminos."/>
    <x v="0"/>
    <n v="0"/>
    <n v="0"/>
  </r>
  <r>
    <s v="004-2021"/>
    <n v="5"/>
    <n v="2021"/>
    <s v="GESTIÓN DE TRÁMITES Y SERVICIOS PARA LA CIUDADANÍA"/>
    <x v="11"/>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3"/>
    <s v="Equipo Técnico"/>
    <d v="2021-05-03T00:00:00"/>
    <x v="8"/>
    <d v="2021-08-09T00:00:00"/>
    <s v="Omar Alfredo Sánchez"/>
    <s v="8/06/2021: No se remitió evidencia por encontrarse en términos"/>
    <x v="0"/>
    <n v="0"/>
    <n v="0"/>
  </r>
  <r>
    <s v="004-2021"/>
    <n v="6"/>
    <n v="2021"/>
    <s v="GESTIÓN DE TRÁMITES Y SERVICIOS PARA LA CIUDADANÍA"/>
    <x v="11"/>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7"/>
    <x v="12"/>
    <s v="Todas las dependencias de la SDM"/>
    <d v="2021-05-03T00:00:00"/>
    <x v="10"/>
    <d v="2021-08-09T00:00:00"/>
    <s v="Omar Alfredo Sánchez"/>
    <s v="9/08/2021: Acción en ejecución, envían Acta de Reunión del 22 de julio, donde se evidencia avance en la gestión sobre la acción propuesta._x000a_8/06/2021: No se remitió evidencia por encontrarse en términos"/>
    <x v="0"/>
    <n v="0"/>
    <n v="0"/>
  </r>
  <r>
    <s v="004-2021"/>
    <n v="7"/>
    <n v="2021"/>
    <s v="GESTIÓN DE TRÁMITES Y SERVICIOS PARA LA CIUDADANÍA"/>
    <x v="11"/>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4"/>
    <x v="13"/>
    <s v="Subdirección Administrativa"/>
    <d v="2021-05-03T00:00:00"/>
    <x v="10"/>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4-2021"/>
    <n v="8"/>
    <n v="2021"/>
    <s v="GESTIÓN DE TRÁMITES Y SERVICIOS PARA LA CIUDADANÍA"/>
    <x v="11"/>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el  seguimiento a la oportunidad de la respuesta por parte al líder del proceso."/>
    <s v="Actualizar, publicar y socializar las responsabilidades del Manual de Gestión PQRSD relacionado con las actividades de reporte y seguimiento a las PQRSD."/>
    <s v="Acción Correctiva"/>
    <s v="Manual de Gestión PQRSD actualizado, publicado y socializado."/>
    <n v="1"/>
    <x v="3"/>
    <x v="6"/>
    <s v="Dirección de Atención al Ciudadano"/>
    <d v="2021-05-03T00:00:00"/>
    <x v="11"/>
    <d v="2021-08-09T00:00:00"/>
    <s v="Omar Alfredo Sánchez"/>
    <s v="9/08/2021: Se allega justificación de la gestión junto con: 1.Publicación manual de Gestión de PQRSD versión 4; 2.Asistencia Socialización 26 jul 2021; 3.PQRSD Presentación manual Socialización. Con lo cual se evidencia el cumplimiento de la acción y se cierra la misma._x000a_8/06/2021: No se remitió evidencia por encontrarse en términos"/>
    <x v="2"/>
    <n v="0"/>
    <n v="0"/>
  </r>
  <r>
    <s v="005-2021"/>
    <n v="1"/>
    <n v="2021"/>
    <s v="GESTIÓN DE TRÁMITES Y SERVICIOS PARA LA CIUDADANÍA"/>
    <x v="11"/>
    <d v="2021-03-30T00:00:00"/>
    <s v="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
    <s v="Posibilidad de afectación reputacional por pérdida de confianza por parte de la ciudadania al igual de posibles investigaciones por entes de control debido a prestación de tramites y servicios fuera de los requermientos normativos, legales y del ciudadano"/>
    <s v="Falta de claridad del responsable de realizar el seguimiento de las peticiones entre autoridades."/>
    <s v="Realizar mesa de trabajo con la OAPI, la OCI, la Dirección de Normatividad y Concetos, la Subdirección Adminsitrativa y la DAC para establecer la responsabilidad en la SDM del seguimiento a las peticiones entre autoridades."/>
    <s v="Acción Correctiva"/>
    <s v="(Mesa de trabajo realizada / mesa de trabajo programada)*100"/>
    <s v="1 Mesa de trabajo"/>
    <x v="3"/>
    <x v="6"/>
    <s v="Dirección de Atención al Ciudadano"/>
    <d v="2021-05-03T00:00:00"/>
    <x v="11"/>
    <d v="2021-08-09T00:00:00"/>
    <s v="Omar Alfredo Sánchez"/>
    <s v="9/08/2021: Se allega justificación de la gestión junto con: 1. Acta de Reunión del 13 de julio entre la OAPI, la OCI, Dirección de Normatividad y Conceptos, Subdirección Administrativa, la Dirección de Atención al Ciudadano, en dicha reunión se asignan responsabilidades, las cuales quedarán incorporadas en el Manual de PQRSD, con lo anterior, se evidencia el cumplimiento de la acción y se cierra la misma._x000a_8/06/2021: No se remitió evidencia por encontrarse en términos"/>
    <x v="2"/>
    <n v="0"/>
    <n v="0"/>
  </r>
  <r>
    <s v="006-2021"/>
    <n v="1"/>
    <n v="2021"/>
    <s v="GESTIÓN DE TRÁMITES Y SERVICIOS PARA LA CIUDADANÍA"/>
    <x v="11"/>
    <d v="2021-03-30T00:00:00"/>
    <s v="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_x000a__x000a_“En esta sección se discrimina el total de peticiones registradas por la entidad, de acuerdo con el canal de ingreso, indicando así el uso de los canales de recepción propios de la entidad, por parte de la ciudadanía.” "/>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os informes presentados"/>
    <s v="Realizar mesa de trabajo con la Veeduría Distrital y control interno en relación con los reportes PQRSD "/>
    <s v="Acción Correctiva"/>
    <s v="(Mesa de trabajo realizada / mesa de trabajo programada)*100"/>
    <s v="1 Mesa de trabajo"/>
    <x v="3"/>
    <x v="6"/>
    <s v="Dirección de Atención al Ciudadano"/>
    <d v="2021-05-03T00:00:00"/>
    <x v="11"/>
    <d v="2021-08-09T00:00:00"/>
    <s v="Omar Alfredo Sánchez"/>
    <s v="9/08/2021: Se allega justificación de la gestión junto con: 1. Acta de Reunión del 16 de junio entre la DAC, la OCI, la OTIC, la Veeduría Distrital y la Secretaría General y Asistencia mesa de trabajo SDM - Informe de PQRS 16_6_2021, con lo anterior se evidencia el cumplimiento de la acción y se cierra la misma._x000a_8/06/2021: No se remitió evidencia por encontrarse en términos"/>
    <x v="2"/>
    <n v="0"/>
    <n v="0"/>
  </r>
  <r>
    <s v="007-2021"/>
    <n v="1"/>
    <n v="2021"/>
    <s v="GESTIÓN DE TRÁMITES Y SERVICIOS PARA LA CIUDADANÍA"/>
    <x v="11"/>
    <d v="2021-03-30T00:00:00"/>
    <s v="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 de controles en la gestión de PQRSD"/>
    <s v="Identificar un evento potencial asociado a la gestión de Gestión PQRSD y establecer los controles pertinentes para mitigar su impacto."/>
    <s v="Acción Correctiva"/>
    <s v="Matriz de riesgo DAC actualizado."/>
    <n v="1"/>
    <x v="3"/>
    <x v="6"/>
    <s v="Dirección de Atención al Ciudadano"/>
    <d v="2021-05-03T00:00:00"/>
    <x v="12"/>
    <d v="2021-08-09T00:00:00"/>
    <s v="Omar Alfredo Sánchez"/>
    <s v="9/08/2021: Acción en ejecución, envían Acta de Reunión del 22 de julio, donde se evidencia avance en la gestión sobre la acción propuesta._x000a_8/06/2021: No se remitió evidencia por encontrarse en términos"/>
    <x v="0"/>
    <n v="0"/>
    <n v="0"/>
  </r>
  <r>
    <s v="008-2021"/>
    <n v="1"/>
    <n v="2021"/>
    <s v="GESTIÓN DE TRÁMITES Y SERVICIOS PARA LA CIUDADANÍA"/>
    <x v="11"/>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3"/>
    <x v="6"/>
    <s v="Dirección de Atención al Ciudadano"/>
    <d v="2021-05-03T00:00:00"/>
    <x v="7"/>
    <d v="2021-08-09T00:00:00"/>
    <s v="Omar Alfredo Sánchez"/>
    <s v="9/08/2021: Acción en ejecución, envían Acta de Reunión del 22 de julio, donde se evidencia avance en la gestión sobre la acción propuesta."/>
    <x v="0"/>
    <n v="0"/>
    <n v="0"/>
  </r>
  <r>
    <s v="008-2021"/>
    <n v="2"/>
    <n v="2021"/>
    <s v="GESTIÓN DE TRÁMITES Y SERVICIOS PARA LA CIUDADANÍA"/>
    <x v="11"/>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3"/>
    <x v="6"/>
    <s v="Dirección de Atención al Ciudadano"/>
    <d v="2021-05-03T00:00:00"/>
    <x v="13"/>
    <d v="2021-08-09T00:00:00"/>
    <s v="Omar Alfredo Sánchez"/>
    <s v="9/08/2021: Acción en ejecución, envían Acta de Reunión del 22 de julio, donde se evidencia avance en la gestión sobre la acción propuesta."/>
    <x v="0"/>
    <n v="0"/>
    <n v="0"/>
  </r>
  <r>
    <s v="010-2021"/>
    <n v="1"/>
    <n v="2021"/>
    <s v="GESTIÓN DE TRÁMITES Y SERVICIOS PARA LA CIUDADANÍA"/>
    <x v="10"/>
    <d v="2021-04-15T00:00:00"/>
    <s v="Se identificaron respuestas al ciudadano en lenguaje no apropiado. (Coherencia, calidez y claridad)"/>
    <s v="Posibilidad de afectación reputacional por perdidad de confianza por parte de la ciudadania al igual de posibles investigaciones por entes de control debido a prestación de trámites y servicios fuera de los requermientos normativos, legales y del ciudadano"/>
    <s v="Teniendo en cuenta la demanda de peticiones se esta emtiendo algunas respuestas omitiendo los criterios de calidad"/>
    <s v="Realizar Mesas de trabajo para la elaboración de plantillas de respuesta tipo del proceso de Gestión de Tramites y Servicio para la Ciudadanía que contenga parámetros de calidad (coherencia, claridad y calidez)"/>
    <s v="Acción Correctiva"/>
    <s v="3 Mesas de trabajo."/>
    <s v="1 Mesa de trabajo mensual"/>
    <x v="3"/>
    <x v="6"/>
    <s v="Director (a) de Atención al Ciudadano"/>
    <d v="2021-05-01T00:00:00"/>
    <x v="5"/>
    <d v="2021-08-09T00:00:00"/>
    <s v="Omar Alfredo Sánchez"/>
    <s v="9/08/2021: Se allega justificación de la gestión junto con: 1.Mayo acta mesa de trabajo beneficios discapacidad y Sisbén; 2.Julio acta mesa de trabajo - respuesta tipo SIMIT_firmado; 3.Acta firmada Julio; 4.Acta firmada 02.08.2021; 5.Plantilla para notificación de comparendo en vía; 6.Plantilla Reagendamiento de curso; 7.Plantilla respuesta para aplicar curso; 8.Plantilla respuesta parcial; 9.Plantilla Solicitud de certificado - canales de atención, con lo anterior se evidencia el cumplimiento de la acción y se cierra la misma._x000a_8/06/2021: No se remitió evidencia por encontrarse en términos"/>
    <x v="2"/>
    <n v="0"/>
    <n v="0"/>
  </r>
  <r>
    <s v="011-2021"/>
    <n v="1"/>
    <n v="2021"/>
    <s v="GESTIÓN DE TRÁMITES Y SERVICIOS PARA LA CIUDADANÍA"/>
    <x v="10"/>
    <d v="2021-04-15T00:00:00"/>
    <s v="Peticiones reiterativas en el proceso de Gestión de trámites y Servicios para la Ciudadanía."/>
    <s v="Posibilidad de afectación reputacional por perdidad de confianza por parte de la ciudadania al igual de posibles investigaciones por entes de control debido a prestación de trámites y servicios fuera de los requermientos normativos, legales y del ciudadano"/>
    <s v="Factores externos que afectan la prestación de los trámites y servicios de la entidad"/>
    <s v="Realizar mesa de trabajo mensual con el Equipo de PQRSD con el fin de identificar y analizar los temas reiterativos."/>
    <s v="Acción Correctiva"/>
    <s v="(Mesas de trabajo realizada / Mesa de trabajo programadas)*100"/>
    <s v="1 Mesa de trabajo mensual"/>
    <x v="3"/>
    <x v="6"/>
    <s v="Director (a) de Atención al Ciudadano"/>
    <d v="2021-05-01T00:00:00"/>
    <x v="5"/>
    <d v="2021-08-09T00:00:00"/>
    <s v="Omar Alfredo Sánchez"/>
    <s v="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_x000a_8/06/2021: No se remitió evidencia por encontrarse en términos"/>
    <x v="3"/>
    <n v="0"/>
    <n v="0"/>
  </r>
  <r>
    <s v="012-2021"/>
    <n v="1"/>
    <n v="2021"/>
    <s v="GESTIÓN DE TRÁMITES Y SERVICIOS PARA LA CIUDADANÍA"/>
    <x v="10"/>
    <d v="2021-04-15T00:00:00"/>
    <s v="Se identificaron casos relacionados con reclamos referentes a la desactualización de las plataformas para la verifación de los estados de cuenta de la ciudadaní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
    <s v="Suspensión de términos procesales a causa de la emergencia sanitaria del covid 19"/>
    <s v="Realizar mesa de trabajo para analizar los casos particulares correspondientes a los cursos pedagógicos por infracción a las normas de tránsito y de esta manera determinar su correcta actualización en los sistemas de información dispuestos para ello."/>
    <s v="Acción Correctiva"/>
    <s v="(Mesas de trabajo realizada / Mesa de trabajo programadas)*100"/>
    <s v="1 Mesa de trabajo mensual"/>
    <x v="3"/>
    <x v="6"/>
    <s v="Director (a) de Atención al Ciudadano"/>
    <d v="2021-05-01T00:00:00"/>
    <x v="5"/>
    <d v="2021-08-09T00:00:00"/>
    <s v="Omar Alfredo Sánchez"/>
    <s v="9/08/2021: Se allega justificación de la gestión junto con: 1.Seguimiento SIMIT mayo; 2.Seguimiento SIMIT junio y 3.Seguimiento SIMIT julio; con lo anterior se evidencia el cumplimiento de la acción y se cierra la misma._x000a_8/06/2021: No se remitió evidencia por encontrarse en términos"/>
    <x v="2"/>
    <n v="0"/>
    <n v="0"/>
  </r>
  <r>
    <s v="013-2021"/>
    <n v="1"/>
    <n v="2021"/>
    <s v="GESTIÓN DE TRÁMITES Y SERVICIOS PARA LA CIUDADANÍA"/>
    <x v="10"/>
    <d v="2021-04-15T00:00:00"/>
    <s v="Se generaban documentos en el aplicativo correspondencia SICON los cuales no eran entregados por el operador de correpondencia al destinatario."/>
    <s v="Posibilidad de afectación reputacional por perdidad de confianza por parte de la ciudadania al igual de posibles investigaciones por entes de control debido a prestación de trámites y servicios fuera de los requermientos normativos, legales y del ciudadano"/>
    <s v="No se contaba con un gestor documental que permitieran realizar trazabilidad a documentos que no eran notificados."/>
    <s v="Notificar las devoluciones de las respuestas que no fueron entregadas a los ciudadanos por diferentes causas."/>
    <s v="Acción Correctiva"/>
    <s v="Informe mensual de notificaciones realizadas"/>
    <s v="1 Informe mensual de notificaciones realizadas"/>
    <x v="3"/>
    <x v="6"/>
    <s v="Director (a) de Atención al Ciudadano"/>
    <d v="2021-05-01T00:00:00"/>
    <x v="5"/>
    <d v="2021-08-09T00:00:00"/>
    <s v="Omar Alfredo Sánchez"/>
    <s v="9/08/2021: Se allega justificación de la gestión junto con: 1.Informe devoluciones mayo 2021; 2.Informe devoluciones junio 2021; 3.Informe devoluciones julio 2021;_x000a_4.Informe traslados 5 días; con lo anterior se evidencia el cumplimiento de la acción y se cierra la misma._x000a_8/06/2021: No se remitió evidencia por encontrarse en términos"/>
    <x v="2"/>
    <n v="0"/>
    <n v="0"/>
  </r>
  <r>
    <s v="014-2021"/>
    <n v="1"/>
    <n v="2021"/>
    <s v="PLANEACIÓN DE TRANSPORTE E INFRAESTRUCTURA"/>
    <x v="12"/>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a Interiorización a los directivos de la Dirección de Planeación de la Movilidad y sus subdirecciones sobre las fichas de cada profesional que tienen a su cargo. (apoyo DTH)"/>
    <s v="Corrección"/>
    <s v="Numero de Socializaciones realizadas"/>
    <n v="1"/>
    <x v="6"/>
    <x v="14"/>
    <s v="Director (a) de Planeación de la Movilidad"/>
    <d v="2021-05-05T00:00:00"/>
    <x v="6"/>
    <m/>
    <m/>
    <m/>
    <x v="0"/>
    <n v="0"/>
    <n v="0"/>
  </r>
  <r>
    <s v="014-2021"/>
    <n v="2"/>
    <n v="2021"/>
    <s v="PLANEACIÓN DE TRANSPORTE E INFRAESTRUCTURA"/>
    <x v="12"/>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
    <s v="Corrección"/>
    <s v="una acta de seguimiento"/>
    <n v="1"/>
    <x v="6"/>
    <x v="15"/>
    <s v="Dirección de Planeación de la Movilidad_x000a_Subdirección de Transporte Privado_x000a_Subdirección de Transporte Público"/>
    <d v="2021-05-05T00:00:00"/>
    <x v="6"/>
    <m/>
    <m/>
    <m/>
    <x v="0"/>
    <n v="0"/>
    <n v="0"/>
  </r>
  <r>
    <s v="015-2021"/>
    <n v="1"/>
    <n v="2021"/>
    <s v="PLANEACIÓN DE TRANSPORTE E INFRAESTRUCTURA"/>
    <x v="12"/>
    <d v="2021-04-19T00:00:00"/>
    <s v="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ntro del procedimiento no se establecieron los lineamientos, para identificar los indicadores que se requieren en la revisión de los Estudios de Tránsito y Estudios de Demanda y Atención de Usuarios. "/>
    <s v="Actualizar, socializar y publicar el procedimiento PM01-PR03 incluyendo los indicadores conforme al Decreto 596 de 2007 que permitan la revisión de los estudios de tránsito."/>
    <s v="Corrección"/>
    <s v="Procedimiento actualizado, socializado y publicado"/>
    <n v="1"/>
    <x v="6"/>
    <x v="16"/>
    <s v="Subdirector de Infraestructura_x000a_Jhon Alexander González Mendoza"/>
    <d v="2021-05-05T00:00:00"/>
    <x v="6"/>
    <m/>
    <m/>
    <m/>
    <x v="0"/>
    <n v="0"/>
    <n v="0"/>
  </r>
  <r>
    <s v="016-2021"/>
    <n v="1"/>
    <n v="2021"/>
    <s v="PLANEACIÓN DE TRANSPORTE E INFRAESTRUCTURA"/>
    <x v="12"/>
    <d v="2021-04-19T00:00:00"/>
    <s v="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_x000a_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No se se documentó la metodología vigente para las visitas de seguimiento de los planes estratégicos de seguridad vial al interior del proceso."/>
    <s v="Actualizar, socializar y publicar el instructivo PM01-IN02 incluyendo la metodología vigente para las visitas de seguimiento de los Planes Estratégicos de Seguridad Vial"/>
    <s v="Corrección"/>
    <s v="Instructivo actualizado, socializado y publicado"/>
    <n v="1"/>
    <x v="6"/>
    <x v="14"/>
    <s v="Director (a) de Planeación de la Movilidad"/>
    <d v="2021-05-05T00:00:00"/>
    <x v="6"/>
    <m/>
    <m/>
    <m/>
    <x v="0"/>
    <n v="0"/>
    <n v="0"/>
  </r>
  <r>
    <s v="017-2021"/>
    <n v="1"/>
    <n v="2021"/>
    <s v="PLANEACIÓN DE TRANSPORTE E INFRAESTRUCTURA"/>
    <x v="12"/>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6"/>
    <x v="17"/>
    <s v="Subdirectora de Transporte Privado_x000a_Valentina Acuña García"/>
    <d v="2021-05-05T00:00:00"/>
    <x v="7"/>
    <m/>
    <m/>
    <m/>
    <x v="0"/>
    <n v="0"/>
    <n v="0"/>
  </r>
  <r>
    <s v="018-2021"/>
    <n v="1"/>
    <n v="2021"/>
    <s v="GESTIÓN FINANCIERA"/>
    <x v="13"/>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4"/>
    <x v="18"/>
    <s v="Profesional Contador"/>
    <d v="2021-05-01T00:00:00"/>
    <x v="0"/>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19-2021"/>
    <n v="1"/>
    <n v="2021"/>
    <s v="GESTIÓN FINANCIERA"/>
    <x v="13"/>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4"/>
    <x v="19"/>
    <s v="Profesional Contador_x000a_Profesional Lider de PIC"/>
    <d v="2021-05-01T00:00:00"/>
    <x v="0"/>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2"/>
    <n v="2021"/>
    <s v="GESTIÓN ADMINISTRATIVA"/>
    <x v="14"/>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Elaborar el listado de informes que deben ser reportar a las entidades distritales y entes de control, estableciendo su periodicidad y fechas establecidas por la autoridad ambiental para su presentación."/>
    <s v="Mejora Continua"/>
    <s v="Listado de informes elaborado"/>
    <n v="1"/>
    <x v="4"/>
    <x v="13"/>
    <s v="PAOLA ADRIANA CORONA MIRANDA"/>
    <d v="2021-05-06T00:00:00"/>
    <x v="12"/>
    <d v="2021-08-09T00:00:00"/>
    <s v="Julie Andrea Martinez Mendez"/>
    <s v="09/08/2021 Seguimiento Julie Martinez, el área no remite seguimiento. Las acciones se encuentra dentro del plazo de ejecución planificado. Sin embargo es importante tener en cuenta que se vence en el mes de agost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3"/>
    <n v="2021"/>
    <s v="GESTIÓN ADMINISTRATIVA"/>
    <x v="14"/>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4"/>
    <x v="13"/>
    <s v="PAOLA ADRIANA CORONA MIRANDA"/>
    <d v="2021-05-06T00:00:00"/>
    <x v="13"/>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4"/>
    <n v="2021"/>
    <s v="GESTIÓN ADMINISTRATIVA"/>
    <x v="14"/>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Solicitar a la Secretaria Distrital de Ambiente capacitación sobre normatividad vigente."/>
    <s v="Mejora Continua"/>
    <s v="Solicitudes de capacitación enviadas a la SDA "/>
    <n v="1"/>
    <x v="4"/>
    <x v="13"/>
    <s v="PAOLA ADRIANA CORONA MIRANDA"/>
    <d v="2021-05-06T00:00:00"/>
    <x v="14"/>
    <d v="2021-08-09T00:00:00"/>
    <s v="Julie Andrea Martinez Mendez"/>
    <s v="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1-2021"/>
    <n v="1"/>
    <n v="2021"/>
    <s v="GESTIÓN ADMINISTRATIVA"/>
    <x v="14"/>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Actualizar el Plan de Gestión de Residuos Peligrosos el cual incluya el Plan de Transporte de RESPEL y formatos necesarios para su verificación"/>
    <s v="Acción Correctiva"/>
    <s v="No. de documento actualizado"/>
    <n v="1"/>
    <x v="4"/>
    <x v="13"/>
    <s v="PAOLA ADRIANA CORONA MIRANDA"/>
    <d v="2021-05-06T00:00:00"/>
    <x v="5"/>
    <d v="2021-08-09T00:00:00"/>
    <s v="Julie Andrea Martinez Mendez"/>
    <s v="09/08/2021 Seguimiento Julie Martinez. se evidencia el Plan De Gestión De Residuos Peligrosos (ABRIL  2021 ) Y el formato para la verificación cumplimiento a la actividad e indicador.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2"/>
    <n v="0"/>
    <n v="0"/>
  </r>
  <r>
    <s v="021-2021"/>
    <n v="2"/>
    <n v="2021"/>
    <s v="GESTIÓN ADMINISTRATIVA"/>
    <x v="14"/>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Implementar el Plan de Transporte de RESPEL y sus formatos de verificación  para los vehículos que realicen esta función. "/>
    <s v="Acción Correctiva"/>
    <s v="No. de seguimientos al Plan de Transporte de RESPEL"/>
    <n v="6"/>
    <x v="4"/>
    <x v="13"/>
    <s v="PAOLA ADRIANA CORONA MIRANDA"/>
    <d v="2021-05-06T00:00:00"/>
    <x v="8"/>
    <d v="2021-08-09T00:00:00"/>
    <s v="Julie Andrea Martinez Mendez"/>
    <s v="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1-2021"/>
    <n v="3"/>
    <n v="2021"/>
    <s v="GESTIÓN ADMINISTRATIVA"/>
    <x v="14"/>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Adecuar un cuarto de almacenamiento de Residuos Peligrosos, para el acopio temporal de los mismo  en la sede almacen, en cumplimiento con la normatividad ambiental vigente."/>
    <s v="Mejora Continua"/>
    <s v="Cuarto de residuos peligrosos adecuado en la sede almacen"/>
    <n v="1"/>
    <x v="4"/>
    <x v="13"/>
    <s v="PAOLA ADRIANA CORONA MIRANDA"/>
    <d v="2021-05-06T00:00:00"/>
    <x v="14"/>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1-2021"/>
    <n v="4"/>
    <n v="2021"/>
    <s v="GESTIÓN ADMINISTRATIVA"/>
    <x v="14"/>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Solicitar a la Secretaria Distrital de Ambiente capacitación sobre normatividad vigente."/>
    <s v="Mejora Continua"/>
    <s v="Solicitudes de capacitación enviadas a la SDA "/>
    <n v="1"/>
    <x v="4"/>
    <x v="13"/>
    <s v="PAOLA ADRIANA CORONA MIRANDA"/>
    <d v="2021-05-06T00:00:00"/>
    <x v="14"/>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2-2021"/>
    <n v="2"/>
    <n v="2021"/>
    <s v="GESTIÓN ADMINISTRATIVA"/>
    <x v="14"/>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Actualizar el inventario de la SDM, de acuedo con la información suministrada por Condensa."/>
    <s v="Acción Correctiva"/>
    <s v="Inventario actualizado"/>
    <n v="1"/>
    <x v="4"/>
    <x v="13"/>
    <s v="PAOLA ADRIANA CORONA MIRANDA"/>
    <d v="2021-05-06T00:00:00"/>
    <x v="15"/>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2-2021"/>
    <n v="3"/>
    <n v="2021"/>
    <s v="GESTIÓN ADMINISTRATIVA"/>
    <x v="14"/>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Remitir respuesta a la SDA, sobre los equipos transformadores (propiedad, inventario y residuos contaminados con PCB)"/>
    <s v="Acción Correctiva"/>
    <s v="Respuesta a la SDA"/>
    <n v="1"/>
    <x v="4"/>
    <x v="13"/>
    <s v="PAOLA ADRIANA CORONA MIRANDA"/>
    <d v="2021-05-06T00:00:00"/>
    <x v="12"/>
    <d v="2021-08-09T00:00:00"/>
    <s v="Julie Andrea Martinez Mendez"/>
    <s v="09/08/2021 Seguimiento Julie Martinez, el área no remite seguimiento. Las acciones se encuentra dentro del plazo de ejecución planificado.Sin embargo, tener en cuenta que se vence en agost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3-2021"/>
    <n v="1"/>
    <n v="2021"/>
    <s v="GESTIÓN ADMINISTRATIVA"/>
    <x v="14"/>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querir mediante oficio al contratista e interventoria del contrato de mantenimiento, el cumplimiento normativo de los RCD para el cierre de los pines de obra "/>
    <s v="Acción Correctiva"/>
    <s v="Un (1) oficio de requerimiento al contratista y un (1) oficio de requerimiento a la interventoria del contrato de obra"/>
    <n v="2"/>
    <x v="4"/>
    <x v="13"/>
    <s v="PAOLA ADRIANA CORONA MIRANDA"/>
    <d v="2021-05-06T00:00:00"/>
    <x v="12"/>
    <d v="2021-08-09T00:00:00"/>
    <s v="Julie Andrea Martinez Mendez"/>
    <s v="09/08/2021 Seguimiento Julie Martinez, el área no remite seguimiento. Las acciones se encuentra dentro del plazo de ejecución planificado. Sin embargo es importante tener en cuenta que se vence el plazo en Agost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3-2021"/>
    <n v="2"/>
    <n v="2021"/>
    <s v="GESTIÓN ADMINISTRATIVA"/>
    <x v="14"/>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alizar seguimiento mensual al informe presentado por el contratista e interventoria del contrato de obra, que de cumplimiento a los reportes y cierre de PIN ante la autoridad ambiental."/>
    <s v="Acción Correctiva"/>
    <s v="No. de seguimientos mensuales realizados / No. de seguimientos programados"/>
    <n v="6"/>
    <x v="4"/>
    <x v="13"/>
    <s v="PAOLA ADRIANA CORONA MIRANDA"/>
    <d v="2021-05-06T00:00:00"/>
    <x v="8"/>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3-2021"/>
    <n v="3"/>
    <n v="2021"/>
    <s v="GESTIÓN ADMINISTRATIVA"/>
    <x v="14"/>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Solicitar a la Secretaria Distrital de Ambiente capacitación sobre normatividad vigente."/>
    <s v="Acción Correctiva"/>
    <s v="Solicitudes de capacitación enviadas a la SDA "/>
    <n v="1"/>
    <x v="4"/>
    <x v="13"/>
    <s v="PAOLA ADRIANA CORONA MIRANDA"/>
    <d v="2021-05-06T00:00:00"/>
    <x v="14"/>
    <d v="2021-08-09T00:00:00"/>
    <s v="Julie Andrea Martinez Mendez"/>
    <s v="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4-2021"/>
    <n v="2"/>
    <n v="2021"/>
    <s v="GESTIÓN ADMINISTRATIVA"/>
    <x v="14"/>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4"/>
    <x v="13"/>
    <s v="PAOLA ADRIANA CORONA MIRANDA"/>
    <d v="2021-05-06T00:00:00"/>
    <x v="13"/>
    <d v="2021-08-09T00:00:00"/>
    <s v="Julie Andrea Martinez Mendez"/>
    <s v="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5-2021"/>
    <n v="2"/>
    <n v="2021"/>
    <s v="GESTIÓN ADMINISTRATIVA"/>
    <x v="14"/>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4"/>
    <x v="13"/>
    <s v="PAOLA ADRIANA CORONA MIRANDA"/>
    <d v="2021-05-06T00:00:00"/>
    <x v="13"/>
    <d v="2021-08-09T00:00:00"/>
    <s v="Julie Andrea Martinez Mendez"/>
    <s v="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6-2021"/>
    <n v="1"/>
    <n v="2021"/>
    <s v="COMUNICACIONES Y CULTURA PARA LA MOVILIDAD"/>
    <x v="15"/>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Expedir un acto administrativo mediante el cual se adopte el esquema de publicación en la pagina, conforme al Decreto 103 de 2015"/>
    <s v="Corrección"/>
    <s v="Acto Administrativo expedido"/>
    <n v="1"/>
    <x v="5"/>
    <x v="9"/>
    <s v="Andrés Fabian Contento Muñoz"/>
    <d v="2021-04-15T00:00:00"/>
    <x v="7"/>
    <m/>
    <m/>
    <m/>
    <x v="0"/>
    <n v="0"/>
    <n v="0"/>
  </r>
  <r>
    <s v="026-2021"/>
    <n v="2"/>
    <n v="2021"/>
    <s v="COMUNICACIONES Y CULTURA PARA LA MOVILIDAD"/>
    <x v="15"/>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Realizar mesa de trabajo con la Dirección de Normatividad y Conceptos frente a la interpretación de la subcategoria numeral 10.4 literal (A a la K)"/>
    <s v="Acción Correctiva"/>
    <s v="Mesa de trabajo realizada"/>
    <n v="1"/>
    <x v="5"/>
    <x v="9"/>
    <s v="Andrés Fabian Contento Muñoz"/>
    <d v="2021-04-15T00:00:00"/>
    <x v="7"/>
    <m/>
    <m/>
    <m/>
    <x v="0"/>
    <n v="0"/>
    <n v="0"/>
  </r>
  <r>
    <s v="027-2021"/>
    <n v="1"/>
    <n v="2021"/>
    <s v="GESTIÓN JURÍDICA"/>
    <x v="15"/>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Publicar  mensualmente en la pagina web de la entidad en la pestaña Transparencia y acceso a la información específicamente en el  ítem 8 contratación la información contractual y la ejecución de los contratos celebrados en la SDM."/>
    <s v="Acción Correctiva"/>
    <s v="Publicaciones realizadas/publicaciones programadas"/>
    <n v="1"/>
    <x v="0"/>
    <x v="0"/>
    <s v="ANA MARÍA CORREDOR YUNIS"/>
    <d v="2021-04-01T00:00:00"/>
    <x v="0"/>
    <m/>
    <m/>
    <m/>
    <x v="0"/>
    <n v="0"/>
    <n v="0"/>
  </r>
  <r>
    <s v="027-2021"/>
    <n v="2"/>
    <n v="2021"/>
    <s v="GESTIÓN JURÍDICA"/>
    <x v="15"/>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Implementar un enlace en la pestaña Transparencia y acceso a la información específicamente en el  ítem 8 contratación que direccione al PAA publicado en Secop"/>
    <s v="Acción Correctiva"/>
    <s v="Enlace creado e implementado "/>
    <n v="1"/>
    <x v="0"/>
    <x v="0"/>
    <s v="ANA MARÍA CORREDOR YUNIS"/>
    <d v="2021-04-01T00:00:00"/>
    <x v="0"/>
    <m/>
    <m/>
    <m/>
    <x v="0"/>
    <n v="0"/>
    <n v="0"/>
  </r>
  <r>
    <s v="028-2021"/>
    <n v="1"/>
    <n v="2021"/>
    <s v="GESTIÓN DE TICS_x000a_GESTIÓN ADMINISTRATIVA"/>
    <x v="15"/>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la documentación según los criterios establecidos en la normativa."/>
    <s v="Acción Correctiva"/>
    <s v="(Documentación actualizada)/(Total de la documentación)"/>
    <s v="Cumplimiento de los requisitos normativos establecidos en  las subcategorías 10.3 índice de información clasificada, literales b, i, j, k, l, n; y reservada,  y 10.4 esquema de publicación de la información, literal j."/>
    <x v="8"/>
    <x v="20"/>
    <s v="ALEXANDER RICARDO - PAOLA CORONA"/>
    <d v="2021-04-05T00:00:00"/>
    <x v="0"/>
    <m/>
    <m/>
    <m/>
    <x v="0"/>
    <n v="0"/>
    <n v="0"/>
  </r>
  <r>
    <s v="028-2021"/>
    <n v="2"/>
    <n v="2021"/>
    <s v="GESTIÓN DE TICS_x000a_GESTIÓN ADMINISTRATIVA"/>
    <x v="15"/>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documento equivalente al acto administrativo manejado por la entidad de conformidad con la normativa."/>
    <s v="Acción Correctiva"/>
    <s v="(Documentación actualizada)/(Total de la documentación)"/>
    <s v="Cumplimiento de los requisitos normativos establecidos en  las subcategorías 10.2 registro de activos de información, literal i, 10.3 índice de información clasificada y reservada, literal o;  y 10.4 esquema de publicación de la información, literal k."/>
    <x v="8"/>
    <x v="20"/>
    <s v="ALEXANDER RICARDO - PAOLA CORONA"/>
    <d v="2021-04-05T00:00:00"/>
    <x v="0"/>
    <m/>
    <m/>
    <m/>
    <x v="0"/>
    <n v="0"/>
    <n v="0"/>
  </r>
  <r>
    <s v="028-2021"/>
    <n v="3"/>
    <n v="2021"/>
    <s v="GESTIÓN DE TICS_x000a_GESTIÓN ADMINISTRATIVA"/>
    <x v="15"/>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Publicar documento equivalente al acto administrativo manejado por la entidad de conformidad con la normativa."/>
    <s v="Acción Correctiva"/>
    <s v="(Documentos publicados)/(Total de documentos)"/>
    <s v="Cumplimiento de los requisitos normativos establecidos en  las subcategorías 10.2 registro de activos de información, literal i, 10.3 índice de información clasificada y reservada, literal o;  y 10.4 esquema de publicación de la información, literal k."/>
    <x v="8"/>
    <x v="20"/>
    <s v="ALEXANDER RICARDO - PAOLA CORONA"/>
    <d v="2021-04-05T00:00:00"/>
    <x v="0"/>
    <m/>
    <m/>
    <m/>
    <x v="0"/>
    <n v="0"/>
    <n v="0"/>
  </r>
  <r>
    <s v="029-2021"/>
    <n v="1"/>
    <n v="2021"/>
    <s v="GESTIÓN DE TICS"/>
    <x v="15"/>
    <d v="2021-03-11T00:00:00"/>
    <s v="Autocontrol .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n las finalidades  y las  autorizaciones el tratamiento de los datos personales a las personas que ingresan su información. "/>
    <s v="Acción Correctiva"/>
    <s v=" Hipervínculo creado e Implementado de la Autorización del tratamiento de los datos personales."/>
    <n v="1"/>
    <x v="1"/>
    <x v="1"/>
    <s v="Alexander Ricardo Andrade"/>
    <d v="2021-04-05T00:00:00"/>
    <x v="7"/>
    <m/>
    <m/>
    <m/>
    <x v="0"/>
    <n v="0"/>
    <n v="0"/>
  </r>
  <r>
    <s v="029-2021"/>
    <n v="2"/>
    <n v="2021"/>
    <s v="GESTIÓN DE TICS"/>
    <x v="15"/>
    <d v="2021-03-11T00:00:00"/>
    <s v="Autocontrol: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 la  certificación de seguridad de la página web de la entidad."/>
    <s v="Acción Correctiva"/>
    <s v=" Hipervínculo creado e Implementado  la  certificación de seguridad de la página web"/>
    <n v="1"/>
    <x v="1"/>
    <x v="1"/>
    <s v="Alexander Ricardo Andrade"/>
    <d v="2021-04-05T00:00:00"/>
    <x v="7"/>
    <m/>
    <m/>
    <m/>
    <x v="0"/>
    <n v="0"/>
    <n v="0"/>
  </r>
  <r>
    <s v="030-2021"/>
    <n v="1"/>
    <n v="2021"/>
    <s v="GESTIÓN DEL TALENTO HUMANO"/>
    <x v="16"/>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l interior de la DTH de sobre la normatividad vigente para la presentación del informorme de Ley de Cuotas"/>
    <s v="Socializar al interior de la Dirección de Talento Humano de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Acción Correctiva"/>
    <s v="No. Socializaciones realizadas/No. de socializaciones programadas"/>
    <n v="1"/>
    <x v="4"/>
    <x v="4"/>
    <s v="IVAN ALEXANDER DIAZ VILLA"/>
    <d v="2021-05-03T00:00:00"/>
    <x v="16"/>
    <d v="2021-08-09T00:00:00"/>
    <s v="Julie Andrea Martinez Mendez"/>
    <s v="08/07/2021 Seguimiento Julie Martinez no se reporta por parte del proceso actividades sin embargo se encuentra dentro de los terminos para su ejecución_x000a_"/>
    <x v="0"/>
    <n v="0"/>
    <n v="0"/>
  </r>
  <r>
    <s v="030-2021"/>
    <n v="2"/>
    <n v="2021"/>
    <s v="GESTIÓN DEL TALENTO HUMANO"/>
    <x v="16"/>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4"/>
    <x v="4"/>
    <s v="IVAN ALEXANDER DIAZ VILLA"/>
    <d v="2021-05-03T00:00:00"/>
    <x v="13"/>
    <d v="2021-08-09T00:00:00"/>
    <s v="Julie Andrea Martinez Mendez"/>
    <s v="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1-2021"/>
    <n v="1"/>
    <n v="2021"/>
    <s v="GESTIÓN DEL TALENTO HUMANO"/>
    <x v="17"/>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 los servidores publicos en cargos directivos de sobre la normatividad vigente a la publicación de la declaración del impuesto sobre la renta y complementarios (ítem 2.1 del presente informe), en los términos de la Ley 2013 de 2019."/>
    <s v="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
    <s v="Acción Correctiva"/>
    <s v="No. Socializaciones realizadas/No. de socializaciones programadas"/>
    <n v="1"/>
    <x v="4"/>
    <x v="4"/>
    <s v="IVAN ALEXANDER DIAZ VILLA"/>
    <d v="2021-05-03T00:00:00"/>
    <x v="16"/>
    <d v="2021-08-09T00:00:00"/>
    <s v="Julie Andrea Martinez Mendez"/>
    <s v="09/08/2021 Seguimiento Julie Martinez, el área no remite seguimiento. Las acciones se encuentra dentro del plazo de ejecución planificado._x000a__x000a__x000a_08/07/2021 Seguimiento Julie Martinez no se reporta por parte del proceso actividades sin embargo se encuentra dentro de los terminos para su ejecución_x000a_"/>
    <x v="0"/>
    <n v="0"/>
    <n v="0"/>
  </r>
  <r>
    <s v="031-2021"/>
    <n v="2"/>
    <n v="2021"/>
    <s v="GESTIÓN DEL TALENTO HUMANO"/>
    <x v="17"/>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4"/>
    <x v="4"/>
    <s v="IVAN ALEXANDER DIAZ VILLA"/>
    <d v="2021-05-03T00:00:00"/>
    <x v="13"/>
    <d v="2021-08-09T00:00:00"/>
    <s v="Julie Andrea Martinez Mendez"/>
    <s v="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2-2021"/>
    <n v="1"/>
    <n v="2021"/>
    <s v="GESTIÓN JURÍDICA"/>
    <x v="17"/>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0"/>
    <x v="0"/>
    <s v="ANA MARIA CORREDOR YUNIS"/>
    <d v="2021-06-01T00:00:00"/>
    <x v="17"/>
    <m/>
    <m/>
    <m/>
    <x v="0"/>
    <n v="0"/>
    <n v="0"/>
  </r>
  <r>
    <s v="033-2021"/>
    <n v="1"/>
    <n v="2021"/>
    <s v="COMUNICACIONES Y CULTURA PARA LA MOVILIDAD"/>
    <x v="18"/>
    <d v="2021-06-04T00:00:00"/>
    <s v="Al validar las acciones y la normativa, se evidencia la necesidad de actualizar los documentos del proceso  "/>
    <s v="Posibilidad de afectación reputacional por posibles requerimientos de entes de control y de los procesos internos de la entidad debido a la gestión del control documental del sistema de gestión de calidad  fuera de los requisitos procedimentales."/>
    <s v="Ajuste de actividades de acuerdo con las necesidades vigentes y nueva normativa relacionada con el Proceso."/>
    <s v="Actualizar y publicar los documentos del proceso"/>
    <s v="Corrección"/>
    <s v="Documentos actualizados y publicados"/>
    <n v="1"/>
    <x v="5"/>
    <x v="9"/>
    <s v="JEFE OFICINA ASESORA DE COMUNICACIONES Y CULTURA PARA LA MOVILIDAD"/>
    <d v="2021-06-15T00:00:00"/>
    <x v="14"/>
    <m/>
    <m/>
    <m/>
    <x v="0"/>
    <n v="0"/>
    <n v="0"/>
  </r>
  <r>
    <s v="035-2021"/>
    <n v="1"/>
    <n v="2021"/>
    <s v="CONTROL Y EVALUACIÓN DE LA GESTIÓN"/>
    <x v="19"/>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
    <s v="Acción Correctiva"/>
    <s v="Actas de socializacion ocorreos electronicos"/>
    <n v="2"/>
    <x v="9"/>
    <x v="21"/>
    <s v="Diego Nairo Useche Rueda"/>
    <d v="2021-06-15T00:00:00"/>
    <x v="14"/>
    <m/>
    <m/>
    <m/>
    <x v="0"/>
    <n v="0"/>
    <n v="0"/>
  </r>
  <r>
    <s v="035-2021"/>
    <n v="2"/>
    <n v="2021"/>
    <s v="CONTROL Y EVALUACIÓN DE LA GESTIÓN"/>
    <x v="19"/>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Definir un responsable que verifique la oportuna publicación y socialización al interior de la entidad de los cambios o modificaciones que se surtan en los procedimientos del proceso de Control y Evaluación de la Gestión. "/>
    <s v="Acción Correctiva"/>
    <s v="Procedimiento socializado / Procedimiento actualizado"/>
    <n v="1"/>
    <x v="9"/>
    <x v="21"/>
    <s v="Diego Nairo Useche Rueda"/>
    <d v="2021-06-15T00:00:00"/>
    <x v="14"/>
    <m/>
    <m/>
    <m/>
    <x v="0"/>
    <n v="0"/>
    <n v="0"/>
  </r>
  <r>
    <s v="036-2021"/>
    <n v="1"/>
    <n v="2021"/>
    <s v="GESTIÓN DE TICS"/>
    <x v="19"/>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1"/>
    <x v="1"/>
    <s v="Jefe Oficina de Tecnologías de la Información y Comunicaciones"/>
    <d v="2021-05-24T00:00:00"/>
    <x v="18"/>
    <m/>
    <m/>
    <m/>
    <x v="0"/>
    <n v="0"/>
    <n v="0"/>
  </r>
  <r>
    <s v="037-2021"/>
    <n v="1"/>
    <n v="2021"/>
    <s v="GESTIÓN DE TICS"/>
    <x v="19"/>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
    <s v="Debilidades en la actualización de documentos del Sistema de Gestión de Calidad."/>
    <s v="Debilidad en el seguimiento y actualización de la documentación publicada en el Sistema de Gestión de Calidad."/>
    <s v="Actualizar los Documentos (Administración de Cuentas de Usuarios PA01-PR05, Gestión de la Información PA04-PR05 y Caracterización del proceso PA04–C) Actualizado y publicado en el Sistema de Gestión de la Calidad."/>
    <s v="Acción Correctiva"/>
    <s v="Documento Actualizado / Documento Publicado "/>
    <n v="3"/>
    <x v="1"/>
    <x v="1"/>
    <s v="Jefe Oficina de Tecnologías de la Información y Comunicaciones"/>
    <d v="2021-05-24T00:00:00"/>
    <x v="18"/>
    <m/>
    <m/>
    <m/>
    <x v="0"/>
    <n v="0"/>
    <n v="0"/>
  </r>
  <r>
    <s v="038-2021"/>
    <n v="1"/>
    <n v="2021"/>
    <s v="GESTIÓN DE TICS"/>
    <x v="19"/>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quot;SI&quot; o en caso de &quot;NO&quot;. Así mismo, se usa como conector de página una letra, cuando debería ser un número y en los lineamientos y/o Políticas de operación se menciona el formato PA01-PRxx-IN02 Instructivo de digitalización e indexación en el aplicativo Laserfiche, que no existe."/>
    <s v="Debilidades en la actualización de documentos del Sistema de Gestión de Calidad."/>
    <s v="Debilidad en el seguimiento y actualización de la documentación publicada en el Sistema de Gestión de Calidad.."/>
    <s v="Actualizar el Documento (Administración de Cuentas de Usuarios PA04-PR01) Actualizado y publicado en el Sistema de Gestión de la Calidad."/>
    <s v="Acción Correctiva"/>
    <s v="Documento Actualizado / Documento Publicado "/>
    <n v="1"/>
    <x v="1"/>
    <x v="1"/>
    <s v="Jefe Oficina de Tecnologías de la Información y Comunicaciones"/>
    <d v="2021-05-24T00:00:00"/>
    <x v="18"/>
    <m/>
    <m/>
    <m/>
    <x v="0"/>
    <n v="0"/>
    <n v="0"/>
  </r>
  <r>
    <s v="039-2021"/>
    <n v="1"/>
    <n v="2021"/>
    <s v="GESTIÓN DE TICS"/>
    <x v="19"/>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quot;Definir e implementar las estrategias para realizar la conformación y consolidación sobre Movilidad de acuerdo con los requerimientos&quot; a cargo del profesional OTIC no es clara."/>
    <s v="Debilidades en la actualización de documentos del Sistema de Gestión de Calidad."/>
    <s v="Debilidad en el seguimiento y actualización de la documentación publicada en el Sistema de Gestión de Calidad."/>
    <s v="Actualizar el Documento (Gestión de la Información PA04-PR05) Actualizado y publicado en el Sistema de Gestión de la Calidad."/>
    <s v="Acción Correctiva"/>
    <s v="Documento Actualizado / Documento Publicado "/>
    <n v="1"/>
    <x v="1"/>
    <x v="1"/>
    <s v="Jefe Oficina de Tecnologías de la Información y Comunicaciones"/>
    <d v="2021-05-24T00:00:00"/>
    <x v="18"/>
    <m/>
    <m/>
    <m/>
    <x v="0"/>
    <n v="0"/>
    <n v="0"/>
  </r>
  <r>
    <s v="040-2021"/>
    <n v="1"/>
    <n v="2021"/>
    <s v="GESTIÓN DE TICS"/>
    <x v="19"/>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
    <s v="Debilidades en la actualización de documentos del Sistema de Gestión de Calidad."/>
    <s v="Debilidad en el seguimiento y actualización de la documentación publicada en el Sistema de Gestión de Calidad."/>
    <s v="Actualizar el Documento (Caracterización del Proceso PE04-C) Actualizado y publicado en el Sistema de Gestión de la Calidad."/>
    <s v="Acción Correctiva"/>
    <s v="Documento Actualizado / Documento Publicado "/>
    <n v="1"/>
    <x v="1"/>
    <x v="1"/>
    <s v="Jefe Oficina de Tecnologías de la Información y Comunicaciones"/>
    <d v="2021-05-24T00:00:00"/>
    <x v="18"/>
    <m/>
    <m/>
    <m/>
    <x v="0"/>
    <n v="0"/>
    <n v="0"/>
  </r>
  <r>
    <s v="041-2021"/>
    <n v="1"/>
    <n v="2021"/>
    <s v="GESTIÓN DE TICS"/>
    <x v="19"/>
    <d v="2021-05-24T00:00:00"/>
    <s v="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
    <s v="Debilidades en el seguimiento de actividades al interior del proceso"/>
    <s v="Desinterés por parte del personal de la Secretaria Distrital de Movilidad  frente a la elaboración de la encuentra de satisfacción."/>
    <s v="Socializar al interior de la entidad frente a la Importancia de la evaluación de las encuestas de satisfacción de los usuarios que es gestionada por el Operador Tecnológico."/>
    <s v="Acción Correctiva"/>
    <s v="Socialización Programada / Socialización Ejecutada"/>
    <n v="4"/>
    <x v="1"/>
    <x v="1"/>
    <s v="Jefe Oficina de Tecnologías de la Información y Comunicaciones"/>
    <d v="2021-05-24T00:00:00"/>
    <x v="18"/>
    <m/>
    <m/>
    <m/>
    <x v="0"/>
    <n v="0"/>
    <n v="0"/>
  </r>
  <r>
    <s v="042-2021"/>
    <n v="1"/>
    <n v="2021"/>
    <s v="GESTIÓN DE TICS"/>
    <x v="19"/>
    <d v="2021-05-24T00:00:00"/>
    <s v="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
    <s v="Debilidades en el seguimiento de actividades al interior del proceso"/>
    <s v="Desconocimiento de algunos integrantes de la OTIC frente a la documentación del Sistema de Gestión de Calidad del proceso OTIC y Plataforma Estratégica de la entidad publicados en la Intranet de la entidad."/>
    <s v="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
    <s v="Acción Correctiva"/>
    <s v="Socialización Programada / Socialización Ejecutada"/>
    <n v="1"/>
    <x v="1"/>
    <x v="1"/>
    <s v="Jefe Oficina de Tecnologías de la Información y Comunicaciones"/>
    <d v="2021-05-24T00:00:00"/>
    <x v="18"/>
    <m/>
    <m/>
    <m/>
    <x v="0"/>
    <n v="0"/>
    <n v="0"/>
  </r>
  <r>
    <s v="043-2021"/>
    <n v="1"/>
    <n v="2021"/>
    <s v="COMUNICACIONES Y CULTURA PARA LA MOVILIDAD"/>
    <x v="19"/>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5"/>
    <x v="9"/>
    <s v="JEFE OFICINA ASESORA DE COMUNICACIONES Y CULTURA PARA LA MOVILIDAD"/>
    <d v="2021-06-15T00:00:00"/>
    <x v="7"/>
    <m/>
    <m/>
    <m/>
    <x v="0"/>
    <n v="0"/>
    <n v="0"/>
  </r>
  <r>
    <s v="043-2021"/>
    <n v="2"/>
    <n v="2021"/>
    <s v="COMUNICACIONES Y CULTURA PARA LA MOVILIDAD"/>
    <x v="19"/>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5"/>
    <x v="9"/>
    <s v="JEFE OFICINA ASESORA DE COMUNICACIONES Y CULTURA PARA LA MOVILIDAD"/>
    <d v="2021-06-15T00:00:00"/>
    <x v="7"/>
    <m/>
    <m/>
    <m/>
    <x v="0"/>
    <n v="0"/>
    <n v="0"/>
  </r>
  <r>
    <s v="043-2021"/>
    <n v="3"/>
    <n v="2021"/>
    <s v="COMUNICACIONES Y CULTURA PARA LA MOVILIDAD"/>
    <x v="19"/>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5"/>
    <x v="9"/>
    <s v="JEFE OFICINA ASESORA DE COMUNICACIONES Y CULTURA PARA LA MOVILIDAD"/>
    <d v="2021-06-15T00:00:00"/>
    <x v="7"/>
    <m/>
    <m/>
    <m/>
    <x v="0"/>
    <n v="0"/>
    <n v="0"/>
  </r>
  <r>
    <s v="044-2021"/>
    <n v="1"/>
    <n v="2021"/>
    <s v="COMUNICACIONES Y CULTURA PARA LA MOVILIDAD"/>
    <x v="19"/>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5"/>
    <x v="9"/>
    <s v="JEFE OFICINA ASESORA DE COMUNICACIONES Y CULTURA PARA LA MOVILIDAD"/>
    <d v="2021-06-15T00:00:00"/>
    <x v="7"/>
    <m/>
    <m/>
    <m/>
    <x v="0"/>
    <n v="0"/>
    <n v="0"/>
  </r>
  <r>
    <s v="044-2021"/>
    <n v="2"/>
    <n v="2021"/>
    <s v="COMUNICACIONES Y CULTURA PARA LA MOVILIDAD"/>
    <x v="19"/>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5"/>
    <x v="9"/>
    <s v="JEFE OFICINA ASESORA DE COMUNICACIONES Y CULTURA PARA LA MOVILIDAD"/>
    <d v="2021-06-15T00:00:00"/>
    <x v="7"/>
    <m/>
    <m/>
    <m/>
    <x v="0"/>
    <n v="0"/>
    <n v="0"/>
  </r>
  <r>
    <s v="044-2021"/>
    <n v="3"/>
    <n v="2021"/>
    <s v="COMUNICACIONES Y CULTURA PARA LA MOVILIDAD"/>
    <x v="19"/>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5"/>
    <x v="9"/>
    <s v="JEFE OFICINA ASESORA DE COMUNICACIONES Y CULTURA PARA LA MOVILIDAD"/>
    <d v="2021-06-15T00:00:00"/>
    <x v="7"/>
    <m/>
    <m/>
    <m/>
    <x v="0"/>
    <n v="0"/>
    <n v="0"/>
  </r>
  <r>
    <s v="045-2021"/>
    <n v="1"/>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_x000a__x000a_"/>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trol para la publicación de los documentos"/>
    <s v="Realizar mesa de trabajo para revisar el PM04-PR08 y sus anexos"/>
    <s v="Corrección"/>
    <s v="Mesa de trabajo programada"/>
    <s v="1 Acta de reunión "/>
    <x v="3"/>
    <x v="6"/>
    <s v="Dirección de Atención al Ciudadano"/>
    <d v="2021-06-15T00:00:00"/>
    <x v="19"/>
    <d v="2021-08-09T00:00:00"/>
    <s v="Omar Alfredo Sánchez"/>
    <s v="9/08/2021: Acción en ejecución, envían Acta de Reunión del 28 de julio, donde se evidencia avance en la gestión sobre la acción propuesta."/>
    <x v="0"/>
    <n v="0"/>
    <n v="0"/>
  </r>
  <r>
    <s v="045-2021"/>
    <n v="2"/>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_x000a__x000a_"/>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trol para la publicación de los documentos"/>
    <s v="Actualizar, publicar y socializar  el procedimiento PM04-PR08 con sus anexos  incluyendo el simbolo para verificación de puntos de control."/>
    <s v="Corrección"/>
    <s v="Procedimiento actualizado, publicado y socializado "/>
    <s v="1 Procedimiento actualizado, publicado y socializado "/>
    <x v="3"/>
    <x v="6"/>
    <s v="Dirección de Atención al Ciudadano"/>
    <d v="2021-06-15T00:00:00"/>
    <x v="19"/>
    <d v="2021-08-09T00:00:00"/>
    <s v="Omar Alfredo Sánchez"/>
    <s v="9/08/2021: Acción en ejecución, envían Acta de Reunión del 28 de julio, donde se evidencia avance en la gestión sobre la acción propuesta."/>
    <x v="0"/>
    <n v="0"/>
    <n v="0"/>
  </r>
  <r>
    <s v="045-2021"/>
    <n v="3"/>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mencionar el formato ya que en los lineamientos estaba descrita la acción a realizar."/>
    <s v="Actualizar el procedimiento PM04-PR01 incluyendo el código del formato PM04-PR01-F04 Encuesta de Satisfacción de los asistentes al curso pedagógico en el lineamiento de su aplicación e  incluyendo el simbolo para verificación de puntos de control."/>
    <s v="Corrección"/>
    <s v="Procedimiento actualizado, publicado y socializado "/>
    <s v="1 Procedimiento actualizado, publicado y socializado "/>
    <x v="3"/>
    <x v="6"/>
    <s v="Dirección de Atención al Ciudadano"/>
    <d v="2021-06-15T00:00:00"/>
    <x v="19"/>
    <d v="2021-08-09T00:00:00"/>
    <s v="Omar Alfredo Sánchez"/>
    <s v="9/08/2021: Acción en ejecución, envían Acta de Reunión del 16 de julio, donde se evidencia avance en la gestión sobre la acción propuesta."/>
    <x v="0"/>
    <n v="0"/>
    <n v="0"/>
  </r>
  <r>
    <s v="045-2021"/>
    <n v="4"/>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Demora en la creación del protocolo PM04-PT01."/>
    <s v="Actualizar, publicar y socializar el  procedimiento PM04-PR01 mencionando en las acciones implementadas por la DAC  el PM04-PT01 Protocolo de contingencia frente a la caida de cualquier servicio presencial de la SDM."/>
    <s v="Corrección"/>
    <s v="Procedimientos actualizados, publicados y socializados. "/>
    <s v="2 Procedimientos actualizado, publicado y socializado "/>
    <x v="3"/>
    <x v="6"/>
    <s v="Dirección de Atención al Ciudadano"/>
    <d v="2021-06-15T00:00:00"/>
    <x v="19"/>
    <d v="2021-08-09T00:00:00"/>
    <s v="Omar Alfredo Sánchez"/>
    <s v="9/08/2021: Acción en ejecución, envían Acta de Reunión del 16 de julio, donde se evidencia avance en la gestión sobre la acción propuesta."/>
    <x v="0"/>
    <n v="0"/>
    <n v="0"/>
  </r>
  <r>
    <s v="045-2021"/>
    <n v="5"/>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Actualmente no se cuenta con interconexión con el RUNT"/>
    <s v="Actualizar, publicar y socialzar la PM04-C Caracterización del proceso PM04 Gestión de Trámites y Servicios para  la Ciudadanía"/>
    <s v="Corrección"/>
    <s v="Caracterización actualizada, publicada y socializada"/>
    <s v="1 caracterización actualizada, publicada y socializada"/>
    <x v="3"/>
    <x v="6"/>
    <s v="Dirección de Atención al Ciudadano"/>
    <d v="2021-06-15T00:00:00"/>
    <x v="19"/>
    <d v="2021-08-09T00:00:00"/>
    <s v="Omar Alfredo Sánchez"/>
    <s v="9/08/2021: Acción en ejecución, envían Acta de Reunión del 16 de julio, donde se evidencia avance en la gestión sobre la acción propuesta."/>
    <x v="0"/>
    <n v="0"/>
    <n v="0"/>
  </r>
  <r>
    <s v="045-2021"/>
    <n v="6"/>
    <n v="2021"/>
    <s v="GESTIÓN ADMINISTRATIVA"/>
    <x v="19"/>
    <d v="2021-06-0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
    <s v="Diligenciar el formato PA01-PR13-F05 PLANEACIÓN Y GESTIÓN DE RECURSOS PRÓXIMA VIGENCIA formulado en el año 2020 para la vigencia 2021."/>
    <s v="CORRECTIVA"/>
    <s v="Formato diligenciado"/>
    <s v="1 formato diligenciado"/>
    <x v="4"/>
    <x v="11"/>
    <s v="Subdirección Administrativa"/>
    <d v="2021-06-15T00:00:00"/>
    <x v="5"/>
    <d v="2021-08-09T00:00:00"/>
    <s v="Julie Andrea Martinez Mendez"/>
    <s v="09/08/2021 Seguimiento Julie Martinez. se evidencia que se modifico el formato pese que a la fecha de elaboración no se encontraba vigente, por ello se realiza la corrección realizando la transcripción del mismo para dar cumplimiento al plan de mejoramiento "/>
    <x v="2"/>
    <n v="0"/>
    <n v="0"/>
  </r>
  <r>
    <s v="045-2021"/>
    <n v="7"/>
    <n v="2021"/>
    <s v="GESTIÓN ADMINISTRATIVA"/>
    <x v="19"/>
    <d v="2021-06-0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
    <s v="Diligenciar el formato PA01-PR13-F05 PLANEACIÓN Y GESTIÓN DE RECURSOS PRÓXIMA VIGENCIA formulado en el año 2021 para la vigencia 2022._x000a_"/>
    <s v="Preventiva"/>
    <s v="Formato diligenciado"/>
    <s v="1 formato diligenciado"/>
    <x v="4"/>
    <x v="11"/>
    <s v="Subdirección Administrativa"/>
    <d v="2021-06-15T00:00:00"/>
    <x v="20"/>
    <d v="2021-08-09T00:00:00"/>
    <s v="Julie Andrea Martinez Mendez"/>
    <s v="09/08/2021 Seguimiento Julie Martinez. se evidencia que se elaboro el formato PA01-PR13-F05 PLANEACIÓN Y GESTIÓN DE RECURSOS  para la vigencia 2022"/>
    <x v="2"/>
    <n v="0"/>
    <n v="0"/>
  </r>
  <r>
    <s v="045-2021"/>
    <n v="8"/>
    <n v="2021"/>
    <s v="GESTIÓN DEL TALENTO HUMANO"/>
    <x v="19"/>
    <d v="2021-06-06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Realizar una revisión de la documentación total del proceso DTH que encuentra publicada en la intranet, con el fin de identificar el estado de los documentos y verificar que tramiento se le puede dar a los documentos"/>
    <s v="Acción Correctiva"/>
    <s v="No. Documentos revisado/No. de documentos publicados en la intranet"/>
    <n v="1"/>
    <x v="4"/>
    <x v="4"/>
    <s v="Dirección de Talento Humano"/>
    <d v="2021-06-15T00:00:00"/>
    <x v="0"/>
    <d v="2021-08-09T00:00:00"/>
    <s v="Julie Andrea Martinez Mendez"/>
    <s v="09/08/2021 Seguimiento Julie Martinez, el área no remite seguimiento. Las acciones se encuentra dentro del plazo de ejecución planificado."/>
    <x v="0"/>
    <n v="0"/>
    <n v="0"/>
  </r>
  <r>
    <s v="045-2021"/>
    <n v="9"/>
    <n v="2021"/>
    <s v="GESTIÓN DEL TALENTO HUMANO"/>
    <x v="19"/>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4"/>
    <x v="4"/>
    <s v="Dirección de Talento Humano"/>
    <d v="2021-06-15T00:00:00"/>
    <x v="0"/>
    <d v="2021-08-09T00:00:00"/>
    <s v="Julie Andrea Martinez Mendez"/>
    <s v="09/08/2021 Seguimiento Julie Martinez, el área no remite seguimiento. Las acciones se encuentra dentro del plazo de ejecución planificado."/>
    <x v="0"/>
    <n v="0"/>
    <n v="0"/>
  </r>
  <r>
    <s v="046-2021"/>
    <n v="1"/>
    <n v="2021"/>
    <s v="GESTIÓN DE TRÁMITES Y SERVICIOS PARA LA CIUDADANÍA"/>
    <x v="19"/>
    <d v="2021-05-25T00:00:00"/>
    <s v="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documentación en las solicitudes realizadas a la Subdirección Administrativa."/>
    <s v="Realizar 2 mesas de trabajo con la Subdirección Adminsitrativa que permita retroalimientar los resultados de la encuesta de satisfacción aplicada en los curso pedagógicos por infraccción a las normas de transito."/>
    <s v="Acción Correctiva"/>
    <s v="Mesa de trabajo realizadas"/>
    <s v="2 Mesas de trabajo realizadas"/>
    <x v="3"/>
    <x v="6"/>
    <s v="Dirección de Atención al Ciudadano"/>
    <d v="2021-06-15T00:00:00"/>
    <x v="1"/>
    <d v="2021-08-09T00:00:00"/>
    <s v="Omar Alfredo Sánchez"/>
    <s v="9/08/2021: Acción en ejecución, envían Acta de Reunión del 16 de julio, donde se evidencia avance en la gestión sobre la acción propuesta."/>
    <x v="0"/>
    <n v="0"/>
    <n v="0"/>
  </r>
  <r>
    <s v="047-2021"/>
    <n v="1"/>
    <n v="2021"/>
    <s v="GESTIÓN DE TRÁMITES Y SERVICIOS PARA LA CIUDADANÍA"/>
    <x v="19"/>
    <d v="2021-05-25T00:00:00"/>
    <s v="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_x000a_Agotado el proceso de identificación, el conductor infractor deberá presentar el comparendo que le ha sido impuesto para proceder adelantar el curso sobre normas de tránsito, el cual no podrá ser inferior a dos (2) horas catedra._x000a_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implementar controles para asegurar la duración y temática del curso pedagógico."/>
    <s v="Realizar 2 mesas de trabajo que permita verificar la duración y temática de los cursos pedagógicos."/>
    <s v="Acción Correctiva"/>
    <s v="Mesa de trabajo realizadas"/>
    <s v="2 Mesas de trabajo realizadas"/>
    <x v="3"/>
    <x v="6"/>
    <s v="Dirección de Atención al Ciudadano"/>
    <d v="2021-06-15T00:00:00"/>
    <x v="1"/>
    <d v="2021-08-09T00:00:00"/>
    <s v="Omar Alfredo Sánchez"/>
    <s v="9/08/2021: Acción en ejecución, envían Acta de Reunión del 16 de julio, donde se evidencia avance en la gestión sobre la acción propuesta."/>
    <x v="0"/>
    <n v="0"/>
    <n v="0"/>
  </r>
  <r>
    <s v="048-2021"/>
    <n v="1"/>
    <n v="2021"/>
    <s v="GESTIÓN DE TRÁMITES Y SERVICIOS PARA LA CIUDADANÍA"/>
    <x v="19"/>
    <d v="2021-05-25T00:00:00"/>
    <s v="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ocimiento de los documentos aplicables a cursos pedagógicos."/>
    <s v="Realizar 2 socializaciones de los documentos asociados al PM04-PR01 a los equipos de servicio, racionalización de trámites y PQRSD  que apoyan la operación del trámite de los Cursos Pedagógicos."/>
    <s v="Acción Correctiva"/>
    <s v="Socializaciones realizadas"/>
    <s v="2 Socializaciones realizadas"/>
    <x v="3"/>
    <x v="6"/>
    <s v="Dirección de Atención al Ciudadano"/>
    <d v="2021-06-15T00:00:00"/>
    <x v="1"/>
    <d v="2021-08-09T00:00:00"/>
    <s v="Omar Alfredo Sánchez"/>
    <s v="9/08/2021: Acción en ejecución, envían Acta de Reunión del 16 de julio, donde se evidencia avance en la gestión sobre la acción propuesta."/>
    <x v="0"/>
    <n v="0"/>
    <n v="0"/>
  </r>
  <r>
    <s v="049-2021"/>
    <n v="1"/>
    <n v="2021"/>
    <s v="GESTIÓN DE TRÁMITES Y SERVICIOS PARA LA CIUDADANÍA"/>
    <x v="19"/>
    <d v="2021-05-25T00:00:00"/>
    <s v="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identificar oportunamente las necesidades en el marco del anteproyecto de presupuesto"/>
    <s v="Coordinar visitas técnicas, en conjunto con la OTIC y la Subadtiva,  en el segundo semestre de 2021 a los puntos de prestación de cursos pedagógicos con el fin de identificar las necesidades "/>
    <s v="Acción Correctiva"/>
    <s v="Visita técnica realizada"/>
    <n v="1"/>
    <x v="10"/>
    <x v="22"/>
    <s v="Subdirector Administrativa_x000a_Jefe OTIC_x000a_Director de Atención al Ciudadano"/>
    <d v="2021-07-01T00:00:00"/>
    <x v="12"/>
    <d v="2021-08-09T00:00:00"/>
    <s v="Omar Alfredo Sánchez"/>
    <s v="9/08/2021: Acción en ejecución, envían Acta de Reunión del 16 de julio, donde se evidencia avance en la gestión sobre la acción propuesta."/>
    <x v="0"/>
    <n v="0"/>
    <n v="0"/>
  </r>
  <r>
    <s v="049-2021"/>
    <n v="2"/>
    <n v="2021"/>
    <s v="GESTIÓN DE TRÁMITES Y SERVICIOS PARA LA CIUDADANÍA"/>
    <x v="19"/>
    <d v="2021-05-25T00:00:00"/>
    <s v="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identificar oportunamente las necesidades en el marco del anteproyecto de presupuesto"/>
    <s v="Remitir las necesidades de presupuesto requerido a la Subsecretaría de Servicios a la Ciudadanía con base en los resultados de las visitas "/>
    <s v="Acción Correctiva"/>
    <s v="Solicitud de necesidades de presupuesto"/>
    <n v="1"/>
    <x v="3"/>
    <x v="6"/>
    <s v="Director de Atención al Ciudadano"/>
    <d v="2021-07-01T00:00:00"/>
    <x v="12"/>
    <d v="2021-08-09T00:00:00"/>
    <s v="Omar Alfredo Sánchez"/>
    <s v="9/08/2021: Acción en ejecución, envían Acta de Reunión del 16 de julio, donde se evidencia avance en la gestión sobre la acción propuesta."/>
    <x v="0"/>
    <n v="0"/>
    <n v="0"/>
  </r>
  <r>
    <s v="049-2021"/>
    <n v="3"/>
    <n v="2021"/>
    <s v="GESTIÓN DE TRÁMITES Y SERVICIOS PARA LA CIUDADANÍA"/>
    <x v="19"/>
    <d v="2021-05-25T00:00:00"/>
    <s v="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e coordinación entre las dependencias involucradas dificultando la adquisición de los recursos tecnológicos necesarios."/>
    <s v="Realizar reunión entre la DAC, OTIC y Subdirección Administrativa con el fin de establecer acciones en conjunto para atender las debilidades identificadas en los recursos"/>
    <s v="Acción Correctiva"/>
    <s v="Reunión realizada"/>
    <n v="1"/>
    <x v="3"/>
    <x v="6"/>
    <s v="Director de Atención al Ciudadano"/>
    <d v="2021-07-01T00:00:00"/>
    <x v="12"/>
    <d v="2021-08-09T00:00:00"/>
    <s v="Omar Alfredo Sánchez"/>
    <s v="9/08/2021: Acción en ejecución, envían Acta de Reunión del 16 de julio, donde se evidencia avance en la gestión sobre la acción propuesta."/>
    <x v="0"/>
    <n v="0"/>
    <n v="0"/>
  </r>
  <r>
    <s v="050-2021"/>
    <n v="1"/>
    <n v="2021"/>
    <s v="GESTIÓN ADMINISTRATIVA"/>
    <x v="19"/>
    <d v="2021-05-25T00:00:00"/>
    <s v="OPORTUNIDAD DE MEJORA NO. 10_x000a_En el proceso de Gestión Administrativa, se deben adecuar los salones para CPINT, de acuerdo a lo dispuesto en la resolución 11355 de 2020, Anexo 3. Numeral 3. Inspección: Letra “A. ...Las instalaciones dispondrán como mínimo con: a) Un salón de clases suficientemente dotado, con ventilación, iluminación y seguridad. La capacidad mínima instalada para atender simultáneamente, dependerá de la revisión que se realice conforme al área que por asistente se pueda determinar dentro del aula, la cual deberá ser como mínimo de 2 metros cuadrados por usuario, lo cual permitirá determinar la capacidad de cada aula. b) Oficina Administrativa. c) Recepción y sala de espera. d) Servicios de aseo y sanitario...” a través de la implementación de un plan de trabajo."/>
    <s v="Al no tener en óptimas condiciones las instalaciones de los salones de acuerdo a lo establecido en la Resolución 11355 de 2020, se puede incurrir en fallas de incumplimiento normativo"/>
    <s v="Se requiere realizar el seguimiento de los compromisos y acciones de las visitas ya realizadas a las diferentes sedes para la verificación de cumplimiento de la Resolucion 11355 de 2020, con las diferentes áreas que intervienen "/>
    <s v="Realizar recorrido de verificación de los compromisos y acciones necesarias para dar cumplimiento a lo indicado en la Resolución 11355 de 2020, en conjunto con la DAC, OTIC y DTH.  "/>
    <s v="Preventiva"/>
    <s v="Verificación realizada"/>
    <s v="1 acta de verificación"/>
    <x v="4"/>
    <x v="11"/>
    <s v="Subdirección Administrativa"/>
    <d v="2021-06-01T00:00:00"/>
    <x v="12"/>
    <d v="2021-08-09T00:00:00"/>
    <s v="Julie Andrea Martinez Mendez"/>
    <s v="09/08/2021 Seguimiento Julie Martinez, el área no remite seguimiento. Las acciones se encuentra dentro del plazo de ejecución planificado. SE recomienda tener en cuenta que se vence en Agosto"/>
    <x v="0"/>
    <n v="0"/>
    <n v="0"/>
  </r>
  <r>
    <s v="051-2021"/>
    <n v="1"/>
    <n v="2021"/>
    <s v="DIRECCIONAMIENTO ESTRATÉGICO"/>
    <x v="18"/>
    <d v="2021-05-04T00:00:00"/>
    <s v="El documento de caracterización de partes interesadas no articula los diferentes sistemas de gestión implementados en la Entidad"/>
    <s v="Posibilidad de afectación reputacional por posibles requerimientos de entes de control y de los procesos internos de la entidad debido a la gestión del control documental del sistema de gestión de calidad  fuera de los requisitos procedimientales"/>
    <s v="En la actualización del documento, solo se han considerado los Sistema de Gestión de la Calidad y efr"/>
    <s v="Actualizar y publicar el documento considerando todos los sistemas de gestión implementados o en proceso de implementación en la Entidad"/>
    <s v="Mejora Continua"/>
    <s v="Documento de caracterización de partes interesadas actualizado y publicado"/>
    <n v="1"/>
    <x v="11"/>
    <x v="23"/>
    <s v="Jefe Oficina Asesora de Planeacional"/>
    <d v="2021-07-01T00:00:00"/>
    <x v="12"/>
    <m/>
    <m/>
    <m/>
    <x v="0"/>
    <n v="0"/>
    <n v="0"/>
  </r>
  <r>
    <s v="052-2021"/>
    <n v="1"/>
    <n v="2021"/>
    <s v="GESTIÓN DE TRÁMITES Y SERVICIOS PARA LA CIUDADANÍA"/>
    <x v="20"/>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3"/>
    <x v="6"/>
    <s v="Director de Atención al Ciudadano"/>
    <d v="2021-06-15T00:00:00"/>
    <x v="21"/>
    <d v="2021-08-09T00:00:00"/>
    <s v="Omar Alfredo Sánchez"/>
    <s v="9/08/2021: No se remitió evidencia por encontrarse en términos"/>
    <x v="0"/>
    <n v="0"/>
    <n v="0"/>
  </r>
  <r>
    <s v="053-2021"/>
    <n v="1"/>
    <n v="2021"/>
    <s v="GESTIÓN DE TRÁMITES Y SERVICIOS PARA LA CIUDADANÍA"/>
    <x v="20"/>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3"/>
    <x v="6"/>
    <s v="Director de Atención al Ciudadano"/>
    <d v="2021-06-15T00:00:00"/>
    <x v="21"/>
    <d v="2021-08-09T00:00:00"/>
    <s v="Omar Alfredo Sánchez"/>
    <s v="9/08/2021: No se remitió evidencia por encontrarse en términos"/>
    <x v="0"/>
    <n v="0"/>
    <n v="0"/>
  </r>
  <r>
    <s v="054-2021"/>
    <n v="1"/>
    <n v="2021"/>
    <s v="GESTIÓN DE TRÁMITES Y SERVICIOS PARA LA CIUDADANÍA"/>
    <x v="20"/>
    <d v="2021-05-21T00:00:00"/>
    <s v="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
    <s v="Posibilidad de afectación reputacional por pérdida de confianza por parte de la ciudadania al igual de posibles investigaciones por entes de control debido a prestación de tramites y servicios fuera de los requermientos normativos, legales y del ciudadano"/>
    <s v="Falta de identificación de un instrumento de seguimiento que fortalezca el seguimiento a la ejecucion del contrato de concesion "/>
    <s v="Realizar mesa de trabajo para la construcción del instrumento de seguimiento a la ejecución del contrato de concesión."/>
    <s v="Mejora Continua"/>
    <s v="Instrumento de seguimiento "/>
    <s v="1 instrumento de seguimiento "/>
    <x v="3"/>
    <x v="6"/>
    <s v="Director de Atención al Ciudadano"/>
    <d v="2021-06-15T00:00:00"/>
    <x v="7"/>
    <d v="2021-08-09T00:00:00"/>
    <s v="Omar Alfredo Sánchez"/>
    <s v="9/08/2021: No se remitió evidencia por encontrarse en términos"/>
    <x v="0"/>
    <n v="0"/>
    <n v="0"/>
  </r>
  <r>
    <s v="055-2021"/>
    <n v="1"/>
    <n v="2021"/>
    <s v="GESTIÓN DE TRÁMITES Y SERVICIOS PARA LA CIUDADANÍA"/>
    <x v="20"/>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3"/>
    <x v="6"/>
    <s v="Director de Atención al Ciudadano"/>
    <d v="2021-06-15T00:00:00"/>
    <x v="22"/>
    <d v="2021-08-09T00:00:00"/>
    <s v="Omar Alfredo Sánchez"/>
    <s v="9/08/2021: No se remitió evidencia por encontrarse en términos"/>
    <x v="0"/>
    <n v="0"/>
    <n v="0"/>
  </r>
  <r>
    <s v="056-2021"/>
    <n v="1"/>
    <n v="2021"/>
    <s v="GESTIÓN DE TRÁMITES Y SERVICIOS PARA LA CIUDADANÍA"/>
    <x v="20"/>
    <d v="2021-05-21T00:00:00"/>
    <s v="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s en articulación de actividades con el grupo de remanentes de la Dirección"/>
    <s v="Relizar mensualmente mesa de trabajo para mitigar el riesgo  de no traslado por disponiblidad de espacio de quien recibe. "/>
    <s v="Mejora Continua"/>
    <s v="Actas de seguimiento mensual"/>
    <s v="6 actas de seguimiento"/>
    <x v="3"/>
    <x v="6"/>
    <s v="Director de Atención al Ciudadano"/>
    <d v="2021-06-15T00:00:00"/>
    <x v="7"/>
    <d v="2021-08-09T00:00:00"/>
    <s v="Omar Alfredo Sánchez"/>
    <s v="9/08/2021: No se remitió evidencia por encontrarse en términos"/>
    <x v="0"/>
    <n v="0"/>
    <n v="0"/>
  </r>
  <r>
    <s v="057-2021"/>
    <n v="1"/>
    <n v="2021"/>
    <s v="GESTIÓN DE TRÁMITES Y SERVICIOS PARA LA CIUDADANÍA"/>
    <x v="20"/>
    <d v="2021-05-21T00:00:00"/>
    <s v="Verificar la coherencia entre los datos contenidos en el informe de interventoría de los ANS (Acuerdos de Niveles de Servicio), teniendo en cuenta las valoraciones de estos."/>
    <s v="Posibilidad de afectación reputacional por pérdida de confianza por parte de la ciudadania al igual de posibles investigaciones por entes de control debido a prestación de tramites y servicios fuera de los requermientos normativos, legales y del ciudadano"/>
    <s v="Transpie en el cambio de información en el oficio de cobro de ANS 15.3.4, adicional se informa que al verificar la inconsistencia no genera afectación económica, sino solo de sintaxis (Error humano), sobre el resultado detallado para enero del 2021."/>
    <s v="Generar plantilla del informe para el calculo de ANS (Acuerdos de Niveles de Servicio)"/>
    <s v="Mejora Continua"/>
    <s v="Plantilla"/>
    <s v="1 Plantilla"/>
    <x v="3"/>
    <x v="6"/>
    <s v="Director de Atención al Ciudadano"/>
    <d v="2021-06-15T00:00:00"/>
    <x v="7"/>
    <d v="2021-08-09T00:00:00"/>
    <s v="Omar Alfredo Sánchez"/>
    <s v="9/08/2021: No se remitió evidencia por encontrarse en términos"/>
    <x v="0"/>
    <n v="0"/>
    <n v="0"/>
  </r>
  <r>
    <s v="058-2021"/>
    <n v="1"/>
    <n v="2021"/>
    <s v="GESTIÓN DE TRÁMITES Y SERVICIOS PARA LA CIUDADANÍA"/>
    <x v="20"/>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3"/>
    <x v="6"/>
    <s v="Director de Atención al Ciudadano"/>
    <d v="2021-06-15T00:00:00"/>
    <x v="23"/>
    <d v="2021-08-09T00:00:00"/>
    <s v="Omar Alfredo Sánchez"/>
    <s v="9/08/2021: No se remitió evidencia por encontrarse en términos"/>
    <x v="0"/>
    <n v="0"/>
    <n v="0"/>
  </r>
  <r>
    <s v="059-2021"/>
    <n v="1"/>
    <n v="2021"/>
    <s v="GESTIÓN DE TRÁMITES Y SERVICIOS PARA LA CIUDADANÍA"/>
    <x v="20"/>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3"/>
    <x v="6"/>
    <s v="Director de Atención al Ciudadano"/>
    <d v="2021-06-15T00:00:00"/>
    <x v="23"/>
    <d v="2021-08-09T00:00:00"/>
    <s v="Omar Alfredo Sánchez"/>
    <s v="9/08/2021: No se remitió evidencia por encontrarse en términos"/>
    <x v="0"/>
    <n v="0"/>
    <n v="0"/>
  </r>
  <r>
    <s v="060-2021"/>
    <n v="1"/>
    <n v="2021"/>
    <s v="GESTIÓN DE TRÁMITES Y SERVICIOS PARA LA CIUDADANÍA"/>
    <x v="20"/>
    <d v="2021-05-21T00:00:00"/>
    <s v="Dar aplicación a lo dispuesto en la Directiva 001 de 2011 en el proceso de vinculación de población vulnerable, utilizando las bases de datos establecidas por la Secretaría Distrital de Desarrollo Económico, como establece el Numeral 4, Sub-numeral 5 de la Directiv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Diseñar lista de chequeo con el fin de dar cabal cumplimiento a  los lineamientos establecidos por la Secretaría de Desarrollo Económico de acuerdo con la Directiva 001 de 2011."/>
    <s v="Acción Correctiva"/>
    <s v="Lista de chequeo_x000a_"/>
    <s v="1 lista de chequeo"/>
    <x v="3"/>
    <x v="6"/>
    <s v="Director de Atención al Ciudadano"/>
    <d v="2021-06-15T00:00:00"/>
    <x v="23"/>
    <d v="2021-08-09T00:00:00"/>
    <s v="Omar Alfredo Sánchez"/>
    <s v="9/08/2021: No se remitió evidencia por encontrarse en términos"/>
    <x v="0"/>
    <n v="0"/>
    <n v="0"/>
  </r>
  <r>
    <s v="061-2021"/>
    <n v="1"/>
    <n v="2021"/>
    <s v="GESTIÓN DE TRÁMITES Y SERVICIOS PARA LA CIUDADANÍA"/>
    <x v="20"/>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3"/>
    <x v="6"/>
    <s v="Director de Atención al Ciudadano"/>
    <d v="2021-06-15T00:00:00"/>
    <x v="22"/>
    <d v="2021-08-09T00:00:00"/>
    <s v="Omar Alfredo Sánchez"/>
    <s v="9/08/2021: No se remitió evidencia por encontrarse en términos"/>
    <x v="0"/>
    <n v="0"/>
    <n v="0"/>
  </r>
  <r>
    <s v="062-2021"/>
    <n v="1"/>
    <n v="2021"/>
    <s v="GESTIÓN DE TRÁMITES Y SERVICIOS PARA LA CIUDADANÍA"/>
    <x v="20"/>
    <d v="2021-05-21T00:00:00"/>
    <s v="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
    <s v="Posibilidad de afectación reputacional por pérdida de confianza por parte de la ciudadania al igual de posibles investigaciones por entes de control debido a prestación de tramites y servicios fuera de los requermientos normativos, legales y del ciudadano"/>
    <s v="Falta de comunicación interna entre el equipo de supervisión de la SDM, la interventoría y el concesionario._x000a_"/>
    <s v="Alimentar mensualmente la herramienta tecnológica (bitácora orfeo) para facilitar y fortalecer el control y seguimiento del contrato de concesión"/>
    <s v="Acción Correctiva"/>
    <s v="Herramienta tecnológica "/>
    <s v="Herramienta tecnológica alimentada mensualmente"/>
    <x v="3"/>
    <x v="6"/>
    <s v="Director de Atención al Ciudadano"/>
    <d v="2021-06-15T00:00:00"/>
    <x v="7"/>
    <d v="2021-08-09T00:00:00"/>
    <s v="Omar Alfredo Sánchez"/>
    <s v="9/08/2021: No se remitió evidencia por encontrarse en términos"/>
    <x v="0"/>
    <n v="0"/>
    <n v="0"/>
  </r>
  <r>
    <s v="063-2021"/>
    <n v="1"/>
    <n v="2021"/>
    <s v="GESTIÓN DE TRÁMITES Y SERVICIOS PARA LA CIUDADANÍA"/>
    <x v="20"/>
    <d v="2021-05-21T00:00:00"/>
    <s v="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s v="Posibilidad de afectación reputacional por pérdida de confianza por parte de la ciudadanía al igual de posibles investigaciones por entes de control debido a prestación de tramites y servicios fuera de los requerimientos normativos, legales y del ciudadano"/>
    <s v="Falta de fortalecimiento en las diferentes etapas de una auditoría"/>
    <s v="Socializar a los diferentes equipos de la DAC sobre los componentes de una auditoria"/>
    <s v="Acción Correctiva"/>
    <s v="Socialización realizada"/>
    <s v="1 socialización realizada"/>
    <x v="3"/>
    <x v="6"/>
    <s v="Director de Atención al Ciudadano"/>
    <d v="2021-06-15T00:00:00"/>
    <x v="7"/>
    <d v="2021-08-09T00:00:00"/>
    <s v="Omar Alfredo Sánchez"/>
    <s v="9/08/2021: No se remitió evidencia por encontrarse en términos"/>
    <x v="0"/>
    <n v="0"/>
    <n v="0"/>
  </r>
  <r>
    <s v="064-2021"/>
    <n v="1"/>
    <n v="2021"/>
    <s v="GESTIÓN DE TRÁMITES Y SERVICIOS PARA LA CIUDADANÍA"/>
    <x v="20"/>
    <d v="2021-05-21T00:00:00"/>
    <s v="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
    <s v="Posibilidad de afectación reputacional por pérdida de confianza por parte de la ciudadanía al igual de posibles investigaciones por entes de control debido a prestación de tramites y servicios fuera de los requerimientos normativos, legales y del ciudadano"/>
    <s v="No se cuenta con un estudio donde se indique si se requiere uso de EPP para el manejo del ruido"/>
    <s v="Solicitar a la interventoría estudio frente al riesgo del ruido"/>
    <s v="Acción Correctiva"/>
    <s v="Documento de solicitud"/>
    <s v="1 solicitud realizada"/>
    <x v="3"/>
    <x v="6"/>
    <s v="Director de Atención al Ciudadano"/>
    <d v="2021-06-15T00:00:00"/>
    <x v="7"/>
    <d v="2021-08-09T00:00:00"/>
    <s v="Omar Alfredo Sánchez"/>
    <s v="9/08/2021: No se remitió evidencia por encontrarse en términos"/>
    <x v="0"/>
    <n v="0"/>
    <n v="0"/>
  </r>
  <r>
    <s v="065-2021"/>
    <n v="1"/>
    <n v="2021"/>
    <s v="GESTIÓN DE TRÁMITES Y SERVICIOS PARA LA CIUDADANÍA"/>
    <x v="20"/>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3"/>
    <x v="6"/>
    <s v="Director de Atención al Ciudadano"/>
    <d v="2021-06-15T00:00:00"/>
    <x v="23"/>
    <d v="2021-08-09T00:00:00"/>
    <s v="Omar Alfredo Sánchez"/>
    <s v="9/08/2021: No se remitió evidencia por encontrarse en términos"/>
    <x v="0"/>
    <n v="0"/>
    <n v="0"/>
  </r>
  <r>
    <s v="066-2021"/>
    <n v="1"/>
    <n v="2021"/>
    <s v="GESTIÓN DE TRÁMITES Y SERVICIOS PARA LA CIUDADANÍA"/>
    <x v="21"/>
    <d v="2021-06-22T00:00:00"/>
    <s v="Oportunidad de mejora en el ambiente para la operación y desarrollo del procedimiento de cursos pedagógic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o situaciones presentadas por la declaratoria de la emergencia sanitaria del covid 19 que puede afectar la operación de cursos pedagógicos."/>
    <s v="Diseñar, implementar, evaluar y liderar un plan de intervención al equipo de trabajo de cursos pedagógicos."/>
    <s v="Acción de mejora"/>
    <s v="Plan de trabajo diseñado, implementado, evaluado y liderado."/>
    <s v="1 plan de trabajo diseñado, implementado, evaluado y liderado."/>
    <x v="3"/>
    <x v="6"/>
    <s v="Director de Atención al Ciudadano"/>
    <d v="2021-07-15T00:00:00"/>
    <x v="24"/>
    <d v="2021-08-09T00:00:00"/>
    <s v="Omar Alfredo Sánchez"/>
    <s v="9/08/2021: Acción en ejecución, envían Acta de Reunión del 16 de julio, donde se evidencia avance en la gestión sobre la acción propuesta."/>
    <x v="0"/>
    <n v="0"/>
    <n v="0"/>
  </r>
  <r>
    <s v="067-2021"/>
    <n v="1"/>
    <n v="2021"/>
    <s v="GESTIÓN DE TRÁMITES Y SERVICIOS PARA LA CIUDADANÍA"/>
    <x v="21"/>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3"/>
    <x v="6"/>
    <s v="Director de Atención al Ciudadano"/>
    <d v="2021-07-15T00:00:00"/>
    <x v="25"/>
    <d v="2021-08-09T00:00:00"/>
    <s v="Omar Alfredo Sánchez"/>
    <s v="9/08/2021: Acción en ejecución, envían Acta de Reunión del 16 de julio, donde se evidencia avance en la gestión sobre la acción propuesta."/>
    <x v="0"/>
    <n v="0"/>
    <n v="0"/>
  </r>
  <r>
    <s v="067-2021"/>
    <n v="2"/>
    <n v="2021"/>
    <s v="GESTIÓN DE TRÁMITES Y SERVICIOS PARA LA CIUDADANÍA"/>
    <x v="21"/>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3"/>
    <x v="6"/>
    <s v="Director de Atención al Ciudadano"/>
    <d v="2021-07-15T00:00:00"/>
    <x v="24"/>
    <d v="2021-08-09T00:00:00"/>
    <s v="Omar Alfredo Sánchez"/>
    <s v="9/08/2021: Acción en ejecución, envían Acta de Reunión del 16 de julio, donde se evidencia avance en la gestión sobre la acción propuesta."/>
    <x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4-09T00:00:00"/>
    <s v="Liliana Montes Sanchez "/>
    <s v="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4-09T00:00:00"/>
    <s v="Liliana Montes Sanchez "/>
    <s v="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TablaDinámica4"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136:B157" firstHeaderRow="1" firstDataRow="1" firstDataCol="1" rowPageCount="1" colPageCount="1"/>
  <pivotFields count="24">
    <pivotField showAll="0"/>
    <pivotField dataField="1" showAll="0"/>
    <pivotField showAll="0"/>
    <pivotField showAll="0"/>
    <pivotField axis="axisRow" showAll="0" sortType="ascending">
      <items count="25">
        <item x="18"/>
        <item x="21"/>
        <item x="1"/>
        <item x="3"/>
        <item x="4"/>
        <item m="1" x="22"/>
        <item m="1" x="23"/>
        <item x="19"/>
        <item n="AUDITORÍA INTERNA SGC 2020" x="2"/>
        <item x="7"/>
        <item x="12"/>
        <item x="0"/>
        <item x="9"/>
        <item x="13"/>
        <item x="8"/>
        <item x="16"/>
        <item x="6"/>
        <item x="5"/>
        <item x="11"/>
        <item x="10"/>
        <item x="17"/>
        <item x="20"/>
        <item x="15"/>
        <item x="14"/>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5">
        <item x="0"/>
        <item h="1" x="2"/>
        <item h="1" x="1"/>
        <item h="1" x="3"/>
        <item t="default"/>
      </items>
    </pivotField>
    <pivotField showAll="0"/>
    <pivotField showAll="0"/>
  </pivotFields>
  <rowFields count="1">
    <field x="4"/>
  </rowFields>
  <rowItems count="21">
    <i>
      <x/>
    </i>
    <i>
      <x v="1"/>
    </i>
    <i>
      <x v="2"/>
    </i>
    <i>
      <x v="3"/>
    </i>
    <i>
      <x v="4"/>
    </i>
    <i>
      <x v="7"/>
    </i>
    <i>
      <x v="8"/>
    </i>
    <i>
      <x v="9"/>
    </i>
    <i>
      <x v="10"/>
    </i>
    <i>
      <x v="11"/>
    </i>
    <i>
      <x v="12"/>
    </i>
    <i>
      <x v="13"/>
    </i>
    <i>
      <x v="14"/>
    </i>
    <i>
      <x v="15"/>
    </i>
    <i>
      <x v="16"/>
    </i>
    <i>
      <x v="18"/>
    </i>
    <i>
      <x v="20"/>
    </i>
    <i>
      <x v="21"/>
    </i>
    <i>
      <x v="22"/>
    </i>
    <i>
      <x v="23"/>
    </i>
    <i t="grand">
      <x/>
    </i>
  </rowItems>
  <colItems count="1">
    <i/>
  </colItems>
  <pageFields count="1">
    <pageField fld="21" hier="-1"/>
  </pageFields>
  <dataFields count="1">
    <dataField name="Cuenta de No. Acción" fld="1" subtotal="count" baseField="4" baseItem="13"/>
  </dataFields>
  <formats count="16">
    <format dxfId="61">
      <pivotArea field="21" type="button" dataOnly="0" labelOnly="1" outline="0" axis="axisPage" fieldPosition="0"/>
    </format>
    <format dxfId="60">
      <pivotArea field="4" type="button" dataOnly="0" labelOnly="1" outline="0" axis="axisRow" fieldPosition="0"/>
    </format>
    <format dxfId="59">
      <pivotArea dataOnly="0" labelOnly="1" fieldPosition="0">
        <references count="1">
          <reference field="4" count="6">
            <x v="2"/>
            <x v="5"/>
            <x v="6"/>
            <x v="8"/>
            <x v="11"/>
            <x v="23"/>
          </reference>
        </references>
      </pivotArea>
    </format>
    <format dxfId="58">
      <pivotArea dataOnly="0" labelOnly="1" grandRow="1" outline="0" fieldPosition="0"/>
    </format>
    <format dxfId="57">
      <pivotArea field="21" type="button" dataOnly="0" labelOnly="1" outline="0" axis="axisPage" fieldPosition="0"/>
    </format>
    <format dxfId="56">
      <pivotArea field="4" type="button" dataOnly="0" labelOnly="1" outline="0" axis="axisRow" fieldPosition="0"/>
    </format>
    <format dxfId="55">
      <pivotArea dataOnly="0" labelOnly="1" fieldPosition="0">
        <references count="1">
          <reference field="4" count="6">
            <x v="2"/>
            <x v="5"/>
            <x v="6"/>
            <x v="8"/>
            <x v="11"/>
            <x v="23"/>
          </reference>
        </references>
      </pivotArea>
    </format>
    <format dxfId="54">
      <pivotArea dataOnly="0" labelOnly="1" grandRow="1" outline="0" fieldPosition="0"/>
    </format>
    <format dxfId="53">
      <pivotArea dataOnly="0" labelOnly="1" fieldPosition="0">
        <references count="1">
          <reference field="4" count="1">
            <x v="8"/>
          </reference>
        </references>
      </pivotArea>
    </format>
    <format dxfId="52">
      <pivotArea dataOnly="0" labelOnly="1" fieldPosition="0">
        <references count="1">
          <reference field="4" count="6">
            <x v="2"/>
            <x v="5"/>
            <x v="6"/>
            <x v="8"/>
            <x v="11"/>
            <x v="23"/>
          </reference>
        </references>
      </pivotArea>
    </format>
    <format dxfId="51">
      <pivotArea dataOnly="0" labelOnly="1" fieldPosition="0">
        <references count="1">
          <reference field="4" count="10">
            <x v="2"/>
            <x v="3"/>
            <x v="4"/>
            <x v="5"/>
            <x v="6"/>
            <x v="8"/>
            <x v="9"/>
            <x v="11"/>
            <x v="16"/>
            <x v="17"/>
          </reference>
        </references>
      </pivotArea>
    </format>
    <format dxfId="50">
      <pivotArea dataOnly="0" labelOnly="1" fieldPosition="0">
        <references count="1">
          <reference field="4" count="10">
            <x v="2"/>
            <x v="3"/>
            <x v="4"/>
            <x v="5"/>
            <x v="6"/>
            <x v="8"/>
            <x v="9"/>
            <x v="11"/>
            <x v="16"/>
            <x v="17"/>
          </reference>
        </references>
      </pivotArea>
    </format>
    <format dxfId="49">
      <pivotArea dataOnly="0" labelOnly="1" fieldPosition="0">
        <references count="1">
          <reference field="4" count="22">
            <x v="0"/>
            <x v="2"/>
            <x v="3"/>
            <x v="4"/>
            <x v="5"/>
            <x v="6"/>
            <x v="7"/>
            <x v="8"/>
            <x v="9"/>
            <x v="10"/>
            <x v="11"/>
            <x v="12"/>
            <x v="13"/>
            <x v="14"/>
            <x v="15"/>
            <x v="16"/>
            <x v="17"/>
            <x v="18"/>
            <x v="19"/>
            <x v="20"/>
            <x v="22"/>
            <x v="23"/>
          </reference>
        </references>
      </pivotArea>
    </format>
    <format dxfId="48">
      <pivotArea dataOnly="0" labelOnly="1" fieldPosition="0">
        <references count="1">
          <reference field="4" count="22">
            <x v="0"/>
            <x v="1"/>
            <x v="2"/>
            <x v="3"/>
            <x v="4"/>
            <x v="7"/>
            <x v="8"/>
            <x v="9"/>
            <x v="10"/>
            <x v="11"/>
            <x v="12"/>
            <x v="13"/>
            <x v="14"/>
            <x v="15"/>
            <x v="16"/>
            <x v="17"/>
            <x v="18"/>
            <x v="19"/>
            <x v="20"/>
            <x v="21"/>
            <x v="22"/>
            <x v="23"/>
          </reference>
        </references>
      </pivotArea>
    </format>
    <format dxfId="47">
      <pivotArea dataOnly="0" labelOnly="1" fieldPosition="0">
        <references count="1">
          <reference field="4" count="22">
            <x v="0"/>
            <x v="1"/>
            <x v="2"/>
            <x v="3"/>
            <x v="4"/>
            <x v="7"/>
            <x v="8"/>
            <x v="9"/>
            <x v="10"/>
            <x v="11"/>
            <x v="12"/>
            <x v="13"/>
            <x v="14"/>
            <x v="15"/>
            <x v="16"/>
            <x v="17"/>
            <x v="18"/>
            <x v="19"/>
            <x v="20"/>
            <x v="21"/>
            <x v="22"/>
            <x v="23"/>
          </reference>
        </references>
      </pivotArea>
    </format>
    <format dxfId="46">
      <pivotArea dataOnly="0" labelOnly="1" fieldPosition="0">
        <references count="1">
          <reference field="4" count="22">
            <x v="0"/>
            <x v="1"/>
            <x v="2"/>
            <x v="3"/>
            <x v="4"/>
            <x v="7"/>
            <x v="8"/>
            <x v="9"/>
            <x v="10"/>
            <x v="11"/>
            <x v="12"/>
            <x v="13"/>
            <x v="14"/>
            <x v="15"/>
            <x v="16"/>
            <x v="17"/>
            <x v="18"/>
            <x v="19"/>
            <x v="20"/>
            <x v="21"/>
            <x v="22"/>
            <x v="2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4000000}" name="TablaDinámica5"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98:B104"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4"/>
        <item x="2"/>
        <item x="0"/>
        <item x="3"/>
        <item x="6"/>
        <item x="1"/>
        <item m="1" x="13"/>
        <item x="5"/>
        <item x="7"/>
        <item x="11"/>
        <item x="8"/>
        <item x="9"/>
        <item x="10"/>
        <item m="1" x="12"/>
      </items>
    </pivotField>
    <pivotField axis="axisRow" showAll="0" defaultSubtotal="0">
      <items count="27">
        <item x="6"/>
        <item x="0"/>
        <item x="13"/>
        <item x="4"/>
        <item x="1"/>
        <item x="18"/>
        <item x="5"/>
        <item m="1" x="24"/>
        <item x="10"/>
        <item x="2"/>
        <item x="3"/>
        <item x="11"/>
        <item x="7"/>
        <item x="9"/>
        <item x="8"/>
        <item x="12"/>
        <item x="23"/>
        <item x="14"/>
        <item x="15"/>
        <item x="16"/>
        <item x="17"/>
        <item x="19"/>
        <item x="20"/>
        <item m="1" x="26"/>
        <item x="21"/>
        <item m="1" x="25"/>
        <item x="22"/>
      </items>
    </pivotField>
    <pivotField showAll="0" defaultSubtotal="0"/>
    <pivotField numFmtId="166" showAll="0"/>
    <pivotField axis="axisPage" numFmtId="166" multipleItemSelectionAllowed="1" showAll="0">
      <items count="27">
        <item x="2"/>
        <item x="5"/>
        <item h="1" x="6"/>
        <item h="1" x="0"/>
        <item h="1" x="8"/>
        <item x="9"/>
        <item h="1" x="3"/>
        <item h="1" x="10"/>
        <item h="1" x="11"/>
        <item h="1" x="12"/>
        <item h="1" x="7"/>
        <item h="1" x="13"/>
        <item h="1" x="4"/>
        <item h="1" x="14"/>
        <item h="1" x="15"/>
        <item h="1" x="16"/>
        <item h="1" x="17"/>
        <item h="1" x="18"/>
        <item h="1" x="19"/>
        <item h="1" x="20"/>
        <item h="1" x="1"/>
        <item h="1" x="21"/>
        <item h="1" x="22"/>
        <item h="1" x="23"/>
        <item h="1" x="24"/>
        <item h="1" x="25"/>
        <item t="default"/>
      </items>
    </pivotField>
    <pivotField showAll="0"/>
    <pivotField showAll="0"/>
    <pivotField showAll="0"/>
    <pivotField axis="axisPage" dataField="1" multipleItemSelectionAllowed="1" showAll="0">
      <items count="5">
        <item h="1" x="0"/>
        <item h="1" x="2"/>
        <item x="1"/>
        <item x="3"/>
        <item t="default"/>
      </items>
    </pivotField>
    <pivotField showAll="0"/>
    <pivotField showAll="0"/>
  </pivotFields>
  <rowFields count="2">
    <field x="13"/>
    <field x="14"/>
  </rowFields>
  <rowItems count="6">
    <i>
      <x v="1"/>
    </i>
    <i r="1">
      <x v="9"/>
    </i>
    <i>
      <x v="3"/>
    </i>
    <i r="1">
      <x/>
    </i>
    <i r="1">
      <x v="10"/>
    </i>
    <i t="grand">
      <x/>
    </i>
  </rowItems>
  <colItems count="1">
    <i/>
  </colItems>
  <pageFields count="2">
    <pageField fld="21" hier="-1"/>
    <pageField fld="17" hier="-1"/>
  </pageFields>
  <dataFields count="1">
    <dataField name="ACCIONES INCUMPLIDAS" fld="21" subtotal="count" baseField="0" baseItem="0"/>
  </dataFields>
  <formats count="12">
    <format dxfId="73">
      <pivotArea field="13" type="button" dataOnly="0" labelOnly="1" outline="0" axis="axisRow" fieldPosition="0"/>
    </format>
    <format dxfId="72">
      <pivotArea dataOnly="0" labelOnly="1" fieldPosition="0">
        <references count="1">
          <reference field="13" count="3">
            <x v="0"/>
            <x v="1"/>
            <x v="2"/>
          </reference>
        </references>
      </pivotArea>
    </format>
    <format dxfId="71">
      <pivotArea dataOnly="0" labelOnly="1" grandRow="1" outline="0" fieldPosition="0"/>
    </format>
    <format dxfId="70">
      <pivotArea dataOnly="0" labelOnly="1" fieldPosition="0">
        <references count="2">
          <reference field="13" count="1" selected="0">
            <x v="0"/>
          </reference>
          <reference field="14" count="1">
            <x v="2"/>
          </reference>
        </references>
      </pivotArea>
    </format>
    <format dxfId="69">
      <pivotArea dataOnly="0" labelOnly="1" fieldPosition="0">
        <references count="2">
          <reference field="13" count="1" selected="0">
            <x v="2"/>
          </reference>
          <reference field="14" count="1">
            <x v="1"/>
          </reference>
        </references>
      </pivotArea>
    </format>
    <format dxfId="68">
      <pivotArea field="13" type="button" dataOnly="0" labelOnly="1" outline="0" axis="axisRow" fieldPosition="0"/>
    </format>
    <format dxfId="67">
      <pivotArea dataOnly="0" labelOnly="1" fieldPosition="0">
        <references count="1">
          <reference field="13" count="3">
            <x v="0"/>
            <x v="1"/>
            <x v="2"/>
          </reference>
        </references>
      </pivotArea>
    </format>
    <format dxfId="66">
      <pivotArea dataOnly="0" labelOnly="1" grandRow="1" outline="0" fieldPosition="0"/>
    </format>
    <format dxfId="65">
      <pivotArea dataOnly="0" labelOnly="1" fieldPosition="0">
        <references count="2">
          <reference field="13" count="1" selected="0">
            <x v="0"/>
          </reference>
          <reference field="14" count="1">
            <x v="2"/>
          </reference>
        </references>
      </pivotArea>
    </format>
    <format dxfId="64">
      <pivotArea dataOnly="0" labelOnly="1" fieldPosition="0">
        <references count="2">
          <reference field="13" count="1" selected="0">
            <x v="2"/>
          </reference>
          <reference field="14" count="1">
            <x v="1"/>
          </reference>
        </references>
      </pivotArea>
    </format>
    <format dxfId="63">
      <pivotArea dataOnly="0" labelOnly="1" outline="0" axis="axisValues" fieldPosition="0"/>
    </format>
    <format dxfId="62">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1" rowHeaderCaption="SUBSECRETARIA U OFICINA">
  <location ref="A4:F18"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4"/>
        <item x="2"/>
        <item x="0"/>
        <item x="3"/>
        <item x="6"/>
        <item x="1"/>
        <item m="1" x="13"/>
        <item x="5"/>
        <item x="7"/>
        <item x="11"/>
        <item x="8"/>
        <item x="9"/>
        <item x="10"/>
        <item m="1" x="12"/>
      </items>
    </pivotField>
    <pivotField showAll="0" defaultSubtotal="0"/>
    <pivotField showAll="0" defaultSubtotal="0"/>
    <pivotField numFmtId="166" showAll="0"/>
    <pivotField numFmtId="166" showAll="0"/>
    <pivotField showAll="0"/>
    <pivotField showAll="0"/>
    <pivotField showAll="0"/>
    <pivotField axis="axisCol" dataField="1" showAll="0">
      <items count="5">
        <item x="0"/>
        <item x="2"/>
        <item x="1"/>
        <item x="3"/>
        <item t="default"/>
      </items>
    </pivotField>
    <pivotField showAll="0"/>
    <pivotField showAll="0"/>
  </pivotFields>
  <rowFields count="1">
    <field x="13"/>
  </rowFields>
  <rowItems count="13">
    <i>
      <x/>
    </i>
    <i>
      <x v="1"/>
    </i>
    <i>
      <x v="2"/>
    </i>
    <i>
      <x v="3"/>
    </i>
    <i>
      <x v="4"/>
    </i>
    <i>
      <x v="5"/>
    </i>
    <i>
      <x v="7"/>
    </i>
    <i>
      <x v="8"/>
    </i>
    <i>
      <x v="9"/>
    </i>
    <i>
      <x v="10"/>
    </i>
    <i>
      <x v="11"/>
    </i>
    <i>
      <x v="12"/>
    </i>
    <i t="grand">
      <x/>
    </i>
  </rowItems>
  <colFields count="1">
    <field x="21"/>
  </colFields>
  <colItems count="5">
    <i>
      <x/>
    </i>
    <i>
      <x v="1"/>
    </i>
    <i>
      <x v="2"/>
    </i>
    <i>
      <x v="3"/>
    </i>
    <i t="grand">
      <x/>
    </i>
  </colItems>
  <dataFields count="1">
    <dataField name="Cuenta de ESTADO DE LA ACCION" fld="21" subtotal="count" baseField="0" baseItem="0"/>
  </dataFields>
  <formats count="32">
    <format dxfId="105">
      <pivotArea dataOnly="0" labelOnly="1" fieldPosition="0">
        <references count="1">
          <reference field="13" count="0"/>
        </references>
      </pivotArea>
    </format>
    <format dxfId="104">
      <pivotArea dataOnly="0" labelOnly="1" fieldPosition="0">
        <references count="1">
          <reference field="13" count="0"/>
        </references>
      </pivotArea>
    </format>
    <format dxfId="103">
      <pivotArea dataOnly="0" labelOnly="1" fieldPosition="0">
        <references count="1">
          <reference field="13" count="0"/>
        </references>
      </pivotArea>
    </format>
    <format dxfId="102">
      <pivotArea dataOnly="0" labelOnly="1" grandCol="1" outline="0" fieldPosition="0"/>
    </format>
    <format dxfId="101">
      <pivotArea type="origin" dataOnly="0" labelOnly="1" outline="0" fieldPosition="0"/>
    </format>
    <format dxfId="100">
      <pivotArea field="13" type="button" dataOnly="0" labelOnly="1" outline="0" axis="axisRow" fieldPosition="0"/>
    </format>
    <format dxfId="99">
      <pivotArea dataOnly="0" labelOnly="1" fieldPosition="0">
        <references count="1">
          <reference field="13" count="0"/>
        </references>
      </pivotArea>
    </format>
    <format dxfId="98">
      <pivotArea dataOnly="0" labelOnly="1" grandRow="1" outline="0" fieldPosition="0"/>
    </format>
    <format dxfId="97">
      <pivotArea type="origin" dataOnly="0" labelOnly="1" outline="0" fieldPosition="0"/>
    </format>
    <format dxfId="96">
      <pivotArea field="13" type="button" dataOnly="0" labelOnly="1" outline="0" axis="axisRow" fieldPosition="0"/>
    </format>
    <format dxfId="95">
      <pivotArea dataOnly="0" labelOnly="1" fieldPosition="0">
        <references count="1">
          <reference field="13" count="0"/>
        </references>
      </pivotArea>
    </format>
    <format dxfId="94">
      <pivotArea dataOnly="0" labelOnly="1" grandRow="1" outline="0" fieldPosition="0"/>
    </format>
    <format dxfId="93">
      <pivotArea dataOnly="0" labelOnly="1" fieldPosition="0">
        <references count="1">
          <reference field="13" count="6">
            <x v="0"/>
            <x v="1"/>
            <x v="2"/>
            <x v="3"/>
            <x v="4"/>
            <x v="5"/>
          </reference>
        </references>
      </pivotArea>
    </format>
    <format dxfId="92">
      <pivotArea dataOnly="0" labelOnly="1" fieldPosition="0">
        <references count="1">
          <reference field="13" count="6">
            <x v="0"/>
            <x v="1"/>
            <x v="2"/>
            <x v="3"/>
            <x v="4"/>
            <x v="5"/>
          </reference>
        </references>
      </pivotArea>
    </format>
    <format dxfId="91">
      <pivotArea dataOnly="0" labelOnly="1" fieldPosition="0">
        <references count="1">
          <reference field="13" count="0"/>
        </references>
      </pivotArea>
    </format>
    <format dxfId="90">
      <pivotArea dataOnly="0" labelOnly="1" fieldPosition="0">
        <references count="1">
          <reference field="13" count="0"/>
        </references>
      </pivotArea>
    </format>
    <format dxfId="89">
      <pivotArea dataOnly="0" labelOnly="1" fieldPosition="0">
        <references count="1">
          <reference field="13" count="0"/>
        </references>
      </pivotArea>
    </format>
    <format dxfId="88">
      <pivotArea dataOnly="0" labelOnly="1" fieldPosition="0">
        <references count="1">
          <reference field="13" count="0"/>
        </references>
      </pivotArea>
    </format>
    <format dxfId="87">
      <pivotArea dataOnly="0" labelOnly="1" fieldPosition="0">
        <references count="1">
          <reference field="13" count="0"/>
        </references>
      </pivotArea>
    </format>
    <format dxfId="86">
      <pivotArea dataOnly="0" labelOnly="1" fieldPosition="0">
        <references count="1">
          <reference field="13" count="0"/>
        </references>
      </pivotArea>
    </format>
    <format dxfId="85">
      <pivotArea dataOnly="0" labelOnly="1" fieldPosition="0">
        <references count="1">
          <reference field="13" count="0"/>
        </references>
      </pivotArea>
    </format>
    <format dxfId="84">
      <pivotArea dataOnly="0" labelOnly="1" fieldPosition="0">
        <references count="1">
          <reference field="13" count="0"/>
        </references>
      </pivotArea>
    </format>
    <format dxfId="83">
      <pivotArea dataOnly="0" labelOnly="1" fieldPosition="0">
        <references count="1">
          <reference field="13" count="0"/>
        </references>
      </pivotArea>
    </format>
    <format dxfId="82">
      <pivotArea dataOnly="0" labelOnly="1" fieldPosition="0">
        <references count="1">
          <reference field="13" count="0"/>
        </references>
      </pivotArea>
    </format>
    <format dxfId="81">
      <pivotArea dataOnly="0" labelOnly="1" fieldPosition="0">
        <references count="1">
          <reference field="13" count="0"/>
        </references>
      </pivotArea>
    </format>
    <format dxfId="80">
      <pivotArea dataOnly="0" labelOnly="1" fieldPosition="0">
        <references count="1">
          <reference field="13" count="0"/>
        </references>
      </pivotArea>
    </format>
    <format dxfId="79">
      <pivotArea dataOnly="0" labelOnly="1" fieldPosition="0">
        <references count="1">
          <reference field="13" count="0"/>
        </references>
      </pivotArea>
    </format>
    <format dxfId="78">
      <pivotArea dataOnly="0" labelOnly="1" fieldPosition="0">
        <references count="1">
          <reference field="13" count="0"/>
        </references>
      </pivotArea>
    </format>
    <format dxfId="77">
      <pivotArea field="13" type="button" dataOnly="0" labelOnly="1" outline="0" axis="axisRow" fieldPosition="0"/>
    </format>
    <format dxfId="76">
      <pivotArea dataOnly="0" labelOnly="1" fieldPosition="0">
        <references count="1">
          <reference field="13" count="0"/>
        </references>
      </pivotArea>
    </format>
    <format dxfId="75">
      <pivotArea field="13" type="button" dataOnly="0" labelOnly="1" outline="0" axis="axisRow" fieldPosition="0"/>
    </format>
    <format dxfId="74">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28:B38"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4"/>
        <item x="2"/>
        <item x="0"/>
        <item x="3"/>
        <item x="6"/>
        <item x="1"/>
        <item m="1" x="13"/>
        <item x="5"/>
        <item x="7"/>
        <item x="11"/>
        <item x="8"/>
        <item x="9"/>
        <item x="10"/>
        <item m="1" x="12"/>
      </items>
    </pivotField>
    <pivotField axis="axisRow" showAll="0" defaultSubtotal="0">
      <items count="27">
        <item x="6"/>
        <item x="0"/>
        <item x="13"/>
        <item x="4"/>
        <item x="1"/>
        <item x="18"/>
        <item x="5"/>
        <item m="1" x="24"/>
        <item x="10"/>
        <item x="2"/>
        <item x="3"/>
        <item x="11"/>
        <item x="7"/>
        <item x="9"/>
        <item x="8"/>
        <item x="12"/>
        <item x="23"/>
        <item x="14"/>
        <item x="15"/>
        <item x="16"/>
        <item x="17"/>
        <item x="19"/>
        <item x="20"/>
        <item m="1" x="26"/>
        <item x="21"/>
        <item m="1" x="25"/>
        <item x="22"/>
      </items>
    </pivotField>
    <pivotField showAll="0" defaultSubtotal="0"/>
    <pivotField numFmtId="166" showAll="0"/>
    <pivotField numFmtId="166" showAll="0"/>
    <pivotField showAll="0"/>
    <pivotField showAll="0"/>
    <pivotField showAll="0"/>
    <pivotField axis="axisPage" dataField="1" multipleItemSelectionAllowed="1" showAll="0">
      <items count="5">
        <item h="1" x="0"/>
        <item x="2"/>
        <item h="1" x="1"/>
        <item h="1" x="3"/>
        <item t="default"/>
      </items>
    </pivotField>
    <pivotField showAll="0"/>
    <pivotField showAll="0"/>
  </pivotFields>
  <rowFields count="2">
    <field x="13"/>
    <field x="14"/>
  </rowFields>
  <rowItems count="10">
    <i>
      <x/>
    </i>
    <i r="1">
      <x v="2"/>
    </i>
    <i r="1">
      <x v="11"/>
    </i>
    <i>
      <x v="2"/>
    </i>
    <i r="1">
      <x v="6"/>
    </i>
    <i>
      <x v="3"/>
    </i>
    <i r="1">
      <x/>
    </i>
    <i>
      <x v="7"/>
    </i>
    <i r="1">
      <x v="13"/>
    </i>
    <i t="grand">
      <x/>
    </i>
  </rowItems>
  <colItems count="1">
    <i/>
  </colItems>
  <pageFields count="1">
    <pageField fld="21" hier="-1"/>
  </pageFields>
  <dataFields count="1">
    <dataField name="ACCIONES CERRADAS" fld="21" subtotal="count" baseField="0" baseItem="0"/>
  </dataFields>
  <formats count="28">
    <format dxfId="133">
      <pivotArea field="21" type="button" dataOnly="0" labelOnly="1" outline="0" axis="axisPage" fieldPosition="0"/>
    </format>
    <format dxfId="132">
      <pivotArea field="13" type="button" dataOnly="0" labelOnly="1" outline="0" axis="axisRow" fieldPosition="0"/>
    </format>
    <format dxfId="131">
      <pivotArea dataOnly="0" labelOnly="1" fieldPosition="0">
        <references count="1">
          <reference field="13" count="5">
            <x v="0"/>
            <x v="1"/>
            <x v="2"/>
            <x v="3"/>
            <x v="4"/>
          </reference>
        </references>
      </pivotArea>
    </format>
    <format dxfId="130">
      <pivotArea dataOnly="0" labelOnly="1" grandRow="1" outline="0" fieldPosition="0"/>
    </format>
    <format dxfId="129">
      <pivotArea dataOnly="0" labelOnly="1" fieldPosition="0">
        <references count="2">
          <reference field="13" count="1" selected="0">
            <x v="0"/>
          </reference>
          <reference field="14" count="2">
            <x v="2"/>
            <x v="3"/>
          </reference>
        </references>
      </pivotArea>
    </format>
    <format dxfId="128">
      <pivotArea dataOnly="0" labelOnly="1" fieldPosition="0">
        <references count="2">
          <reference field="13" count="1" selected="0">
            <x v="2"/>
          </reference>
          <reference field="14" count="1">
            <x v="1"/>
          </reference>
        </references>
      </pivotArea>
    </format>
    <format dxfId="127">
      <pivotArea dataOnly="0" labelOnly="1" fieldPosition="0">
        <references count="2">
          <reference field="13" count="1" selected="0">
            <x v="3"/>
          </reference>
          <reference field="14" count="1">
            <x v="0"/>
          </reference>
        </references>
      </pivotArea>
    </format>
    <format dxfId="126">
      <pivotArea field="21" type="button" dataOnly="0" labelOnly="1" outline="0" axis="axisPage" fieldPosition="0"/>
    </format>
    <format dxfId="125">
      <pivotArea field="13" type="button" dataOnly="0" labelOnly="1" outline="0" axis="axisRow" fieldPosition="0"/>
    </format>
    <format dxfId="124">
      <pivotArea dataOnly="0" labelOnly="1" fieldPosition="0">
        <references count="1">
          <reference field="13" count="5">
            <x v="0"/>
            <x v="1"/>
            <x v="2"/>
            <x v="3"/>
            <x v="4"/>
          </reference>
        </references>
      </pivotArea>
    </format>
    <format dxfId="123">
      <pivotArea dataOnly="0" labelOnly="1" grandRow="1" outline="0" fieldPosition="0"/>
    </format>
    <format dxfId="122">
      <pivotArea dataOnly="0" labelOnly="1" fieldPosition="0">
        <references count="2">
          <reference field="13" count="1" selected="0">
            <x v="0"/>
          </reference>
          <reference field="14" count="2">
            <x v="2"/>
            <x v="3"/>
          </reference>
        </references>
      </pivotArea>
    </format>
    <format dxfId="121">
      <pivotArea dataOnly="0" labelOnly="1" fieldPosition="0">
        <references count="2">
          <reference field="13" count="1" selected="0">
            <x v="2"/>
          </reference>
          <reference field="14" count="1">
            <x v="1"/>
          </reference>
        </references>
      </pivotArea>
    </format>
    <format dxfId="120">
      <pivotArea dataOnly="0" labelOnly="1" fieldPosition="0">
        <references count="2">
          <reference field="13" count="1" selected="0">
            <x v="3"/>
          </reference>
          <reference field="14" count="1">
            <x v="0"/>
          </reference>
        </references>
      </pivotArea>
    </format>
    <format dxfId="119">
      <pivotArea dataOnly="0" labelOnly="1" fieldPosition="0">
        <references count="1">
          <reference field="13" count="4">
            <x v="0"/>
            <x v="2"/>
            <x v="3"/>
            <x v="4"/>
          </reference>
        </references>
      </pivotArea>
    </format>
    <format dxfId="118">
      <pivotArea dataOnly="0" labelOnly="1" fieldPosition="0">
        <references count="2">
          <reference field="13" count="1" selected="0">
            <x v="0"/>
          </reference>
          <reference field="14" count="3">
            <x v="2"/>
            <x v="3"/>
            <x v="5"/>
          </reference>
        </references>
      </pivotArea>
    </format>
    <format dxfId="117">
      <pivotArea dataOnly="0" labelOnly="1" fieldPosition="0">
        <references count="2">
          <reference field="13" count="1" selected="0">
            <x v="2"/>
          </reference>
          <reference field="14" count="2">
            <x v="1"/>
            <x v="6"/>
          </reference>
        </references>
      </pivotArea>
    </format>
    <format dxfId="116">
      <pivotArea dataOnly="0" labelOnly="1" fieldPosition="0">
        <references count="2">
          <reference field="13" count="1" selected="0">
            <x v="3"/>
          </reference>
          <reference field="14" count="1">
            <x v="0"/>
          </reference>
        </references>
      </pivotArea>
    </format>
    <format dxfId="115">
      <pivotArea dataOnly="0" labelOnly="1" fieldPosition="0">
        <references count="1">
          <reference field="13" count="4">
            <x v="0"/>
            <x v="2"/>
            <x v="3"/>
            <x v="4"/>
          </reference>
        </references>
      </pivotArea>
    </format>
    <format dxfId="114">
      <pivotArea dataOnly="0" labelOnly="1" fieldPosition="0">
        <references count="2">
          <reference field="13" count="1" selected="0">
            <x v="0"/>
          </reference>
          <reference field="14" count="3">
            <x v="2"/>
            <x v="3"/>
            <x v="5"/>
          </reference>
        </references>
      </pivotArea>
    </format>
    <format dxfId="113">
      <pivotArea dataOnly="0" labelOnly="1" fieldPosition="0">
        <references count="2">
          <reference field="13" count="1" selected="0">
            <x v="2"/>
          </reference>
          <reference field="14" count="2">
            <x v="1"/>
            <x v="6"/>
          </reference>
        </references>
      </pivotArea>
    </format>
    <format dxfId="112">
      <pivotArea dataOnly="0" labelOnly="1" fieldPosition="0">
        <references count="2">
          <reference field="13" count="1" selected="0">
            <x v="3"/>
          </reference>
          <reference field="14" count="1">
            <x v="0"/>
          </reference>
        </references>
      </pivotArea>
    </format>
    <format dxfId="111">
      <pivotArea dataOnly="0" labelOnly="1" outline="0" axis="axisValues" fieldPosition="0"/>
    </format>
    <format dxfId="110">
      <pivotArea dataOnly="0" labelOnly="1" outline="0" axis="axisValues" fieldPosition="0"/>
    </format>
    <format dxfId="109">
      <pivotArea dataOnly="0" labelOnly="1" fieldPosition="0">
        <references count="1">
          <reference field="13" count="1">
            <x v="6"/>
          </reference>
        </references>
      </pivotArea>
    </format>
    <format dxfId="108">
      <pivotArea dataOnly="0" labelOnly="1" fieldPosition="0">
        <references count="2">
          <reference field="13" count="1" selected="0">
            <x v="5"/>
          </reference>
          <reference field="14" count="1">
            <x v="4"/>
          </reference>
        </references>
      </pivotArea>
    </format>
    <format dxfId="107">
      <pivotArea dataOnly="0" labelOnly="1" fieldPosition="0">
        <references count="2">
          <reference field="13" count="1" selected="0">
            <x v="6"/>
          </reference>
          <reference field="14" count="1">
            <x v="7"/>
          </reference>
        </references>
      </pivotArea>
    </format>
    <format dxfId="106">
      <pivotArea dataOnly="0" labelOnly="1" fieldPosition="0">
        <references count="1">
          <reference field="13" count="1">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000-000005000000}" name="TablaDinámica6" cacheId="0"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rowHeaderCaption="SUBSECRETARIA U OFICINA">
  <location ref="A110:W124"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4"/>
        <item x="2"/>
        <item x="0"/>
        <item x="3"/>
        <item x="6"/>
        <item x="1"/>
        <item m="1" x="13"/>
        <item x="5"/>
        <item x="7"/>
        <item x="11"/>
        <item x="8"/>
        <item x="9"/>
        <item x="10"/>
        <item m="1" x="12"/>
      </items>
    </pivotField>
    <pivotField showAll="0" defaultSubtotal="0"/>
    <pivotField showAll="0" defaultSubtotal="0"/>
    <pivotField numFmtId="166" showAll="0"/>
    <pivotField axis="axisCol" numFmtId="166" showAll="0" sortType="ascending">
      <items count="27">
        <item x="2"/>
        <item x="9"/>
        <item x="5"/>
        <item x="11"/>
        <item x="19"/>
        <item x="12"/>
        <item x="6"/>
        <item x="14"/>
        <item x="15"/>
        <item x="16"/>
        <item x="1"/>
        <item x="20"/>
        <item x="4"/>
        <item x="8"/>
        <item x="24"/>
        <item x="7"/>
        <item x="0"/>
        <item x="25"/>
        <item x="13"/>
        <item x="23"/>
        <item x="18"/>
        <item x="17"/>
        <item x="21"/>
        <item x="22"/>
        <item x="3"/>
        <item x="10"/>
        <item t="default"/>
      </items>
    </pivotField>
    <pivotField showAll="0"/>
    <pivotField showAll="0"/>
    <pivotField showAll="0"/>
    <pivotField axis="axisPage" dataField="1" multipleItemSelectionAllowed="1" showAll="0">
      <items count="5">
        <item x="0"/>
        <item h="1" x="2"/>
        <item h="1" x="1"/>
        <item h="1" x="3"/>
        <item t="default"/>
      </items>
    </pivotField>
    <pivotField showAll="0"/>
    <pivotField showAll="0"/>
  </pivotFields>
  <rowFields count="1">
    <field x="13"/>
  </rowFields>
  <rowItems count="13">
    <i>
      <x/>
    </i>
    <i>
      <x v="1"/>
    </i>
    <i>
      <x v="2"/>
    </i>
    <i>
      <x v="3"/>
    </i>
    <i>
      <x v="4"/>
    </i>
    <i>
      <x v="5"/>
    </i>
    <i>
      <x v="7"/>
    </i>
    <i>
      <x v="8"/>
    </i>
    <i>
      <x v="9"/>
    </i>
    <i>
      <x v="10"/>
    </i>
    <i>
      <x v="11"/>
    </i>
    <i>
      <x v="12"/>
    </i>
    <i t="grand">
      <x/>
    </i>
  </rowItems>
  <colFields count="1">
    <field x="17"/>
  </colFields>
  <colItems count="22">
    <i>
      <x v="4"/>
    </i>
    <i>
      <x v="5"/>
    </i>
    <i>
      <x v="6"/>
    </i>
    <i>
      <x v="7"/>
    </i>
    <i>
      <x v="8"/>
    </i>
    <i>
      <x v="9"/>
    </i>
    <i>
      <x v="10"/>
    </i>
    <i>
      <x v="12"/>
    </i>
    <i>
      <x v="13"/>
    </i>
    <i>
      <x v="14"/>
    </i>
    <i>
      <x v="15"/>
    </i>
    <i>
      <x v="16"/>
    </i>
    <i>
      <x v="17"/>
    </i>
    <i>
      <x v="18"/>
    </i>
    <i>
      <x v="19"/>
    </i>
    <i>
      <x v="20"/>
    </i>
    <i>
      <x v="21"/>
    </i>
    <i>
      <x v="22"/>
    </i>
    <i>
      <x v="23"/>
    </i>
    <i>
      <x v="24"/>
    </i>
    <i>
      <x v="25"/>
    </i>
    <i t="grand">
      <x/>
    </i>
  </colItems>
  <pageFields count="1">
    <pageField fld="21" hier="-1"/>
  </pageFields>
  <dataFields count="1">
    <dataField name="Cuenta de ESTADO DE LA ACCION" fld="21" subtotal="count" baseField="0" baseItem="0"/>
  </dataFields>
  <formats count="37">
    <format dxfId="170">
      <pivotArea collapsedLevelsAreSubtotals="1" fieldPosition="0">
        <references count="2">
          <reference field="13" count="6">
            <x v="0"/>
            <x v="1"/>
            <x v="2"/>
            <x v="3"/>
            <x v="4"/>
            <x v="5"/>
          </reference>
          <reference field="17" count="1" selected="0">
            <x v="0"/>
          </reference>
        </references>
      </pivotArea>
    </format>
    <format dxfId="169">
      <pivotArea field="21" type="button" dataOnly="0" labelOnly="1" outline="0" axis="axisPage" fieldPosition="0"/>
    </format>
    <format dxfId="168">
      <pivotArea type="origin" dataOnly="0" labelOnly="1" outline="0" fieldPosition="0"/>
    </format>
    <format dxfId="167">
      <pivotArea field="13" type="button" dataOnly="0" labelOnly="1" outline="0" axis="axisRow" fieldPosition="0"/>
    </format>
    <format dxfId="166">
      <pivotArea dataOnly="0" labelOnly="1" fieldPosition="0">
        <references count="1">
          <reference field="13" count="6">
            <x v="0"/>
            <x v="1"/>
            <x v="2"/>
            <x v="3"/>
            <x v="4"/>
            <x v="5"/>
          </reference>
        </references>
      </pivotArea>
    </format>
    <format dxfId="165">
      <pivotArea dataOnly="0" labelOnly="1" grandRow="1" outline="0" fieldPosition="0"/>
    </format>
    <format dxfId="164">
      <pivotArea field="21" type="button" dataOnly="0" labelOnly="1" outline="0" axis="axisPage" fieldPosition="0"/>
    </format>
    <format dxfId="163">
      <pivotArea type="origin" dataOnly="0" labelOnly="1" outline="0" fieldPosition="0"/>
    </format>
    <format dxfId="162">
      <pivotArea field="13" type="button" dataOnly="0" labelOnly="1" outline="0" axis="axisRow" fieldPosition="0"/>
    </format>
    <format dxfId="161">
      <pivotArea dataOnly="0" labelOnly="1" fieldPosition="0">
        <references count="1">
          <reference field="13" count="6">
            <x v="0"/>
            <x v="1"/>
            <x v="2"/>
            <x v="3"/>
            <x v="4"/>
            <x v="5"/>
          </reference>
        </references>
      </pivotArea>
    </format>
    <format dxfId="160">
      <pivotArea dataOnly="0" labelOnly="1" grandRow="1" outline="0" fieldPosition="0"/>
    </format>
    <format dxfId="159">
      <pivotArea collapsedLevelsAreSubtotals="1" fieldPosition="0">
        <references count="2">
          <reference field="13" count="0"/>
          <reference field="17" count="1" selected="0">
            <x v="0"/>
          </reference>
        </references>
      </pivotArea>
    </format>
    <format dxfId="158">
      <pivotArea dataOnly="0" labelOnly="1" fieldPosition="0">
        <references count="1">
          <reference field="13" count="0"/>
        </references>
      </pivotArea>
    </format>
    <format dxfId="157">
      <pivotArea dataOnly="0" labelOnly="1" fieldPosition="0">
        <references count="1">
          <reference field="13" count="0"/>
        </references>
      </pivotArea>
    </format>
    <format dxfId="156">
      <pivotArea collapsedLevelsAreSubtotals="1" fieldPosition="0">
        <references count="2">
          <reference field="13" count="6">
            <x v="0"/>
            <x v="1"/>
            <x v="2"/>
            <x v="3"/>
            <x v="4"/>
            <x v="5"/>
          </reference>
          <reference field="17" count="3" selected="0">
            <x v="0"/>
            <x v="2"/>
            <x v="6"/>
          </reference>
        </references>
      </pivotArea>
    </format>
    <format dxfId="155">
      <pivotArea field="13" grandCol="1" collapsedLevelsAreSubtotals="1" axis="axisRow" fieldPosition="0">
        <references count="1">
          <reference field="13" count="6">
            <x v="0"/>
            <x v="1"/>
            <x v="2"/>
            <x v="3"/>
            <x v="4"/>
            <x v="5"/>
          </reference>
        </references>
      </pivotArea>
    </format>
    <format dxfId="154">
      <pivotArea collapsedLevelsAreSubtotals="1" fieldPosition="0">
        <references count="2">
          <reference field="13" count="2">
            <x v="5"/>
            <x v="6"/>
          </reference>
          <reference field="17" count="3" selected="0">
            <x v="0"/>
            <x v="2"/>
            <x v="6"/>
          </reference>
        </references>
      </pivotArea>
    </format>
    <format dxfId="153">
      <pivotArea field="13" grandCol="1" collapsedLevelsAreSubtotals="1" axis="axisRow" fieldPosition="0">
        <references count="1">
          <reference field="13" count="2">
            <x v="5"/>
            <x v="6"/>
          </reference>
        </references>
      </pivotArea>
    </format>
    <format dxfId="152">
      <pivotArea dataOnly="0" labelOnly="1" fieldPosition="0">
        <references count="1">
          <reference field="13" count="7">
            <x v="0"/>
            <x v="1"/>
            <x v="2"/>
            <x v="3"/>
            <x v="4"/>
            <x v="5"/>
            <x v="6"/>
          </reference>
        </references>
      </pivotArea>
    </format>
    <format dxfId="151">
      <pivotArea dataOnly="0" labelOnly="1" fieldPosition="0">
        <references count="1">
          <reference field="13" count="7">
            <x v="0"/>
            <x v="1"/>
            <x v="2"/>
            <x v="3"/>
            <x v="4"/>
            <x v="5"/>
            <x v="6"/>
          </reference>
        </references>
      </pivotArea>
    </format>
    <format dxfId="150">
      <pivotArea dataOnly="0" labelOnly="1" fieldPosition="0">
        <references count="1">
          <reference field="13" count="0"/>
        </references>
      </pivotArea>
    </format>
    <format dxfId="149">
      <pivotArea dataOnly="0" labelOnly="1" fieldPosition="0">
        <references count="1">
          <reference field="13" count="0"/>
        </references>
      </pivotArea>
    </format>
    <format dxfId="148">
      <pivotArea collapsedLevelsAreSubtotals="1" fieldPosition="0">
        <references count="2">
          <reference field="13" count="7">
            <x v="0"/>
            <x v="1"/>
            <x v="2"/>
            <x v="3"/>
            <x v="4"/>
            <x v="5"/>
            <x v="6"/>
          </reference>
          <reference field="17" count="1" selected="0">
            <x v="16"/>
          </reference>
        </references>
      </pivotArea>
    </format>
    <format dxfId="147">
      <pivotArea collapsedLevelsAreSubtotals="1" fieldPosition="0">
        <references count="2">
          <reference field="13" count="0"/>
          <reference field="17" count="6" selected="0">
            <x v="0"/>
            <x v="1"/>
            <x v="2"/>
            <x v="6"/>
            <x v="13"/>
            <x v="16"/>
          </reference>
        </references>
      </pivotArea>
    </format>
    <format dxfId="146">
      <pivotArea field="13" grandCol="1" collapsedLevelsAreSubtotals="1" axis="axisRow" fieldPosition="0">
        <references count="1">
          <reference field="13" count="0"/>
        </references>
      </pivotArea>
    </format>
    <format dxfId="145">
      <pivotArea collapsedLevelsAreSubtotals="1" fieldPosition="0">
        <references count="2">
          <reference field="13" count="0"/>
          <reference field="17" count="12" selected="0">
            <x v="0"/>
            <x v="1"/>
            <x v="2"/>
            <x v="3"/>
            <x v="5"/>
            <x v="6"/>
            <x v="13"/>
            <x v="15"/>
            <x v="16"/>
            <x v="18"/>
            <x v="24"/>
            <x v="25"/>
          </reference>
        </references>
      </pivotArea>
    </format>
    <format dxfId="144">
      <pivotArea field="13" grandCol="1" collapsedLevelsAreSubtotals="1" axis="axisRow" fieldPosition="0">
        <references count="1">
          <reference field="13" count="0"/>
        </references>
      </pivotArea>
    </format>
    <format dxfId="143">
      <pivotArea collapsedLevelsAreSubtotals="1" fieldPosition="0">
        <references count="2">
          <reference field="13" count="0"/>
          <reference field="17" count="1" selected="0">
            <x v="0"/>
          </reference>
        </references>
      </pivotArea>
    </format>
    <format dxfId="142">
      <pivotArea collapsedLevelsAreSubtotals="1" fieldPosition="0">
        <references count="2">
          <reference field="13" count="0"/>
          <reference field="17" count="4" selected="0">
            <x v="7"/>
            <x v="8"/>
            <x v="9"/>
            <x v="12"/>
          </reference>
        </references>
      </pivotArea>
    </format>
    <format dxfId="141">
      <pivotArea collapsedLevelsAreSubtotals="1" fieldPosition="0">
        <references count="2">
          <reference field="13" count="0"/>
          <reference field="17" count="1" selected="0">
            <x v="21"/>
          </reference>
        </references>
      </pivotArea>
    </format>
    <format dxfId="140">
      <pivotArea collapsedLevelsAreSubtotals="1" fieldPosition="0">
        <references count="2">
          <reference field="13" count="0"/>
          <reference field="17" count="8" selected="0">
            <x v="4"/>
            <x v="5"/>
            <x v="6"/>
            <x v="7"/>
            <x v="8"/>
            <x v="9"/>
            <x v="10"/>
            <x v="11"/>
          </reference>
        </references>
      </pivotArea>
    </format>
    <format dxfId="139">
      <pivotArea collapsedLevelsAreSubtotals="1" fieldPosition="0">
        <references count="2">
          <reference field="13" count="0"/>
          <reference field="17" count="1" selected="0">
            <x v="20"/>
          </reference>
        </references>
      </pivotArea>
    </format>
    <format dxfId="138">
      <pivotArea collapsedLevelsAreSubtotals="1" fieldPosition="0">
        <references count="2">
          <reference field="13" count="12">
            <x v="0"/>
            <x v="1"/>
            <x v="2"/>
            <x v="3"/>
            <x v="4"/>
            <x v="5"/>
            <x v="7"/>
            <x v="8"/>
            <x v="9"/>
            <x v="10"/>
            <x v="11"/>
            <x v="12"/>
          </reference>
          <reference field="17" count="1" selected="0">
            <x v="0"/>
          </reference>
        </references>
      </pivotArea>
    </format>
    <format dxfId="137">
      <pivotArea collapsedLevelsAreSubtotals="1" fieldPosition="0">
        <references count="2">
          <reference field="13" count="12">
            <x v="0"/>
            <x v="1"/>
            <x v="2"/>
            <x v="3"/>
            <x v="4"/>
            <x v="5"/>
            <x v="7"/>
            <x v="8"/>
            <x v="9"/>
            <x v="10"/>
            <x v="11"/>
            <x v="12"/>
          </reference>
          <reference field="17" count="3" selected="0">
            <x v="1"/>
            <x v="2"/>
            <x v="3"/>
          </reference>
        </references>
      </pivotArea>
    </format>
    <format dxfId="136">
      <pivotArea collapsedLevelsAreSubtotals="1" fieldPosition="0">
        <references count="2">
          <reference field="13" count="12">
            <x v="0"/>
            <x v="1"/>
            <x v="2"/>
            <x v="3"/>
            <x v="4"/>
            <x v="5"/>
            <x v="7"/>
            <x v="8"/>
            <x v="9"/>
            <x v="10"/>
            <x v="11"/>
            <x v="12"/>
          </reference>
          <reference field="17" count="12" selected="0">
            <x v="14"/>
            <x v="15"/>
            <x v="16"/>
            <x v="17"/>
            <x v="18"/>
            <x v="19"/>
            <x v="20"/>
            <x v="21"/>
            <x v="22"/>
            <x v="23"/>
            <x v="24"/>
            <x v="25"/>
          </reference>
        </references>
      </pivotArea>
    </format>
    <format dxfId="135">
      <pivotArea collapsedLevelsAreSubtotals="1" fieldPosition="0">
        <references count="2">
          <reference field="13" count="0"/>
          <reference field="17" count="1" selected="0">
            <x v="2"/>
          </reference>
        </references>
      </pivotArea>
    </format>
    <format dxfId="134">
      <pivotArea collapsedLevelsAreSubtotals="1" fieldPosition="0">
        <references count="2">
          <reference field="13" count="0"/>
          <reference field="17" count="3" selected="0">
            <x v="4"/>
            <x v="5"/>
            <x v="6"/>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53:B89"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4"/>
        <item x="2"/>
        <item x="0"/>
        <item x="3"/>
        <item x="6"/>
        <item x="1"/>
        <item m="1" x="13"/>
        <item x="5"/>
        <item x="7"/>
        <item x="11"/>
        <item x="8"/>
        <item x="9"/>
        <item x="10"/>
        <item m="1" x="12"/>
      </items>
    </pivotField>
    <pivotField axis="axisRow" showAll="0" defaultSubtotal="0">
      <items count="27">
        <item x="6"/>
        <item x="0"/>
        <item x="13"/>
        <item x="4"/>
        <item x="1"/>
        <item x="18"/>
        <item x="5"/>
        <item m="1" x="24"/>
        <item x="10"/>
        <item x="2"/>
        <item x="3"/>
        <item x="11"/>
        <item x="7"/>
        <item x="9"/>
        <item x="8"/>
        <item x="12"/>
        <item x="23"/>
        <item x="14"/>
        <item x="15"/>
        <item x="16"/>
        <item x="17"/>
        <item x="19"/>
        <item x="20"/>
        <item m="1" x="26"/>
        <item x="21"/>
        <item m="1" x="25"/>
        <item x="22"/>
      </items>
    </pivotField>
    <pivotField showAll="0" defaultSubtotal="0"/>
    <pivotField numFmtId="166" showAll="0"/>
    <pivotField numFmtId="166" showAll="0"/>
    <pivotField showAll="0"/>
    <pivotField showAll="0"/>
    <pivotField showAll="0"/>
    <pivotField axis="axisPage" dataField="1" multipleItemSelectionAllowed="1" showAll="0">
      <items count="5">
        <item x="0"/>
        <item h="1" x="2"/>
        <item h="1" x="1"/>
        <item h="1" x="3"/>
        <item t="default"/>
      </items>
    </pivotField>
    <pivotField showAll="0"/>
    <pivotField showAll="0"/>
  </pivotFields>
  <rowFields count="2">
    <field x="13"/>
    <field x="14"/>
  </rowFields>
  <rowItems count="36">
    <i>
      <x/>
    </i>
    <i r="1">
      <x v="2"/>
    </i>
    <i r="1">
      <x v="3"/>
    </i>
    <i r="1">
      <x v="5"/>
    </i>
    <i r="1">
      <x v="11"/>
    </i>
    <i r="1">
      <x v="14"/>
    </i>
    <i r="1">
      <x v="21"/>
    </i>
    <i>
      <x v="1"/>
    </i>
    <i r="1">
      <x v="9"/>
    </i>
    <i>
      <x v="2"/>
    </i>
    <i r="1">
      <x v="1"/>
    </i>
    <i r="1">
      <x v="12"/>
    </i>
    <i>
      <x v="3"/>
    </i>
    <i r="1">
      <x/>
    </i>
    <i r="1">
      <x v="10"/>
    </i>
    <i>
      <x v="4"/>
    </i>
    <i r="1">
      <x v="8"/>
    </i>
    <i r="1">
      <x v="17"/>
    </i>
    <i r="1">
      <x v="18"/>
    </i>
    <i r="1">
      <x v="19"/>
    </i>
    <i r="1">
      <x v="20"/>
    </i>
    <i>
      <x v="5"/>
    </i>
    <i r="1">
      <x v="4"/>
    </i>
    <i>
      <x v="7"/>
    </i>
    <i r="1">
      <x v="13"/>
    </i>
    <i>
      <x v="8"/>
    </i>
    <i r="1">
      <x v="15"/>
    </i>
    <i>
      <x v="9"/>
    </i>
    <i r="1">
      <x v="16"/>
    </i>
    <i>
      <x v="10"/>
    </i>
    <i r="1">
      <x v="22"/>
    </i>
    <i>
      <x v="11"/>
    </i>
    <i r="1">
      <x v="24"/>
    </i>
    <i>
      <x v="12"/>
    </i>
    <i r="1">
      <x v="26"/>
    </i>
    <i t="grand">
      <x/>
    </i>
  </rowItems>
  <colItems count="1">
    <i/>
  </colItems>
  <pageFields count="1">
    <pageField fld="21" hier="-1"/>
  </pageFields>
  <dataFields count="1">
    <dataField name="ACCIONES ABIERTAS" fld="21" subtotal="count" baseField="0" baseItem="0"/>
  </dataFields>
  <formats count="46">
    <format dxfId="216">
      <pivotArea dataOnly="0" labelOnly="1" fieldPosition="0">
        <references count="1">
          <reference field="13" count="1">
            <x v="0"/>
          </reference>
        </references>
      </pivotArea>
    </format>
    <format dxfId="215">
      <pivotArea dataOnly="0" labelOnly="1" fieldPosition="0">
        <references count="1">
          <reference field="13" count="1">
            <x v="0"/>
          </reference>
        </references>
      </pivotArea>
    </format>
    <format dxfId="214">
      <pivotArea dataOnly="0" labelOnly="1" fieldPosition="0">
        <references count="1">
          <reference field="13" count="1">
            <x v="0"/>
          </reference>
        </references>
      </pivotArea>
    </format>
    <format dxfId="213">
      <pivotArea field="21" type="button" dataOnly="0" labelOnly="1" outline="0" axis="axisPage" fieldPosition="0"/>
    </format>
    <format dxfId="212">
      <pivotArea field="13" type="button" dataOnly="0" labelOnly="1" outline="0" axis="axisRow" fieldPosition="0"/>
    </format>
    <format dxfId="211">
      <pivotArea dataOnly="0" labelOnly="1" fieldPosition="0">
        <references count="1">
          <reference field="13" count="6">
            <x v="0"/>
            <x v="1"/>
            <x v="2"/>
            <x v="3"/>
            <x v="4"/>
            <x v="5"/>
          </reference>
        </references>
      </pivotArea>
    </format>
    <format dxfId="210">
      <pivotArea dataOnly="0" labelOnly="1" grandRow="1" outline="0" fieldPosition="0"/>
    </format>
    <format dxfId="209">
      <pivotArea dataOnly="0" labelOnly="1" fieldPosition="0">
        <references count="2">
          <reference field="13" count="1" selected="0">
            <x v="0"/>
          </reference>
          <reference field="14" count="2">
            <x v="2"/>
            <x v="3"/>
          </reference>
        </references>
      </pivotArea>
    </format>
    <format dxfId="208">
      <pivotArea dataOnly="0" labelOnly="1" fieldPosition="0">
        <references count="2">
          <reference field="13" count="1" selected="0">
            <x v="2"/>
          </reference>
          <reference field="14" count="1">
            <x v="1"/>
          </reference>
        </references>
      </pivotArea>
    </format>
    <format dxfId="207">
      <pivotArea dataOnly="0" labelOnly="1" fieldPosition="0">
        <references count="2">
          <reference field="13" count="1" selected="0">
            <x v="3"/>
          </reference>
          <reference field="14" count="1">
            <x v="0"/>
          </reference>
        </references>
      </pivotArea>
    </format>
    <format dxfId="206">
      <pivotArea dataOnly="0" labelOnly="1" fieldPosition="0">
        <references count="2">
          <reference field="13" count="1" selected="0">
            <x v="5"/>
          </reference>
          <reference field="14" count="1">
            <x v="4"/>
          </reference>
        </references>
      </pivotArea>
    </format>
    <format dxfId="205">
      <pivotArea field="21" type="button" dataOnly="0" labelOnly="1" outline="0" axis="axisPage" fieldPosition="0"/>
    </format>
    <format dxfId="204">
      <pivotArea field="13" type="button" dataOnly="0" labelOnly="1" outline="0" axis="axisRow" fieldPosition="0"/>
    </format>
    <format dxfId="203">
      <pivotArea dataOnly="0" labelOnly="1" fieldPosition="0">
        <references count="1">
          <reference field="13" count="6">
            <x v="0"/>
            <x v="1"/>
            <x v="2"/>
            <x v="3"/>
            <x v="4"/>
            <x v="5"/>
          </reference>
        </references>
      </pivotArea>
    </format>
    <format dxfId="202">
      <pivotArea dataOnly="0" labelOnly="1" grandRow="1" outline="0" fieldPosition="0"/>
    </format>
    <format dxfId="201">
      <pivotArea dataOnly="0" labelOnly="1" fieldPosition="0">
        <references count="2">
          <reference field="13" count="1" selected="0">
            <x v="0"/>
          </reference>
          <reference field="14" count="2">
            <x v="2"/>
            <x v="3"/>
          </reference>
        </references>
      </pivotArea>
    </format>
    <format dxfId="200">
      <pivotArea dataOnly="0" labelOnly="1" fieldPosition="0">
        <references count="2">
          <reference field="13" count="1" selected="0">
            <x v="2"/>
          </reference>
          <reference field="14" count="1">
            <x v="1"/>
          </reference>
        </references>
      </pivotArea>
    </format>
    <format dxfId="199">
      <pivotArea dataOnly="0" labelOnly="1" fieldPosition="0">
        <references count="2">
          <reference field="13" count="1" selected="0">
            <x v="3"/>
          </reference>
          <reference field="14" count="1">
            <x v="0"/>
          </reference>
        </references>
      </pivotArea>
    </format>
    <format dxfId="198">
      <pivotArea dataOnly="0" labelOnly="1" fieldPosition="0">
        <references count="2">
          <reference field="13" count="1" selected="0">
            <x v="5"/>
          </reference>
          <reference field="14" count="1">
            <x v="4"/>
          </reference>
        </references>
      </pivotArea>
    </format>
    <format dxfId="197">
      <pivotArea dataOnly="0" labelOnly="1" fieldPosition="0">
        <references count="1">
          <reference field="13" count="0"/>
        </references>
      </pivotArea>
    </format>
    <format dxfId="196">
      <pivotArea dataOnly="0" labelOnly="1" fieldPosition="0">
        <references count="2">
          <reference field="13" count="1" selected="0">
            <x v="0"/>
          </reference>
          <reference field="14" count="2">
            <x v="2"/>
            <x v="3"/>
          </reference>
        </references>
      </pivotArea>
    </format>
    <format dxfId="195">
      <pivotArea dataOnly="0" labelOnly="1" fieldPosition="0">
        <references count="2">
          <reference field="13" count="1" selected="0">
            <x v="2"/>
          </reference>
          <reference field="14" count="1">
            <x v="1"/>
          </reference>
        </references>
      </pivotArea>
    </format>
    <format dxfId="194">
      <pivotArea dataOnly="0" labelOnly="1" fieldPosition="0">
        <references count="2">
          <reference field="13" count="1" selected="0">
            <x v="3"/>
          </reference>
          <reference field="14" count="1">
            <x v="0"/>
          </reference>
        </references>
      </pivotArea>
    </format>
    <format dxfId="193">
      <pivotArea dataOnly="0" labelOnly="1" fieldPosition="0">
        <references count="2">
          <reference field="13" count="1" selected="0">
            <x v="5"/>
          </reference>
          <reference field="14" count="1">
            <x v="4"/>
          </reference>
        </references>
      </pivotArea>
    </format>
    <format dxfId="192">
      <pivotArea dataOnly="0" labelOnly="1" fieldPosition="0">
        <references count="1">
          <reference field="13" count="1">
            <x v="6"/>
          </reference>
        </references>
      </pivotArea>
    </format>
    <format dxfId="191">
      <pivotArea dataOnly="0" labelOnly="1" outline="0" axis="axisValues" fieldPosition="0"/>
    </format>
    <format dxfId="190">
      <pivotArea dataOnly="0" labelOnly="1" outline="0" axis="axisValues" fieldPosition="0"/>
    </format>
    <format dxfId="189">
      <pivotArea dataOnly="0" labelOnly="1" fieldPosition="0">
        <references count="1">
          <reference field="13" count="6">
            <x v="1"/>
            <x v="2"/>
            <x v="3"/>
            <x v="4"/>
            <x v="5"/>
            <x v="6"/>
          </reference>
        </references>
      </pivotArea>
    </format>
    <format dxfId="188">
      <pivotArea dataOnly="0" labelOnly="1" fieldPosition="0">
        <references count="2">
          <reference field="13" count="1" selected="0">
            <x v="0"/>
          </reference>
          <reference field="14" count="4">
            <x v="2"/>
            <x v="3"/>
            <x v="5"/>
            <x v="11"/>
          </reference>
        </references>
      </pivotArea>
    </format>
    <format dxfId="187">
      <pivotArea dataOnly="0" labelOnly="1" fieldPosition="0">
        <references count="2">
          <reference field="13" count="1" selected="0">
            <x v="1"/>
          </reference>
          <reference field="14" count="1">
            <x v="9"/>
          </reference>
        </references>
      </pivotArea>
    </format>
    <format dxfId="186">
      <pivotArea dataOnly="0" labelOnly="1" fieldPosition="0">
        <references count="2">
          <reference field="13" count="1" selected="0">
            <x v="2"/>
          </reference>
          <reference field="14" count="3">
            <x v="1"/>
            <x v="6"/>
            <x v="12"/>
          </reference>
        </references>
      </pivotArea>
    </format>
    <format dxfId="185">
      <pivotArea dataOnly="0" labelOnly="1" fieldPosition="0">
        <references count="2">
          <reference field="13" count="1" selected="0">
            <x v="3"/>
          </reference>
          <reference field="14" count="2">
            <x v="0"/>
            <x v="10"/>
          </reference>
        </references>
      </pivotArea>
    </format>
    <format dxfId="184">
      <pivotArea dataOnly="0" labelOnly="1" fieldPosition="0">
        <references count="2">
          <reference field="13" count="1" selected="0">
            <x v="4"/>
          </reference>
          <reference field="14" count="1">
            <x v="8"/>
          </reference>
        </references>
      </pivotArea>
    </format>
    <format dxfId="183">
      <pivotArea dataOnly="0" labelOnly="1" fieldPosition="0">
        <references count="2">
          <reference field="13" count="1" selected="0">
            <x v="5"/>
          </reference>
          <reference field="14" count="1">
            <x v="4"/>
          </reference>
        </references>
      </pivotArea>
    </format>
    <format dxfId="182">
      <pivotArea dataOnly="0" labelOnly="1" fieldPosition="0">
        <references count="2">
          <reference field="13" count="1" selected="0">
            <x v="6"/>
          </reference>
          <reference field="14" count="1">
            <x v="7"/>
          </reference>
        </references>
      </pivotArea>
    </format>
    <format dxfId="181">
      <pivotArea dataOnly="0" labelOnly="1" fieldPosition="0">
        <references count="1">
          <reference field="13" count="6">
            <x v="1"/>
            <x v="2"/>
            <x v="3"/>
            <x v="4"/>
            <x v="5"/>
            <x v="6"/>
          </reference>
        </references>
      </pivotArea>
    </format>
    <format dxfId="180">
      <pivotArea dataOnly="0" labelOnly="1" fieldPosition="0">
        <references count="2">
          <reference field="13" count="1" selected="0">
            <x v="0"/>
          </reference>
          <reference field="14" count="4">
            <x v="2"/>
            <x v="3"/>
            <x v="5"/>
            <x v="11"/>
          </reference>
        </references>
      </pivotArea>
    </format>
    <format dxfId="179">
      <pivotArea dataOnly="0" labelOnly="1" fieldPosition="0">
        <references count="2">
          <reference field="13" count="1" selected="0">
            <x v="1"/>
          </reference>
          <reference field="14" count="1">
            <x v="9"/>
          </reference>
        </references>
      </pivotArea>
    </format>
    <format dxfId="178">
      <pivotArea dataOnly="0" labelOnly="1" fieldPosition="0">
        <references count="2">
          <reference field="13" count="1" selected="0">
            <x v="2"/>
          </reference>
          <reference field="14" count="3">
            <x v="1"/>
            <x v="6"/>
            <x v="12"/>
          </reference>
        </references>
      </pivotArea>
    </format>
    <format dxfId="177">
      <pivotArea dataOnly="0" labelOnly="1" fieldPosition="0">
        <references count="2">
          <reference field="13" count="1" selected="0">
            <x v="3"/>
          </reference>
          <reference field="14" count="2">
            <x v="0"/>
            <x v="10"/>
          </reference>
        </references>
      </pivotArea>
    </format>
    <format dxfId="176">
      <pivotArea dataOnly="0" labelOnly="1" fieldPosition="0">
        <references count="2">
          <reference field="13" count="1" selected="0">
            <x v="4"/>
          </reference>
          <reference field="14" count="1">
            <x v="8"/>
          </reference>
        </references>
      </pivotArea>
    </format>
    <format dxfId="175">
      <pivotArea dataOnly="0" labelOnly="1" fieldPosition="0">
        <references count="2">
          <reference field="13" count="1" selected="0">
            <x v="5"/>
          </reference>
          <reference field="14" count="1">
            <x v="4"/>
          </reference>
        </references>
      </pivotArea>
    </format>
    <format dxfId="174">
      <pivotArea dataOnly="0" labelOnly="1" fieldPosition="0">
        <references count="2">
          <reference field="13" count="1" selected="0">
            <x v="6"/>
          </reference>
          <reference field="14" count="1">
            <x v="7"/>
          </reference>
        </references>
      </pivotArea>
    </format>
    <format dxfId="173">
      <pivotArea dataOnly="0" labelOnly="1" fieldPosition="0">
        <references count="1">
          <reference field="13" count="1">
            <x v="10"/>
          </reference>
        </references>
      </pivotArea>
    </format>
    <format dxfId="172">
      <pivotArea dataOnly="0" labelOnly="1" fieldPosition="0">
        <references count="1">
          <reference field="13" count="1">
            <x v="12"/>
          </reference>
        </references>
      </pivotArea>
    </format>
    <format dxfId="171">
      <pivotArea dataOnly="0" labelOnly="1" fieldPosition="0">
        <references count="1">
          <reference field="13" count="1">
            <x v="7"/>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12"/>
        <item m="1" x="19"/>
        <item m="1" x="7"/>
        <item m="1" x="53"/>
        <item m="1" x="28"/>
        <item m="1" x="27"/>
        <item m="1" x="52"/>
        <item m="1" x="21"/>
        <item m="1" x="16"/>
        <item m="1" x="48"/>
        <item m="1" x="42"/>
        <item m="1" x="15"/>
        <item m="1" x="6"/>
        <item m="1" x="32"/>
        <item m="1" x="3"/>
        <item m="1" x="50"/>
        <item m="1" x="8"/>
        <item m="1" x="25"/>
        <item m="1" x="34"/>
        <item x="0"/>
        <item m="1" x="4"/>
        <item m="1" x="10"/>
        <item m="1" x="54"/>
        <item m="1" x="45"/>
        <item m="1" x="40"/>
        <item m="1" x="5"/>
        <item m="1" x="2"/>
        <item m="1" x="38"/>
        <item m="1" x="43"/>
        <item m="1" x="31"/>
        <item m="1" x="47"/>
        <item m="1" x="33"/>
        <item m="1" x="39"/>
        <item m="1" x="36"/>
        <item m="1" x="22"/>
        <item m="1" x="23"/>
        <item m="1" x="35"/>
        <item m="1" x="49"/>
        <item m="1" x="46"/>
        <item m="1" x="30"/>
        <item m="1" x="18"/>
        <item m="1" x="20"/>
        <item m="1" x="17"/>
        <item m="1" x="37"/>
        <item m="1" x="13"/>
        <item m="1" x="41"/>
        <item m="1" x="9"/>
        <item m="1" x="26"/>
        <item m="1" x="24"/>
        <item x="1"/>
        <item m="1" x="44"/>
        <item m="1" x="14"/>
        <item m="1" x="51"/>
        <item m="1" x="29"/>
        <item m="1" x="1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22">
      <pivotArea collapsedLevelsAreSubtotals="1" fieldPosition="0">
        <references count="1">
          <reference field="4" count="1">
            <x v="4"/>
          </reference>
        </references>
      </pivotArea>
    </format>
    <format dxfId="21">
      <pivotArea dataOnly="0" labelOnly="1" fieldPosition="0">
        <references count="1">
          <reference field="4" count="1">
            <x v="4"/>
          </reference>
        </references>
      </pivotArea>
    </format>
    <format dxfId="20">
      <pivotArea collapsedLevelsAreSubtotals="1" fieldPosition="0">
        <references count="1">
          <reference field="4" count="1">
            <x v="7"/>
          </reference>
        </references>
      </pivotArea>
    </format>
    <format dxfId="19">
      <pivotArea dataOnly="0" labelOnly="1" fieldPosition="0">
        <references count="1">
          <reference field="4" count="1">
            <x v="7"/>
          </reference>
        </references>
      </pivotArea>
    </format>
    <format dxfId="18">
      <pivotArea collapsedLevelsAreSubtotals="1" fieldPosition="0">
        <references count="1">
          <reference field="4" count="1">
            <x v="11"/>
          </reference>
        </references>
      </pivotArea>
    </format>
    <format dxfId="17">
      <pivotArea dataOnly="0" labelOnly="1" fieldPosition="0">
        <references count="1">
          <reference field="4" count="1">
            <x v="11"/>
          </reference>
        </references>
      </pivotArea>
    </format>
    <format dxfId="16">
      <pivotArea collapsedLevelsAreSubtotals="1" fieldPosition="0">
        <references count="1">
          <reference field="4" count="1">
            <x v="2"/>
          </reference>
        </references>
      </pivotArea>
    </format>
    <format dxfId="15">
      <pivotArea dataOnly="0" labelOnly="1" fieldPosition="0">
        <references count="1">
          <reference field="4" count="1">
            <x v="2"/>
          </reference>
        </references>
      </pivotArea>
    </format>
    <format dxfId="14">
      <pivotArea dataOnly="0" labelOnly="1" fieldPosition="0">
        <references count="1">
          <reference field="4" count="0"/>
        </references>
      </pivotArea>
    </format>
    <format dxfId="13">
      <pivotArea dataOnly="0" labelOnly="1" fieldPosition="0">
        <references count="1">
          <reference field="4" count="0"/>
        </references>
      </pivotArea>
    </format>
    <format dxfId="12">
      <pivotArea dataOnly="0" labelOnly="1" fieldPosition="0">
        <references count="1">
          <reference field="4" count="1">
            <x v="7"/>
          </reference>
        </references>
      </pivotArea>
    </format>
    <format dxfId="11">
      <pivotArea field="2" type="button" dataOnly="0" labelOnly="1" outline="0" axis="axisPage" fieldPosition="0"/>
    </format>
    <format dxfId="10">
      <pivotArea field="4" type="button" dataOnly="0" labelOnly="1" outline="0" axis="axisRow" fieldPosition="0"/>
    </format>
    <format dxfId="9">
      <pivotArea dataOnly="0" labelOnly="1" fieldPosition="0">
        <references count="1">
          <reference field="4" count="0"/>
        </references>
      </pivotArea>
    </format>
    <format dxfId="8">
      <pivotArea dataOnly="0" labelOnly="1" grandRow="1" outline="0" fieldPosition="0"/>
    </format>
    <format dxfId="7">
      <pivotArea collapsedLevelsAreSubtotals="1" fieldPosition="0">
        <references count="1">
          <reference field="4" count="1">
            <x v="2"/>
          </reference>
        </references>
      </pivotArea>
    </format>
    <format dxfId="6">
      <pivotArea dataOnly="0" labelOnly="1" fieldPosition="0">
        <references count="1">
          <reference field="4" count="1">
            <x v="2"/>
          </reference>
        </references>
      </pivotArea>
    </format>
    <format dxfId="5">
      <pivotArea collapsedLevelsAreSubtotals="1" fieldPosition="0">
        <references count="1">
          <reference field="4" count="1">
            <x v="2"/>
          </reference>
        </references>
      </pivotArea>
    </format>
    <format dxfId="4">
      <pivotArea dataOnly="0" labelOnly="1" fieldPosition="0">
        <references count="1">
          <reference field="4" count="1">
            <x v="2"/>
          </reference>
        </references>
      </pivotArea>
    </format>
    <format dxfId="3">
      <pivotArea outline="0" collapsedLevelsAreSubtotals="1" fieldPosition="0"/>
    </format>
    <format dxfId="2">
      <pivotArea dataOnly="0" labelOnly="1" outline="0" fieldPosition="0">
        <references count="1">
          <reference field="2" count="0"/>
        </references>
      </pivotArea>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45">
      <pivotArea collapsedLevelsAreSubtotals="1" fieldPosition="0">
        <references count="1">
          <reference field="2" count="1">
            <x v="4"/>
          </reference>
        </references>
      </pivotArea>
    </format>
    <format dxfId="44">
      <pivotArea dataOnly="0" labelOnly="1" fieldPosition="0">
        <references count="1">
          <reference field="2" count="1">
            <x v="4"/>
          </reference>
        </references>
      </pivotArea>
    </format>
    <format dxfId="43">
      <pivotArea outline="0" collapsedLevelsAreSubtotals="1" fieldPosition="0"/>
    </format>
    <format dxfId="42">
      <pivotArea dataOnly="0" labelOnly="1" outline="0" axis="axisValues" fieldPosition="0"/>
    </format>
    <format dxfId="41">
      <pivotArea dataOnly="0" labelOnly="1" outline="0" axis="axisValues" fieldPosition="0"/>
    </format>
    <format dxfId="40">
      <pivotArea outline="0" collapsedLevelsAreSubtotals="1" fieldPosition="0"/>
    </format>
    <format dxfId="39">
      <pivotArea dataOnly="0" labelOnly="1" outline="0" axis="axisValues" fieldPosition="0"/>
    </format>
    <format dxfId="38">
      <pivotArea dataOnly="0" labelOnly="1" outline="0" axis="axisValues" fieldPosition="0"/>
    </format>
    <format dxfId="37">
      <pivotArea grandRow="1" outline="0" collapsedLevelsAreSubtotals="1" fieldPosition="0"/>
    </format>
    <format dxfId="36">
      <pivotArea dataOnly="0" labelOnly="1" outline="0" axis="axisValues" fieldPosition="0"/>
    </format>
    <format dxfId="35">
      <pivotArea dataOnly="0" labelOnly="1" outline="0" axis="axisValues" fieldPosition="0"/>
    </format>
    <format dxfId="34">
      <pivotArea field="2" type="button" dataOnly="0" labelOnly="1" outline="0" axis="axisRow" fieldPosition="0"/>
    </format>
    <format dxfId="33">
      <pivotArea dataOnly="0" labelOnly="1" fieldPosition="0">
        <references count="1">
          <reference field="2" count="0"/>
        </references>
      </pivotArea>
    </format>
    <format dxfId="32">
      <pivotArea dataOnly="0" labelOnly="1" grandRow="1" outline="0" fieldPosition="0"/>
    </format>
    <format dxfId="31">
      <pivotArea outline="0" collapsedLevelsAreSubtotals="1" fieldPosition="0"/>
    </format>
    <format dxfId="30">
      <pivotArea dataOnly="0" labelOnly="1" outline="0" axis="axisValues" fieldPosition="0"/>
    </format>
    <format dxfId="29">
      <pivotArea dataOnly="0" labelOnly="1" outline="0" axis="axisValues" fieldPosition="0"/>
    </format>
    <format dxfId="28">
      <pivotArea outline="0" collapsedLevelsAreSubtotals="1" fieldPosition="0"/>
    </format>
    <format dxfId="27">
      <pivotArea dataOnly="0" labelOnly="1" outline="0" axis="axisValues" fieldPosition="0"/>
    </format>
    <format dxfId="26">
      <pivotArea dataOnly="0" labelOnly="1" outline="0" axis="axisValues" fieldPosition="0"/>
    </format>
    <format dxfId="25">
      <pivotArea outline="0" collapsedLevelsAreSubtotals="1" fieldPosition="0"/>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3"/>
  <sheetViews>
    <sheetView tabSelected="1" zoomScale="80" zoomScaleNormal="80" workbookViewId="0">
      <selection activeCell="C20" sqref="C20"/>
    </sheetView>
  </sheetViews>
  <sheetFormatPr baseColWidth="10" defaultRowHeight="15" x14ac:dyDescent="0.25"/>
  <cols>
    <col min="1" max="1" width="54.140625" style="79" customWidth="1"/>
    <col min="2" max="2" width="9.5703125" style="32" customWidth="1"/>
    <col min="3" max="3" width="9.140625" style="32" customWidth="1"/>
    <col min="4" max="4" width="12.28515625" style="32" bestFit="1" customWidth="1"/>
    <col min="5" max="5" width="13.140625" style="32" bestFit="1" customWidth="1"/>
    <col min="6" max="6" width="12.140625" style="32" customWidth="1"/>
    <col min="7" max="14" width="10.85546875" style="32" customWidth="1"/>
    <col min="15" max="15" width="10.85546875" style="32" bestFit="1" customWidth="1"/>
    <col min="16" max="16" width="10.85546875" style="32" customWidth="1"/>
    <col min="17" max="18" width="10.85546875" style="32" bestFit="1" customWidth="1"/>
    <col min="19" max="22" width="10.85546875" style="32" customWidth="1"/>
    <col min="23" max="24" width="14.140625" style="32" bestFit="1" customWidth="1"/>
    <col min="25" max="26" width="10.85546875" style="32" customWidth="1"/>
    <col min="27" max="28" width="14.140625" style="32" customWidth="1"/>
    <col min="29" max="30" width="10.85546875" style="32" customWidth="1"/>
    <col min="31" max="31" width="14.140625" style="32" customWidth="1"/>
    <col min="32" max="34" width="10.85546875" style="32" customWidth="1"/>
    <col min="35" max="38" width="14.140625" style="32" customWidth="1"/>
    <col min="39" max="42" width="10.7109375" style="32" customWidth="1"/>
    <col min="43" max="43" width="12.5703125" style="32" customWidth="1"/>
    <col min="44" max="45" width="10.7109375" style="32" customWidth="1"/>
    <col min="46" max="46" width="12.5703125" style="32" customWidth="1"/>
    <col min="47" max="52" width="10.7109375" style="32" customWidth="1"/>
    <col min="53" max="53" width="12.5703125" style="32" bestFit="1" customWidth="1"/>
    <col min="54" max="16384" width="11.42578125" style="32"/>
  </cols>
  <sheetData>
    <row r="1" spans="1:8" ht="83.25" customHeight="1" x14ac:dyDescent="0.4">
      <c r="A1" s="115" t="s">
        <v>1046</v>
      </c>
      <c r="B1" s="115"/>
      <c r="C1" s="115"/>
      <c r="D1" s="115"/>
    </row>
    <row r="2" spans="1:8" ht="15" customHeight="1" x14ac:dyDescent="0.35">
      <c r="A2" s="77"/>
    </row>
    <row r="3" spans="1:8" ht="59.25" customHeight="1" x14ac:dyDescent="0.3">
      <c r="A3" s="78" t="s">
        <v>1047</v>
      </c>
    </row>
    <row r="4" spans="1:8" x14ac:dyDescent="0.25">
      <c r="A4" s="51" t="s">
        <v>111</v>
      </c>
      <c r="B4" s="33" t="s">
        <v>112</v>
      </c>
      <c r="C4"/>
      <c r="D4"/>
      <c r="E4"/>
      <c r="F4"/>
    </row>
    <row r="5" spans="1:8" x14ac:dyDescent="0.25">
      <c r="A5" s="51" t="s">
        <v>113</v>
      </c>
      <c r="B5" t="s">
        <v>106</v>
      </c>
      <c r="C5" t="s">
        <v>138</v>
      </c>
      <c r="D5" t="s">
        <v>921</v>
      </c>
      <c r="E5" t="s">
        <v>465</v>
      </c>
      <c r="F5" s="48" t="s">
        <v>114</v>
      </c>
    </row>
    <row r="6" spans="1:8" x14ac:dyDescent="0.25">
      <c r="A6" s="46" t="s">
        <v>90</v>
      </c>
      <c r="B6" s="34">
        <v>27</v>
      </c>
      <c r="C6" s="34">
        <v>3</v>
      </c>
      <c r="D6" s="34"/>
      <c r="E6" s="34"/>
      <c r="F6" s="34">
        <v>30</v>
      </c>
    </row>
    <row r="7" spans="1:8" x14ac:dyDescent="0.25">
      <c r="A7" s="46" t="s">
        <v>95</v>
      </c>
      <c r="B7" s="34">
        <v>1</v>
      </c>
      <c r="C7" s="34"/>
      <c r="D7" s="34">
        <v>1</v>
      </c>
      <c r="E7" s="34"/>
      <c r="F7" s="34">
        <v>2</v>
      </c>
    </row>
    <row r="8" spans="1:8" x14ac:dyDescent="0.25">
      <c r="A8" s="46" t="s">
        <v>97</v>
      </c>
      <c r="B8" s="34">
        <v>10</v>
      </c>
      <c r="C8" s="34">
        <v>2</v>
      </c>
      <c r="D8" s="34"/>
      <c r="E8" s="34"/>
      <c r="F8" s="34">
        <v>12</v>
      </c>
    </row>
    <row r="9" spans="1:8" x14ac:dyDescent="0.25">
      <c r="A9" s="46" t="s">
        <v>100</v>
      </c>
      <c r="B9" s="34">
        <v>32</v>
      </c>
      <c r="C9" s="34">
        <v>6</v>
      </c>
      <c r="D9" s="34">
        <v>1</v>
      </c>
      <c r="E9" s="34">
        <v>1</v>
      </c>
      <c r="F9" s="34">
        <v>40</v>
      </c>
    </row>
    <row r="10" spans="1:8" x14ac:dyDescent="0.25">
      <c r="A10" s="46" t="s">
        <v>149</v>
      </c>
      <c r="B10" s="34">
        <v>6</v>
      </c>
      <c r="C10" s="34"/>
      <c r="D10" s="34"/>
      <c r="E10" s="34"/>
      <c r="F10" s="34">
        <v>6</v>
      </c>
    </row>
    <row r="11" spans="1:8" ht="26.25" x14ac:dyDescent="0.25">
      <c r="A11" s="46" t="s">
        <v>167</v>
      </c>
      <c r="B11" s="34">
        <v>10</v>
      </c>
      <c r="C11" s="34"/>
      <c r="D11" s="34"/>
      <c r="E11" s="34"/>
      <c r="F11" s="34">
        <v>10</v>
      </c>
      <c r="G11" s="75" t="s">
        <v>116</v>
      </c>
      <c r="H11" s="32">
        <f>+GETPIVOTDATA("ESTADO DE LA ACCION",$A$4,"ESTADO DE LA ACCION","CERRADA")</f>
        <v>12</v>
      </c>
    </row>
    <row r="12" spans="1:8" ht="26.25" x14ac:dyDescent="0.25">
      <c r="A12" s="46" t="s">
        <v>489</v>
      </c>
      <c r="B12" s="34">
        <v>9</v>
      </c>
      <c r="C12" s="34">
        <v>1</v>
      </c>
      <c r="D12" s="34"/>
      <c r="E12" s="34"/>
      <c r="F12" s="34">
        <v>10</v>
      </c>
      <c r="G12" s="84" t="s">
        <v>437</v>
      </c>
      <c r="H12" s="32">
        <v>1</v>
      </c>
    </row>
    <row r="13" spans="1:8" x14ac:dyDescent="0.25">
      <c r="A13" s="46" t="s">
        <v>550</v>
      </c>
      <c r="B13" s="34">
        <v>1</v>
      </c>
      <c r="C13" s="34"/>
      <c r="D13" s="34"/>
      <c r="E13" s="34"/>
      <c r="F13" s="34">
        <v>1</v>
      </c>
      <c r="G13" s="103" t="s">
        <v>1042</v>
      </c>
      <c r="H13" s="32">
        <f>+GETPIVOTDATA("ESTADO DE LA ACCION",$A$4,"ESTADO DE LA ACCION","INEFECTIVA")</f>
        <v>2</v>
      </c>
    </row>
    <row r="14" spans="1:8" x14ac:dyDescent="0.25">
      <c r="A14" s="46" t="s">
        <v>620</v>
      </c>
      <c r="B14" s="34">
        <v>1</v>
      </c>
      <c r="C14" s="34"/>
      <c r="D14" s="34"/>
      <c r="E14" s="34"/>
      <c r="F14" s="34">
        <v>1</v>
      </c>
      <c r="G14" s="75" t="s">
        <v>235</v>
      </c>
      <c r="H14" s="32">
        <f>+GETPIVOTDATA("ESTADO DE LA ACCION",$A$4,"ESTADO DE LA ACCION","ABIERTA")</f>
        <v>103</v>
      </c>
    </row>
    <row r="15" spans="1:8" ht="26.25" x14ac:dyDescent="0.25">
      <c r="A15" s="46" t="s">
        <v>731</v>
      </c>
      <c r="B15" s="34">
        <v>3</v>
      </c>
      <c r="C15" s="34"/>
      <c r="D15" s="34"/>
      <c r="E15" s="34"/>
      <c r="F15" s="34">
        <v>3</v>
      </c>
    </row>
    <row r="16" spans="1:8" x14ac:dyDescent="0.25">
      <c r="A16" s="46" t="s">
        <v>802</v>
      </c>
      <c r="B16" s="34">
        <v>2</v>
      </c>
      <c r="C16" s="34"/>
      <c r="D16" s="34"/>
      <c r="E16" s="34"/>
      <c r="F16" s="34">
        <v>2</v>
      </c>
    </row>
    <row r="17" spans="1:6" ht="51.75" x14ac:dyDescent="0.25">
      <c r="A17" s="46" t="s">
        <v>910</v>
      </c>
      <c r="B17" s="34">
        <v>1</v>
      </c>
      <c r="C17" s="34"/>
      <c r="D17" s="34"/>
      <c r="E17" s="34"/>
      <c r="F17" s="34">
        <v>1</v>
      </c>
    </row>
    <row r="18" spans="1:6" x14ac:dyDescent="0.25">
      <c r="A18" s="46" t="s">
        <v>114</v>
      </c>
      <c r="B18" s="34">
        <v>103</v>
      </c>
      <c r="C18" s="34">
        <v>12</v>
      </c>
      <c r="D18" s="34">
        <v>2</v>
      </c>
      <c r="E18" s="34">
        <v>1</v>
      </c>
      <c r="F18" s="34">
        <v>118</v>
      </c>
    </row>
    <row r="19" spans="1:6" x14ac:dyDescent="0.25">
      <c r="A19"/>
      <c r="B19"/>
      <c r="C19"/>
      <c r="D19"/>
      <c r="E19"/>
    </row>
    <row r="20" spans="1:6" x14ac:dyDescent="0.25">
      <c r="A20"/>
      <c r="B20"/>
      <c r="C20"/>
      <c r="D20"/>
      <c r="E20"/>
    </row>
    <row r="21" spans="1:6" x14ac:dyDescent="0.25">
      <c r="A21" s="46"/>
      <c r="B21" s="34"/>
      <c r="C21" s="34"/>
      <c r="D21" s="34"/>
      <c r="E21"/>
    </row>
    <row r="22" spans="1:6" x14ac:dyDescent="0.25">
      <c r="A22" s="46"/>
      <c r="B22" s="34"/>
      <c r="C22" s="34"/>
      <c r="D22" s="34"/>
      <c r="E22"/>
    </row>
    <row r="23" spans="1:6" x14ac:dyDescent="0.25">
      <c r="A23" s="46"/>
      <c r="B23" s="34"/>
      <c r="C23" s="34"/>
      <c r="D23" s="34"/>
      <c r="E23"/>
    </row>
    <row r="24" spans="1:6" x14ac:dyDescent="0.25">
      <c r="A24" s="46"/>
      <c r="B24" s="34"/>
      <c r="C24" s="34"/>
      <c r="D24" s="34"/>
      <c r="E24" s="34"/>
    </row>
    <row r="25" spans="1:6" ht="60.75" customHeight="1" x14ac:dyDescent="0.3">
      <c r="A25" s="78" t="s">
        <v>1048</v>
      </c>
    </row>
    <row r="26" spans="1:6" x14ac:dyDescent="0.25">
      <c r="A26" s="51" t="s">
        <v>14</v>
      </c>
      <c r="B26" t="s">
        <v>138</v>
      </c>
    </row>
    <row r="28" spans="1:6" ht="51.75" x14ac:dyDescent="0.25">
      <c r="A28" s="51" t="s">
        <v>115</v>
      </c>
      <c r="B28" s="48" t="s">
        <v>116</v>
      </c>
    </row>
    <row r="29" spans="1:6" x14ac:dyDescent="0.25">
      <c r="A29" s="46" t="s">
        <v>90</v>
      </c>
      <c r="B29" s="34"/>
    </row>
    <row r="30" spans="1:6" x14ac:dyDescent="0.25">
      <c r="A30" s="46" t="s">
        <v>91</v>
      </c>
      <c r="B30" s="34">
        <v>1</v>
      </c>
    </row>
    <row r="31" spans="1:6" x14ac:dyDescent="0.25">
      <c r="A31" s="36" t="s">
        <v>90</v>
      </c>
      <c r="B31" s="34">
        <v>2</v>
      </c>
    </row>
    <row r="32" spans="1:6" ht="15" customHeight="1" x14ac:dyDescent="0.25">
      <c r="A32" s="46" t="s">
        <v>97</v>
      </c>
      <c r="B32" s="34"/>
      <c r="E32" s="101" t="s">
        <v>792</v>
      </c>
      <c r="F32" s="32">
        <v>3</v>
      </c>
    </row>
    <row r="33" spans="1:6" x14ac:dyDescent="0.25">
      <c r="A33" s="85" t="s">
        <v>391</v>
      </c>
      <c r="B33" s="34">
        <v>2</v>
      </c>
      <c r="E33" s="101" t="s">
        <v>237</v>
      </c>
      <c r="F33" s="32">
        <v>2</v>
      </c>
    </row>
    <row r="34" spans="1:6" x14ac:dyDescent="0.25">
      <c r="A34" s="46" t="s">
        <v>100</v>
      </c>
      <c r="B34" s="34"/>
      <c r="E34" s="103" t="s">
        <v>238</v>
      </c>
      <c r="F34" s="32">
        <v>6</v>
      </c>
    </row>
    <row r="35" spans="1:6" x14ac:dyDescent="0.25">
      <c r="A35" s="46" t="s">
        <v>101</v>
      </c>
      <c r="B35" s="34">
        <v>6</v>
      </c>
      <c r="E35" s="113" t="s">
        <v>505</v>
      </c>
      <c r="F35" s="32">
        <v>1</v>
      </c>
    </row>
    <row r="36" spans="1:6" x14ac:dyDescent="0.25">
      <c r="A36" s="35" t="s">
        <v>489</v>
      </c>
      <c r="B36" s="34"/>
      <c r="E36" s="103"/>
      <c r="F36" s="76"/>
    </row>
    <row r="37" spans="1:6" x14ac:dyDescent="0.25">
      <c r="A37" s="36" t="s">
        <v>489</v>
      </c>
      <c r="B37" s="34">
        <v>1</v>
      </c>
      <c r="E37" s="103"/>
    </row>
    <row r="38" spans="1:6" x14ac:dyDescent="0.25">
      <c r="A38" s="46" t="s">
        <v>114</v>
      </c>
      <c r="B38" s="34">
        <v>12</v>
      </c>
      <c r="E38" s="103"/>
    </row>
    <row r="39" spans="1:6" x14ac:dyDescent="0.25">
      <c r="A39"/>
      <c r="B39"/>
      <c r="E39" s="84"/>
    </row>
    <row r="40" spans="1:6" x14ac:dyDescent="0.25">
      <c r="A40"/>
      <c r="B40"/>
      <c r="E40" s="84"/>
    </row>
    <row r="41" spans="1:6" x14ac:dyDescent="0.25">
      <c r="A41"/>
      <c r="B41"/>
      <c r="E41" s="84"/>
    </row>
    <row r="42" spans="1:6" x14ac:dyDescent="0.25">
      <c r="A42"/>
      <c r="B42"/>
      <c r="E42" s="84"/>
    </row>
    <row r="43" spans="1:6" x14ac:dyDescent="0.25">
      <c r="A43"/>
      <c r="B43"/>
      <c r="E43" s="84"/>
    </row>
    <row r="44" spans="1:6" x14ac:dyDescent="0.25">
      <c r="A44"/>
      <c r="B44"/>
      <c r="E44" s="84"/>
    </row>
    <row r="45" spans="1:6" x14ac:dyDescent="0.25">
      <c r="A45"/>
      <c r="B45"/>
      <c r="E45" s="84"/>
    </row>
    <row r="46" spans="1:6" x14ac:dyDescent="0.25">
      <c r="A46"/>
      <c r="B46"/>
      <c r="E46" s="84"/>
    </row>
    <row r="47" spans="1:6" x14ac:dyDescent="0.25">
      <c r="A47"/>
      <c r="B47"/>
      <c r="E47" s="84"/>
    </row>
    <row r="48" spans="1:6" x14ac:dyDescent="0.25">
      <c r="A48"/>
      <c r="B48"/>
    </row>
    <row r="49" spans="1:6" x14ac:dyDescent="0.25">
      <c r="A49" s="46"/>
      <c r="B49" s="34"/>
    </row>
    <row r="50" spans="1:6" ht="43.5" customHeight="1" x14ac:dyDescent="0.3">
      <c r="A50" s="78" t="s">
        <v>1049</v>
      </c>
      <c r="B50" s="34"/>
    </row>
    <row r="51" spans="1:6" x14ac:dyDescent="0.25">
      <c r="A51" s="51" t="s">
        <v>14</v>
      </c>
      <c r="B51" t="s">
        <v>106</v>
      </c>
    </row>
    <row r="53" spans="1:6" ht="51.75" x14ac:dyDescent="0.25">
      <c r="A53" s="51" t="s">
        <v>115</v>
      </c>
      <c r="B53" s="48" t="s">
        <v>117</v>
      </c>
    </row>
    <row r="54" spans="1:6" x14ac:dyDescent="0.25">
      <c r="A54" s="83" t="s">
        <v>90</v>
      </c>
      <c r="B54" s="34"/>
    </row>
    <row r="55" spans="1:6" x14ac:dyDescent="0.25">
      <c r="A55" s="83" t="s">
        <v>91</v>
      </c>
      <c r="B55" s="34">
        <v>14</v>
      </c>
    </row>
    <row r="56" spans="1:6" x14ac:dyDescent="0.25">
      <c r="A56" s="83" t="s">
        <v>165</v>
      </c>
      <c r="B56" s="34">
        <v>8</v>
      </c>
    </row>
    <row r="57" spans="1:6" x14ac:dyDescent="0.25">
      <c r="A57" s="85" t="s">
        <v>350</v>
      </c>
      <c r="B57" s="34">
        <v>1</v>
      </c>
    </row>
    <row r="58" spans="1:6" x14ac:dyDescent="0.25">
      <c r="A58" s="85" t="s">
        <v>90</v>
      </c>
      <c r="B58" s="34">
        <v>2</v>
      </c>
    </row>
    <row r="59" spans="1:6" x14ac:dyDescent="0.25">
      <c r="A59" s="36" t="s">
        <v>490</v>
      </c>
      <c r="B59" s="34">
        <v>1</v>
      </c>
    </row>
    <row r="60" spans="1:6" x14ac:dyDescent="0.25">
      <c r="A60" s="36" t="s">
        <v>625</v>
      </c>
      <c r="B60" s="34">
        <v>1</v>
      </c>
      <c r="E60" s="98" t="s">
        <v>444</v>
      </c>
      <c r="F60" s="32">
        <v>27</v>
      </c>
    </row>
    <row r="61" spans="1:6" x14ac:dyDescent="0.25">
      <c r="A61" s="83" t="s">
        <v>95</v>
      </c>
      <c r="B61" s="34"/>
      <c r="E61" s="98" t="s">
        <v>236</v>
      </c>
      <c r="F61" s="32">
        <v>1</v>
      </c>
    </row>
    <row r="62" spans="1:6" x14ac:dyDescent="0.25">
      <c r="A62" s="85" t="s">
        <v>95</v>
      </c>
      <c r="B62" s="34">
        <v>1</v>
      </c>
      <c r="E62" s="98" t="s">
        <v>237</v>
      </c>
      <c r="F62" s="32">
        <v>10</v>
      </c>
    </row>
    <row r="63" spans="1:6" x14ac:dyDescent="0.25">
      <c r="A63" s="83" t="s">
        <v>97</v>
      </c>
      <c r="B63" s="34"/>
      <c r="E63" s="98" t="s">
        <v>238</v>
      </c>
      <c r="F63" s="32">
        <v>33</v>
      </c>
    </row>
    <row r="64" spans="1:6" x14ac:dyDescent="0.25">
      <c r="A64" s="83" t="s">
        <v>98</v>
      </c>
      <c r="B64" s="34">
        <v>8</v>
      </c>
      <c r="E64" s="98" t="s">
        <v>445</v>
      </c>
      <c r="F64" s="32">
        <v>6</v>
      </c>
    </row>
    <row r="65" spans="1:6" x14ac:dyDescent="0.25">
      <c r="A65" s="85" t="s">
        <v>97</v>
      </c>
      <c r="B65" s="34">
        <v>2</v>
      </c>
      <c r="E65" s="98" t="s">
        <v>239</v>
      </c>
      <c r="F65" s="32">
        <v>10</v>
      </c>
    </row>
    <row r="66" spans="1:6" x14ac:dyDescent="0.25">
      <c r="A66" s="83" t="s">
        <v>100</v>
      </c>
      <c r="B66" s="34"/>
      <c r="E66" s="98" t="s">
        <v>505</v>
      </c>
      <c r="F66" s="32">
        <v>9</v>
      </c>
    </row>
    <row r="67" spans="1:6" x14ac:dyDescent="0.25">
      <c r="A67" s="83" t="s">
        <v>101</v>
      </c>
      <c r="B67" s="34">
        <v>31</v>
      </c>
      <c r="E67" s="98" t="s">
        <v>639</v>
      </c>
      <c r="F67" s="32">
        <v>1</v>
      </c>
    </row>
    <row r="68" spans="1:6" x14ac:dyDescent="0.25">
      <c r="A68" s="85" t="s">
        <v>100</v>
      </c>
      <c r="B68" s="34">
        <v>1</v>
      </c>
      <c r="E68" s="98" t="s">
        <v>638</v>
      </c>
      <c r="F68" s="32">
        <v>1</v>
      </c>
    </row>
    <row r="69" spans="1:6" x14ac:dyDescent="0.25">
      <c r="A69" s="83" t="s">
        <v>149</v>
      </c>
      <c r="B69" s="34"/>
      <c r="E69" s="101" t="s">
        <v>793</v>
      </c>
      <c r="F69" s="87">
        <v>3</v>
      </c>
    </row>
    <row r="70" spans="1:6" x14ac:dyDescent="0.25">
      <c r="A70" s="85" t="s">
        <v>149</v>
      </c>
      <c r="B70" s="34">
        <v>1</v>
      </c>
      <c r="E70" s="103" t="s">
        <v>1043</v>
      </c>
      <c r="F70" s="32">
        <v>2</v>
      </c>
    </row>
    <row r="71" spans="1:6" x14ac:dyDescent="0.25">
      <c r="A71" s="36" t="s">
        <v>621</v>
      </c>
      <c r="B71" s="34">
        <v>2</v>
      </c>
      <c r="E71" s="103" t="s">
        <v>1044</v>
      </c>
      <c r="F71" s="32">
        <v>1</v>
      </c>
    </row>
    <row r="72" spans="1:6" x14ac:dyDescent="0.25">
      <c r="A72" s="36" t="s">
        <v>624</v>
      </c>
      <c r="B72" s="34">
        <v>1</v>
      </c>
      <c r="E72" s="87"/>
    </row>
    <row r="73" spans="1:6" x14ac:dyDescent="0.25">
      <c r="A73" s="36" t="s">
        <v>622</v>
      </c>
      <c r="B73" s="34">
        <v>1</v>
      </c>
      <c r="E73" s="87"/>
    </row>
    <row r="74" spans="1:6" x14ac:dyDescent="0.25">
      <c r="A74" s="36" t="s">
        <v>623</v>
      </c>
      <c r="B74" s="34">
        <v>1</v>
      </c>
      <c r="E74" s="87"/>
    </row>
    <row r="75" spans="1:6" ht="25.5" x14ac:dyDescent="0.25">
      <c r="A75" s="83" t="s">
        <v>167</v>
      </c>
      <c r="B75" s="34"/>
      <c r="E75" s="95"/>
    </row>
    <row r="76" spans="1:6" ht="25.5" x14ac:dyDescent="0.25">
      <c r="A76" s="83" t="s">
        <v>167</v>
      </c>
      <c r="B76" s="34">
        <v>10</v>
      </c>
      <c r="E76" s="84"/>
    </row>
    <row r="77" spans="1:6" ht="25.5" x14ac:dyDescent="0.25">
      <c r="A77" s="83" t="s">
        <v>489</v>
      </c>
      <c r="B77" s="34"/>
    </row>
    <row r="78" spans="1:6" x14ac:dyDescent="0.25">
      <c r="A78" s="36" t="s">
        <v>489</v>
      </c>
      <c r="B78" s="34">
        <v>9</v>
      </c>
      <c r="E78" s="84"/>
    </row>
    <row r="79" spans="1:6" x14ac:dyDescent="0.25">
      <c r="A79" s="94" t="s">
        <v>550</v>
      </c>
      <c r="B79" s="34"/>
    </row>
    <row r="80" spans="1:6" x14ac:dyDescent="0.25">
      <c r="A80" s="36" t="s">
        <v>550</v>
      </c>
      <c r="B80" s="34">
        <v>1</v>
      </c>
    </row>
    <row r="81" spans="1:4" x14ac:dyDescent="0.25">
      <c r="A81" s="94" t="s">
        <v>620</v>
      </c>
      <c r="B81" s="34"/>
    </row>
    <row r="82" spans="1:4" x14ac:dyDescent="0.25">
      <c r="A82" s="36" t="s">
        <v>620</v>
      </c>
      <c r="B82" s="34">
        <v>1</v>
      </c>
    </row>
    <row r="83" spans="1:4" ht="25.5" x14ac:dyDescent="0.25">
      <c r="A83" s="83" t="s">
        <v>731</v>
      </c>
      <c r="B83" s="34"/>
    </row>
    <row r="84" spans="1:4" x14ac:dyDescent="0.25">
      <c r="A84" s="36" t="s">
        <v>731</v>
      </c>
      <c r="B84" s="34">
        <v>3</v>
      </c>
    </row>
    <row r="85" spans="1:4" x14ac:dyDescent="0.25">
      <c r="A85" s="94" t="s">
        <v>802</v>
      </c>
      <c r="B85" s="34"/>
    </row>
    <row r="86" spans="1:4" x14ac:dyDescent="0.25">
      <c r="A86" s="36" t="s">
        <v>802</v>
      </c>
      <c r="B86" s="34">
        <v>2</v>
      </c>
    </row>
    <row r="87" spans="1:4" ht="51" x14ac:dyDescent="0.25">
      <c r="A87" s="83" t="s">
        <v>910</v>
      </c>
      <c r="B87" s="34"/>
    </row>
    <row r="88" spans="1:4" x14ac:dyDescent="0.25">
      <c r="A88" s="36" t="s">
        <v>911</v>
      </c>
      <c r="B88" s="34">
        <v>1</v>
      </c>
    </row>
    <row r="89" spans="1:4" x14ac:dyDescent="0.25">
      <c r="A89" s="46" t="s">
        <v>114</v>
      </c>
      <c r="B89" s="34">
        <v>103</v>
      </c>
    </row>
    <row r="90" spans="1:4" x14ac:dyDescent="0.25">
      <c r="A90"/>
      <c r="B90"/>
    </row>
    <row r="91" spans="1:4" x14ac:dyDescent="0.25">
      <c r="A91"/>
      <c r="B91"/>
    </row>
    <row r="92" spans="1:4" x14ac:dyDescent="0.25">
      <c r="A92"/>
      <c r="B92"/>
    </row>
    <row r="93" spans="1:4" x14ac:dyDescent="0.25">
      <c r="A93" s="46"/>
      <c r="B93" s="34"/>
    </row>
    <row r="94" spans="1:4" ht="56.25" x14ac:dyDescent="0.3">
      <c r="A94" s="78" t="s">
        <v>1050</v>
      </c>
    </row>
    <row r="95" spans="1:4" x14ac:dyDescent="0.25">
      <c r="A95" s="33" t="s">
        <v>14</v>
      </c>
      <c r="B95" t="s">
        <v>1053</v>
      </c>
    </row>
    <row r="96" spans="1:4" x14ac:dyDescent="0.25">
      <c r="A96" s="33" t="s">
        <v>7</v>
      </c>
      <c r="B96" t="s">
        <v>1053</v>
      </c>
      <c r="D96" s="87"/>
    </row>
    <row r="97" spans="1:38" x14ac:dyDescent="0.25">
      <c r="D97" s="71"/>
    </row>
    <row r="98" spans="1:38" ht="51.75" x14ac:dyDescent="0.25">
      <c r="A98" s="51" t="s">
        <v>115</v>
      </c>
      <c r="B98" s="48" t="s">
        <v>437</v>
      </c>
      <c r="D98" s="71"/>
    </row>
    <row r="99" spans="1:38" x14ac:dyDescent="0.25">
      <c r="A99" s="46" t="s">
        <v>95</v>
      </c>
      <c r="B99" s="34"/>
    </row>
    <row r="100" spans="1:38" x14ac:dyDescent="0.25">
      <c r="A100" s="36" t="s">
        <v>95</v>
      </c>
      <c r="B100" s="34">
        <v>1</v>
      </c>
      <c r="D100" s="75"/>
    </row>
    <row r="101" spans="1:38" x14ac:dyDescent="0.25">
      <c r="A101" s="35" t="s">
        <v>100</v>
      </c>
      <c r="B101" s="34"/>
    </row>
    <row r="102" spans="1:38" x14ac:dyDescent="0.25">
      <c r="A102" s="36" t="s">
        <v>101</v>
      </c>
      <c r="B102" s="34">
        <v>1</v>
      </c>
    </row>
    <row r="103" spans="1:38" x14ac:dyDescent="0.25">
      <c r="A103" s="36" t="s">
        <v>100</v>
      </c>
      <c r="B103" s="34">
        <v>1</v>
      </c>
    </row>
    <row r="104" spans="1:38" x14ac:dyDescent="0.25">
      <c r="A104" s="46" t="s">
        <v>114</v>
      </c>
      <c r="B104" s="34">
        <v>3</v>
      </c>
    </row>
    <row r="105" spans="1:38" x14ac:dyDescent="0.25">
      <c r="A105"/>
      <c r="B105"/>
    </row>
    <row r="106" spans="1:38" x14ac:dyDescent="0.25">
      <c r="A106"/>
      <c r="B106"/>
    </row>
    <row r="107" spans="1:38" ht="60.75" customHeight="1" x14ac:dyDescent="0.3">
      <c r="A107" s="78" t="s">
        <v>1051</v>
      </c>
    </row>
    <row r="108" spans="1:38" x14ac:dyDescent="0.25">
      <c r="A108" s="51" t="s">
        <v>14</v>
      </c>
      <c r="B108" t="s">
        <v>106</v>
      </c>
    </row>
    <row r="110" spans="1:38" x14ac:dyDescent="0.25">
      <c r="A110" s="51" t="s">
        <v>111</v>
      </c>
      <c r="B110" s="33" t="s">
        <v>112</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51" t="s">
        <v>113</v>
      </c>
      <c r="B111" s="37">
        <v>44423</v>
      </c>
      <c r="C111" s="37">
        <v>44438</v>
      </c>
      <c r="D111" s="37">
        <v>44439</v>
      </c>
      <c r="E111" s="37">
        <v>44469</v>
      </c>
      <c r="F111" s="37">
        <v>44499</v>
      </c>
      <c r="G111" s="37">
        <v>44500</v>
      </c>
      <c r="H111" s="37">
        <v>44515</v>
      </c>
      <c r="I111" s="37">
        <v>44526</v>
      </c>
      <c r="J111" s="37">
        <v>44530</v>
      </c>
      <c r="K111" s="37">
        <v>44545</v>
      </c>
      <c r="L111" s="37">
        <v>44560</v>
      </c>
      <c r="M111" s="37">
        <v>44561</v>
      </c>
      <c r="N111" s="37">
        <v>44576</v>
      </c>
      <c r="O111" s="37">
        <v>44591</v>
      </c>
      <c r="P111" s="37">
        <v>44620</v>
      </c>
      <c r="Q111" s="37">
        <v>44696</v>
      </c>
      <c r="R111" s="37">
        <v>44713</v>
      </c>
      <c r="S111" s="37">
        <v>44725</v>
      </c>
      <c r="T111" s="37">
        <v>44726</v>
      </c>
      <c r="U111" s="37">
        <v>44742</v>
      </c>
      <c r="V111" s="37">
        <v>44925</v>
      </c>
      <c r="W111" s="37" t="s">
        <v>114</v>
      </c>
      <c r="X111"/>
      <c r="Y111"/>
      <c r="Z111"/>
      <c r="AA111"/>
      <c r="AB111"/>
      <c r="AC111"/>
      <c r="AD111"/>
      <c r="AE111"/>
      <c r="AF111"/>
      <c r="AG111"/>
      <c r="AH111"/>
      <c r="AI111"/>
      <c r="AJ111"/>
      <c r="AK111"/>
      <c r="AL111"/>
    </row>
    <row r="112" spans="1:38" x14ac:dyDescent="0.25">
      <c r="A112" s="46" t="s">
        <v>90</v>
      </c>
      <c r="B112" s="89"/>
      <c r="C112" s="89">
        <v>4</v>
      </c>
      <c r="D112" s="89">
        <v>1</v>
      </c>
      <c r="E112" s="74">
        <v>4</v>
      </c>
      <c r="F112" s="74">
        <v>1</v>
      </c>
      <c r="G112" s="74">
        <v>2</v>
      </c>
      <c r="H112" s="74"/>
      <c r="I112" s="74">
        <v>1</v>
      </c>
      <c r="J112" s="74">
        <v>4</v>
      </c>
      <c r="K112" s="74"/>
      <c r="L112" s="74"/>
      <c r="M112" s="74">
        <v>4</v>
      </c>
      <c r="N112" s="74"/>
      <c r="O112" s="74">
        <v>5</v>
      </c>
      <c r="P112" s="74"/>
      <c r="Q112" s="74"/>
      <c r="R112" s="74"/>
      <c r="S112" s="74"/>
      <c r="T112" s="74"/>
      <c r="U112" s="74"/>
      <c r="V112" s="74">
        <v>1</v>
      </c>
      <c r="W112" s="97">
        <v>27</v>
      </c>
      <c r="X112"/>
      <c r="Y112"/>
      <c r="Z112"/>
      <c r="AA112"/>
      <c r="AB112"/>
      <c r="AC112"/>
      <c r="AD112"/>
      <c r="AE112"/>
      <c r="AF112"/>
      <c r="AG112"/>
      <c r="AH112"/>
      <c r="AI112"/>
      <c r="AJ112"/>
      <c r="AK112"/>
      <c r="AL112"/>
    </row>
    <row r="113" spans="1:38" x14ac:dyDescent="0.25">
      <c r="A113" s="46" t="s">
        <v>95</v>
      </c>
      <c r="B113" s="89"/>
      <c r="C113" s="89"/>
      <c r="D113" s="89"/>
      <c r="E113" s="74"/>
      <c r="F113" s="74"/>
      <c r="G113" s="74"/>
      <c r="H113" s="74"/>
      <c r="I113" s="74"/>
      <c r="J113" s="74">
        <v>1</v>
      </c>
      <c r="K113" s="74"/>
      <c r="L113" s="74"/>
      <c r="M113" s="74"/>
      <c r="N113" s="74"/>
      <c r="O113" s="74"/>
      <c r="P113" s="74"/>
      <c r="Q113" s="74"/>
      <c r="R113" s="74"/>
      <c r="S113" s="74"/>
      <c r="T113" s="74"/>
      <c r="U113" s="74"/>
      <c r="V113" s="74"/>
      <c r="W113" s="97">
        <v>1</v>
      </c>
      <c r="X113"/>
      <c r="Y113"/>
      <c r="Z113"/>
      <c r="AA113"/>
      <c r="AB113"/>
      <c r="AC113"/>
      <c r="AD113"/>
      <c r="AE113"/>
      <c r="AF113"/>
      <c r="AG113"/>
      <c r="AH113"/>
      <c r="AI113"/>
      <c r="AJ113"/>
      <c r="AK113"/>
      <c r="AL113"/>
    </row>
    <row r="114" spans="1:38" x14ac:dyDescent="0.25">
      <c r="A114" s="46" t="s">
        <v>97</v>
      </c>
      <c r="B114" s="89"/>
      <c r="C114" s="89"/>
      <c r="D114" s="89"/>
      <c r="E114" s="74"/>
      <c r="F114" s="74"/>
      <c r="G114" s="74"/>
      <c r="H114" s="74"/>
      <c r="I114" s="74"/>
      <c r="J114" s="74">
        <v>1</v>
      </c>
      <c r="K114" s="74"/>
      <c r="L114" s="74"/>
      <c r="M114" s="74">
        <v>6</v>
      </c>
      <c r="N114" s="74"/>
      <c r="O114" s="74"/>
      <c r="P114" s="74"/>
      <c r="Q114" s="74"/>
      <c r="R114" s="74">
        <v>1</v>
      </c>
      <c r="S114" s="74"/>
      <c r="T114" s="74"/>
      <c r="U114" s="74">
        <v>2</v>
      </c>
      <c r="V114" s="74"/>
      <c r="W114" s="97">
        <v>10</v>
      </c>
      <c r="X114"/>
      <c r="Y114"/>
      <c r="Z114"/>
      <c r="AA114"/>
      <c r="AB114"/>
      <c r="AC114"/>
      <c r="AD114"/>
      <c r="AE114"/>
      <c r="AF114"/>
      <c r="AG114"/>
      <c r="AH114"/>
      <c r="AI114"/>
      <c r="AJ114"/>
      <c r="AK114"/>
      <c r="AL114"/>
    </row>
    <row r="115" spans="1:38" x14ac:dyDescent="0.25">
      <c r="A115" s="46" t="s">
        <v>100</v>
      </c>
      <c r="B115" s="89">
        <v>5</v>
      </c>
      <c r="C115" s="89">
        <v>3</v>
      </c>
      <c r="D115" s="89"/>
      <c r="E115" s="74"/>
      <c r="F115" s="74"/>
      <c r="G115" s="74"/>
      <c r="H115" s="74">
        <v>3</v>
      </c>
      <c r="I115" s="74"/>
      <c r="J115" s="74">
        <v>1</v>
      </c>
      <c r="K115" s="74">
        <v>2</v>
      </c>
      <c r="L115" s="74">
        <v>8</v>
      </c>
      <c r="M115" s="74"/>
      <c r="N115" s="74">
        <v>1</v>
      </c>
      <c r="O115" s="74">
        <v>1</v>
      </c>
      <c r="P115" s="74">
        <v>4</v>
      </c>
      <c r="Q115" s="74"/>
      <c r="R115" s="74"/>
      <c r="S115" s="74">
        <v>2</v>
      </c>
      <c r="T115" s="74">
        <v>2</v>
      </c>
      <c r="U115" s="74"/>
      <c r="V115" s="74"/>
      <c r="W115" s="97">
        <v>32</v>
      </c>
      <c r="X115"/>
      <c r="Y115"/>
      <c r="Z115"/>
      <c r="AA115"/>
      <c r="AB115"/>
      <c r="AC115"/>
      <c r="AD115"/>
      <c r="AE115"/>
      <c r="AF115"/>
      <c r="AG115"/>
      <c r="AH115"/>
      <c r="AI115"/>
      <c r="AJ115"/>
      <c r="AK115"/>
      <c r="AL115"/>
    </row>
    <row r="116" spans="1:38" x14ac:dyDescent="0.25">
      <c r="A116" s="46" t="s">
        <v>149</v>
      </c>
      <c r="B116" s="89"/>
      <c r="C116" s="89"/>
      <c r="D116" s="89">
        <v>4</v>
      </c>
      <c r="E116" s="74"/>
      <c r="F116" s="74"/>
      <c r="G116" s="74"/>
      <c r="H116" s="74"/>
      <c r="I116" s="74"/>
      <c r="J116" s="74">
        <v>1</v>
      </c>
      <c r="K116" s="74"/>
      <c r="L116" s="74">
        <v>1</v>
      </c>
      <c r="M116" s="74"/>
      <c r="N116" s="74"/>
      <c r="O116" s="74"/>
      <c r="P116" s="74"/>
      <c r="Q116" s="74"/>
      <c r="R116" s="74"/>
      <c r="S116" s="74"/>
      <c r="T116" s="74"/>
      <c r="U116" s="74"/>
      <c r="V116" s="74"/>
      <c r="W116" s="97">
        <v>6</v>
      </c>
      <c r="X116"/>
      <c r="Y116"/>
      <c r="Z116"/>
      <c r="AA116"/>
      <c r="AB116"/>
      <c r="AC116"/>
      <c r="AD116"/>
      <c r="AE116"/>
      <c r="AF116"/>
      <c r="AG116"/>
      <c r="AH116"/>
      <c r="AI116"/>
      <c r="AJ116"/>
      <c r="AK116"/>
      <c r="AL116"/>
    </row>
    <row r="117" spans="1:38" ht="26.25" x14ac:dyDescent="0.25">
      <c r="A117" s="46" t="s">
        <v>167</v>
      </c>
      <c r="B117" s="89"/>
      <c r="C117" s="89"/>
      <c r="D117" s="89"/>
      <c r="E117" s="74"/>
      <c r="F117" s="74"/>
      <c r="G117" s="74"/>
      <c r="H117" s="74">
        <v>1</v>
      </c>
      <c r="I117" s="74"/>
      <c r="J117" s="74"/>
      <c r="K117" s="74"/>
      <c r="L117" s="74">
        <v>2</v>
      </c>
      <c r="M117" s="74"/>
      <c r="N117" s="74"/>
      <c r="O117" s="74"/>
      <c r="P117" s="74"/>
      <c r="Q117" s="74">
        <v>7</v>
      </c>
      <c r="R117" s="74"/>
      <c r="S117" s="74"/>
      <c r="T117" s="74"/>
      <c r="U117" s="74"/>
      <c r="V117" s="74"/>
      <c r="W117" s="97">
        <v>10</v>
      </c>
      <c r="X117"/>
      <c r="Y117"/>
      <c r="Z117"/>
      <c r="AA117"/>
      <c r="AB117"/>
      <c r="AC117"/>
      <c r="AD117"/>
      <c r="AE117"/>
      <c r="AF117"/>
      <c r="AG117"/>
      <c r="AH117"/>
      <c r="AI117"/>
      <c r="AJ117"/>
      <c r="AK117"/>
      <c r="AL117"/>
    </row>
    <row r="118" spans="1:38" ht="26.25" x14ac:dyDescent="0.25">
      <c r="A118" s="46" t="s">
        <v>489</v>
      </c>
      <c r="B118" s="89"/>
      <c r="C118" s="89"/>
      <c r="D118" s="89"/>
      <c r="E118" s="74">
        <v>1</v>
      </c>
      <c r="F118" s="74"/>
      <c r="G118" s="74"/>
      <c r="H118" s="74"/>
      <c r="I118" s="74"/>
      <c r="J118" s="74"/>
      <c r="K118" s="74"/>
      <c r="L118" s="74">
        <v>8</v>
      </c>
      <c r="M118" s="74"/>
      <c r="N118" s="74"/>
      <c r="O118" s="74"/>
      <c r="P118" s="74"/>
      <c r="Q118" s="74"/>
      <c r="R118" s="74"/>
      <c r="S118" s="74"/>
      <c r="T118" s="74"/>
      <c r="U118" s="74"/>
      <c r="V118" s="74"/>
      <c r="W118" s="97">
        <v>9</v>
      </c>
      <c r="X118"/>
      <c r="Y118"/>
      <c r="Z118"/>
      <c r="AA118"/>
      <c r="AB118"/>
      <c r="AC118"/>
      <c r="AD118"/>
      <c r="AE118"/>
      <c r="AF118"/>
      <c r="AG118"/>
      <c r="AH118"/>
      <c r="AI118"/>
      <c r="AJ118"/>
      <c r="AK118"/>
      <c r="AL118"/>
    </row>
    <row r="119" spans="1:38" x14ac:dyDescent="0.25">
      <c r="A119" s="46" t="s">
        <v>550</v>
      </c>
      <c r="B119" s="89"/>
      <c r="C119" s="89"/>
      <c r="D119" s="89"/>
      <c r="E119" s="74"/>
      <c r="F119" s="74"/>
      <c r="G119" s="74"/>
      <c r="H119" s="74"/>
      <c r="I119" s="74"/>
      <c r="J119" s="74"/>
      <c r="K119" s="74"/>
      <c r="L119" s="74"/>
      <c r="M119" s="74"/>
      <c r="N119" s="74"/>
      <c r="O119" s="74"/>
      <c r="P119" s="74"/>
      <c r="Q119" s="74"/>
      <c r="R119" s="74"/>
      <c r="S119" s="74"/>
      <c r="T119" s="74"/>
      <c r="U119" s="74"/>
      <c r="V119" s="74">
        <v>1</v>
      </c>
      <c r="W119" s="97">
        <v>1</v>
      </c>
      <c r="X119"/>
      <c r="Y119"/>
      <c r="Z119"/>
      <c r="AA119"/>
      <c r="AB119"/>
      <c r="AC119"/>
      <c r="AD119"/>
      <c r="AE119"/>
      <c r="AF119"/>
      <c r="AG119"/>
      <c r="AH119"/>
      <c r="AI119"/>
      <c r="AJ119"/>
      <c r="AK119"/>
      <c r="AL119"/>
    </row>
    <row r="120" spans="1:38" x14ac:dyDescent="0.25">
      <c r="A120" s="46" t="s">
        <v>620</v>
      </c>
      <c r="B120" s="89"/>
      <c r="C120" s="89">
        <v>1</v>
      </c>
      <c r="D120" s="89"/>
      <c r="E120" s="74"/>
      <c r="F120" s="74"/>
      <c r="G120" s="74"/>
      <c r="H120" s="74"/>
      <c r="I120" s="74"/>
      <c r="J120" s="74"/>
      <c r="K120" s="74"/>
      <c r="L120" s="74"/>
      <c r="M120" s="74"/>
      <c r="N120" s="74"/>
      <c r="O120" s="74"/>
      <c r="P120" s="74"/>
      <c r="Q120" s="74"/>
      <c r="R120" s="74"/>
      <c r="S120" s="74"/>
      <c r="T120" s="74"/>
      <c r="U120" s="74"/>
      <c r="V120" s="74"/>
      <c r="W120" s="97">
        <v>1</v>
      </c>
      <c r="X120"/>
      <c r="Y120"/>
      <c r="Z120"/>
      <c r="AA120"/>
      <c r="AB120"/>
      <c r="AC120"/>
      <c r="AD120"/>
      <c r="AE120"/>
      <c r="AF120"/>
      <c r="AG120"/>
      <c r="AH120"/>
      <c r="AI120"/>
      <c r="AJ120"/>
      <c r="AK120"/>
      <c r="AL120"/>
    </row>
    <row r="121" spans="1:38" ht="26.25" x14ac:dyDescent="0.25">
      <c r="A121" s="46" t="s">
        <v>731</v>
      </c>
      <c r="B121" s="89"/>
      <c r="C121" s="89"/>
      <c r="D121" s="89"/>
      <c r="E121" s="74"/>
      <c r="F121" s="74"/>
      <c r="G121" s="74"/>
      <c r="H121" s="74"/>
      <c r="I121" s="74"/>
      <c r="J121" s="74"/>
      <c r="K121" s="74"/>
      <c r="L121" s="74"/>
      <c r="M121" s="74">
        <v>3</v>
      </c>
      <c r="N121" s="74"/>
      <c r="O121" s="74"/>
      <c r="P121" s="74"/>
      <c r="Q121" s="74"/>
      <c r="R121" s="74"/>
      <c r="S121" s="74"/>
      <c r="T121" s="74"/>
      <c r="U121" s="74"/>
      <c r="V121" s="74"/>
      <c r="W121" s="97">
        <v>3</v>
      </c>
      <c r="X121"/>
      <c r="Y121"/>
      <c r="Z121"/>
      <c r="AA121"/>
      <c r="AB121"/>
      <c r="AC121"/>
      <c r="AD121"/>
      <c r="AE121"/>
      <c r="AF121"/>
      <c r="AG121"/>
      <c r="AH121"/>
      <c r="AI121"/>
      <c r="AJ121"/>
      <c r="AK121"/>
      <c r="AL121"/>
    </row>
    <row r="122" spans="1:38" x14ac:dyDescent="0.25">
      <c r="A122" s="46" t="s">
        <v>802</v>
      </c>
      <c r="B122" s="89"/>
      <c r="C122" s="89"/>
      <c r="D122" s="89"/>
      <c r="E122" s="74">
        <v>2</v>
      </c>
      <c r="F122" s="74"/>
      <c r="G122" s="74"/>
      <c r="H122" s="74"/>
      <c r="I122" s="74"/>
      <c r="J122" s="74"/>
      <c r="K122" s="74"/>
      <c r="L122" s="74"/>
      <c r="M122" s="74"/>
      <c r="N122" s="74"/>
      <c r="O122" s="74"/>
      <c r="P122" s="74"/>
      <c r="Q122" s="74"/>
      <c r="R122" s="74"/>
      <c r="S122" s="74"/>
      <c r="T122" s="74"/>
      <c r="U122" s="74"/>
      <c r="V122" s="74"/>
      <c r="W122" s="97">
        <v>2</v>
      </c>
      <c r="X122"/>
      <c r="Y122"/>
      <c r="Z122"/>
      <c r="AA122"/>
      <c r="AB122"/>
      <c r="AC122"/>
      <c r="AD122"/>
      <c r="AE122"/>
      <c r="AF122"/>
      <c r="AG122"/>
      <c r="AH122"/>
      <c r="AI122"/>
      <c r="AJ122"/>
      <c r="AK122"/>
      <c r="AL122"/>
    </row>
    <row r="123" spans="1:38" ht="51.75" x14ac:dyDescent="0.25">
      <c r="A123" s="46" t="s">
        <v>910</v>
      </c>
      <c r="B123" s="89"/>
      <c r="C123" s="89">
        <v>1</v>
      </c>
      <c r="D123" s="89"/>
      <c r="E123" s="74"/>
      <c r="F123" s="74"/>
      <c r="G123" s="74"/>
      <c r="H123" s="74"/>
      <c r="I123" s="74"/>
      <c r="J123" s="74"/>
      <c r="K123" s="74"/>
      <c r="L123" s="74"/>
      <c r="M123" s="74"/>
      <c r="N123" s="74"/>
      <c r="O123" s="74"/>
      <c r="P123" s="74"/>
      <c r="Q123" s="74"/>
      <c r="R123" s="74"/>
      <c r="S123" s="74"/>
      <c r="T123" s="74"/>
      <c r="U123" s="74"/>
      <c r="V123" s="74"/>
      <c r="W123" s="97">
        <v>1</v>
      </c>
      <c r="X123"/>
      <c r="Y123"/>
      <c r="Z123"/>
      <c r="AA123"/>
      <c r="AB123"/>
      <c r="AC123"/>
      <c r="AD123"/>
      <c r="AE123"/>
      <c r="AF123"/>
      <c r="AG123"/>
      <c r="AH123"/>
      <c r="AI123"/>
      <c r="AJ123"/>
      <c r="AK123"/>
      <c r="AL123"/>
    </row>
    <row r="124" spans="1:38" x14ac:dyDescent="0.25">
      <c r="A124" s="46" t="s">
        <v>114</v>
      </c>
      <c r="B124" s="34">
        <v>5</v>
      </c>
      <c r="C124" s="34">
        <v>9</v>
      </c>
      <c r="D124" s="34">
        <v>5</v>
      </c>
      <c r="E124" s="34">
        <v>7</v>
      </c>
      <c r="F124" s="34">
        <v>1</v>
      </c>
      <c r="G124" s="34">
        <v>2</v>
      </c>
      <c r="H124" s="34">
        <v>4</v>
      </c>
      <c r="I124" s="34">
        <v>1</v>
      </c>
      <c r="J124" s="34">
        <v>8</v>
      </c>
      <c r="K124" s="34">
        <v>2</v>
      </c>
      <c r="L124" s="34">
        <v>19</v>
      </c>
      <c r="M124" s="34">
        <v>13</v>
      </c>
      <c r="N124" s="34">
        <v>1</v>
      </c>
      <c r="O124" s="34">
        <v>6</v>
      </c>
      <c r="P124" s="34">
        <v>4</v>
      </c>
      <c r="Q124" s="34">
        <v>7</v>
      </c>
      <c r="R124" s="34">
        <v>1</v>
      </c>
      <c r="S124" s="34">
        <v>2</v>
      </c>
      <c r="T124" s="34">
        <v>2</v>
      </c>
      <c r="U124" s="34">
        <v>2</v>
      </c>
      <c r="V124" s="34">
        <v>2</v>
      </c>
      <c r="W124" s="34">
        <v>103</v>
      </c>
      <c r="X124"/>
      <c r="Y124"/>
      <c r="Z124"/>
      <c r="AA124"/>
      <c r="AB124"/>
      <c r="AC124"/>
      <c r="AD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row>
    <row r="126" spans="1:38" x14ac:dyDescent="0.25">
      <c r="A126" s="46"/>
      <c r="B126" s="34"/>
      <c r="C126" s="34"/>
      <c r="D126" s="34"/>
      <c r="E126" s="34"/>
      <c r="F126" s="34"/>
      <c r="G126" s="34"/>
      <c r="H126" s="34"/>
      <c r="I126" s="34"/>
      <c r="J126" s="34"/>
      <c r="K126" s="34"/>
      <c r="L126" s="34"/>
      <c r="M126" s="34"/>
      <c r="N126" s="34"/>
      <c r="O126" s="34"/>
      <c r="P126" s="34"/>
      <c r="Q126" s="34"/>
      <c r="R126" s="34"/>
      <c r="S126" s="34"/>
      <c r="T126"/>
      <c r="U126"/>
      <c r="V126"/>
      <c r="W126"/>
      <c r="X126"/>
      <c r="Y126"/>
      <c r="Z126"/>
      <c r="AA126"/>
      <c r="AB126"/>
      <c r="AC126"/>
      <c r="AD126"/>
    </row>
    <row r="127" spans="1:38" x14ac:dyDescent="0.25">
      <c r="A127" s="46"/>
      <c r="B127" s="34"/>
      <c r="C127" s="34"/>
      <c r="D127" s="34"/>
      <c r="E127" s="34"/>
      <c r="F127" s="34"/>
      <c r="G127" s="34"/>
      <c r="H127" s="34"/>
      <c r="I127" s="34"/>
      <c r="J127" s="34"/>
      <c r="K127" s="34"/>
      <c r="L127" s="34"/>
      <c r="M127" s="34"/>
      <c r="N127" s="34"/>
      <c r="O127" s="34"/>
      <c r="P127" s="34"/>
      <c r="Q127" s="34"/>
      <c r="R127" s="34"/>
      <c r="S127" s="34"/>
      <c r="T127"/>
      <c r="U127"/>
      <c r="V127"/>
      <c r="W127"/>
      <c r="X127"/>
      <c r="Y127"/>
      <c r="Z127"/>
      <c r="AA127"/>
      <c r="AB127"/>
      <c r="AC127"/>
      <c r="AD127"/>
    </row>
    <row r="128" spans="1:38" ht="15.75" x14ac:dyDescent="0.25">
      <c r="A128" s="80" t="s">
        <v>232</v>
      </c>
      <c r="B128" s="34"/>
      <c r="C128" s="34"/>
      <c r="D128" s="34"/>
      <c r="E128" s="34"/>
      <c r="F128" s="34"/>
      <c r="G128" s="34"/>
      <c r="H128" s="34"/>
      <c r="I128" s="34"/>
      <c r="J128" s="34"/>
      <c r="K128" s="34"/>
      <c r="L128" s="34"/>
      <c r="M128" s="34"/>
      <c r="N128" s="34"/>
      <c r="O128" s="34"/>
      <c r="P128" s="34"/>
      <c r="Q128" s="34"/>
      <c r="R128" s="34"/>
      <c r="S128" s="34"/>
      <c r="T128" s="34"/>
      <c r="U128" s="34"/>
      <c r="V128" s="34"/>
      <c r="W128"/>
    </row>
    <row r="129" spans="1:23" ht="17.25" customHeight="1" x14ac:dyDescent="0.25">
      <c r="A129" s="81" t="s">
        <v>233</v>
      </c>
      <c r="B129" s="34"/>
      <c r="C129" s="34"/>
      <c r="D129" s="34"/>
      <c r="E129" s="34"/>
      <c r="F129" s="34"/>
      <c r="G129" s="34"/>
      <c r="H129" s="34"/>
      <c r="I129" s="34"/>
      <c r="J129" s="34"/>
      <c r="K129" s="34"/>
      <c r="L129" s="34"/>
      <c r="M129" s="34"/>
      <c r="N129" s="34"/>
      <c r="O129" s="34"/>
      <c r="P129" s="34"/>
      <c r="Q129" s="34"/>
      <c r="R129" s="34"/>
      <c r="S129" s="34"/>
      <c r="T129" s="34"/>
      <c r="U129" s="34"/>
      <c r="V129" s="34"/>
      <c r="W129"/>
    </row>
    <row r="130" spans="1:23" ht="15.75" x14ac:dyDescent="0.25">
      <c r="A130" s="82" t="s">
        <v>234</v>
      </c>
      <c r="B130" s="34"/>
      <c r="C130" s="34"/>
      <c r="D130" s="34"/>
      <c r="E130" s="34"/>
      <c r="F130" s="34"/>
      <c r="G130" s="34"/>
      <c r="H130" s="34"/>
      <c r="I130" s="34"/>
      <c r="J130" s="34"/>
      <c r="K130" s="34"/>
      <c r="L130" s="34"/>
      <c r="M130" s="34"/>
      <c r="N130" s="34"/>
      <c r="O130" s="34"/>
      <c r="P130" s="34"/>
      <c r="Q130" s="34"/>
      <c r="R130" s="34"/>
      <c r="S130" s="34"/>
      <c r="T130" s="34"/>
      <c r="U130" s="34"/>
      <c r="V130" s="34"/>
      <c r="W130"/>
    </row>
    <row r="133" spans="1:23" ht="71.25" customHeight="1" x14ac:dyDescent="0.3">
      <c r="A133" s="78" t="s">
        <v>1052</v>
      </c>
      <c r="B133"/>
    </row>
    <row r="134" spans="1:23" ht="15" customHeight="1" x14ac:dyDescent="0.25">
      <c r="A134" s="51" t="s">
        <v>14</v>
      </c>
      <c r="B134" t="s">
        <v>106</v>
      </c>
    </row>
    <row r="136" spans="1:23" x14ac:dyDescent="0.25">
      <c r="A136" s="51" t="s">
        <v>127</v>
      </c>
      <c r="B136" t="s">
        <v>128</v>
      </c>
      <c r="C136"/>
    </row>
    <row r="137" spans="1:23" x14ac:dyDescent="0.25">
      <c r="A137" s="102" t="s">
        <v>87</v>
      </c>
      <c r="B137" s="34">
        <v>2</v>
      </c>
      <c r="C137"/>
    </row>
    <row r="138" spans="1:23" x14ac:dyDescent="0.25">
      <c r="A138" s="46" t="s">
        <v>997</v>
      </c>
      <c r="B138" s="34">
        <v>3</v>
      </c>
      <c r="C138"/>
    </row>
    <row r="139" spans="1:23" x14ac:dyDescent="0.25">
      <c r="A139" s="102" t="s">
        <v>123</v>
      </c>
      <c r="B139" s="34">
        <v>1</v>
      </c>
      <c r="C139"/>
    </row>
    <row r="140" spans="1:23" x14ac:dyDescent="0.25">
      <c r="A140" s="102" t="s">
        <v>435</v>
      </c>
      <c r="B140" s="34">
        <v>3</v>
      </c>
      <c r="C140"/>
    </row>
    <row r="141" spans="1:23" x14ac:dyDescent="0.25">
      <c r="A141" s="102" t="s">
        <v>344</v>
      </c>
      <c r="B141" s="34">
        <v>1</v>
      </c>
      <c r="C141"/>
    </row>
    <row r="142" spans="1:23" ht="38.25" x14ac:dyDescent="0.25">
      <c r="A142" s="102" t="s">
        <v>778</v>
      </c>
      <c r="B142" s="34">
        <v>29</v>
      </c>
      <c r="C142"/>
    </row>
    <row r="143" spans="1:23" x14ac:dyDescent="0.25">
      <c r="A143" s="102" t="s">
        <v>794</v>
      </c>
      <c r="B143" s="34">
        <v>1</v>
      </c>
      <c r="C143"/>
    </row>
    <row r="144" spans="1:23" x14ac:dyDescent="0.25">
      <c r="A144" s="102" t="s">
        <v>434</v>
      </c>
      <c r="B144" s="34">
        <v>1</v>
      </c>
      <c r="C144"/>
    </row>
    <row r="145" spans="1:3" ht="25.5" x14ac:dyDescent="0.25">
      <c r="A145" s="102" t="s">
        <v>642</v>
      </c>
      <c r="B145" s="34">
        <v>5</v>
      </c>
      <c r="C145"/>
    </row>
    <row r="146" spans="1:3" ht="38.25" x14ac:dyDescent="0.25">
      <c r="A146" s="102" t="s">
        <v>83</v>
      </c>
      <c r="B146" s="34">
        <v>1</v>
      </c>
      <c r="C146"/>
    </row>
    <row r="147" spans="1:3" ht="25.5" x14ac:dyDescent="0.25">
      <c r="A147" s="102" t="s">
        <v>487</v>
      </c>
      <c r="B147" s="34">
        <v>1</v>
      </c>
      <c r="C147"/>
    </row>
    <row r="148" spans="1:3" ht="25.5" x14ac:dyDescent="0.25">
      <c r="A148" s="102" t="s">
        <v>606</v>
      </c>
      <c r="B148" s="34">
        <v>2</v>
      </c>
      <c r="C148"/>
    </row>
    <row r="149" spans="1:3" ht="25.5" x14ac:dyDescent="0.25">
      <c r="A149" s="102" t="s">
        <v>461</v>
      </c>
      <c r="B149" s="34">
        <v>1</v>
      </c>
      <c r="C149"/>
    </row>
    <row r="150" spans="1:3" ht="25.5" x14ac:dyDescent="0.25">
      <c r="A150" s="102" t="s">
        <v>742</v>
      </c>
      <c r="B150" s="34">
        <v>2</v>
      </c>
      <c r="C150"/>
    </row>
    <row r="151" spans="1:3" x14ac:dyDescent="0.25">
      <c r="A151" s="102" t="s">
        <v>388</v>
      </c>
      <c r="B151" s="34">
        <v>1</v>
      </c>
      <c r="C151"/>
    </row>
    <row r="152" spans="1:3" x14ac:dyDescent="0.25">
      <c r="A152" s="102" t="s">
        <v>544</v>
      </c>
      <c r="B152" s="34">
        <v>10</v>
      </c>
      <c r="C152"/>
    </row>
    <row r="153" spans="1:3" x14ac:dyDescent="0.25">
      <c r="A153" s="102" t="s">
        <v>757</v>
      </c>
      <c r="B153" s="34">
        <v>3</v>
      </c>
      <c r="C153"/>
    </row>
    <row r="154" spans="1:3" x14ac:dyDescent="0.25">
      <c r="A154" s="46" t="s">
        <v>939</v>
      </c>
      <c r="B154" s="34">
        <v>14</v>
      </c>
    </row>
    <row r="155" spans="1:3" ht="25.5" x14ac:dyDescent="0.25">
      <c r="A155" s="102" t="s">
        <v>741</v>
      </c>
      <c r="B155" s="34">
        <v>9</v>
      </c>
    </row>
    <row r="156" spans="1:3" ht="25.5" x14ac:dyDescent="0.25">
      <c r="A156" s="102" t="s">
        <v>78</v>
      </c>
      <c r="B156" s="34">
        <v>13</v>
      </c>
    </row>
    <row r="157" spans="1:3" x14ac:dyDescent="0.25">
      <c r="A157" s="46" t="s">
        <v>114</v>
      </c>
      <c r="B157" s="34">
        <v>103</v>
      </c>
    </row>
    <row r="158" spans="1:3" x14ac:dyDescent="0.25">
      <c r="A158"/>
      <c r="B158"/>
    </row>
    <row r="159" spans="1:3" x14ac:dyDescent="0.25">
      <c r="A159"/>
      <c r="B159"/>
    </row>
    <row r="160" spans="1:3" x14ac:dyDescent="0.25">
      <c r="A160"/>
      <c r="B160"/>
    </row>
    <row r="161" spans="1:2" x14ac:dyDescent="0.25">
      <c r="A161"/>
      <c r="B161"/>
    </row>
    <row r="162" spans="1:2" x14ac:dyDescent="0.25">
      <c r="A162"/>
      <c r="B162"/>
    </row>
    <row r="163" spans="1:2" x14ac:dyDescent="0.25">
      <c r="A163" s="48"/>
      <c r="B163"/>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Y124"/>
  <sheetViews>
    <sheetView showGridLines="0" zoomScale="90" zoomScaleNormal="90" workbookViewId="0">
      <selection activeCell="A27" sqref="A27"/>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6" customWidth="1"/>
    <col min="19" max="19" width="12.28515625" style="57"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7"/>
      <c r="B1" s="117"/>
      <c r="C1" s="117"/>
      <c r="D1" s="117"/>
      <c r="E1" s="117"/>
      <c r="F1" s="119" t="s">
        <v>23</v>
      </c>
      <c r="G1" s="120"/>
      <c r="H1" s="120"/>
      <c r="I1" s="120"/>
      <c r="J1" s="120"/>
      <c r="K1" s="120"/>
      <c r="L1" s="120"/>
      <c r="M1" s="120"/>
      <c r="N1" s="120"/>
      <c r="O1" s="120"/>
      <c r="P1" s="120"/>
      <c r="Q1" s="120"/>
      <c r="R1" s="120"/>
      <c r="S1" s="120"/>
      <c r="T1" s="120"/>
      <c r="U1" s="120"/>
      <c r="V1" s="121"/>
    </row>
    <row r="2" spans="1:25" s="4" customFormat="1" ht="18.75" customHeight="1" x14ac:dyDescent="0.2">
      <c r="A2" s="117"/>
      <c r="B2" s="117"/>
      <c r="C2" s="117"/>
      <c r="D2" s="117"/>
      <c r="E2" s="117"/>
      <c r="F2" s="122" t="s">
        <v>16</v>
      </c>
      <c r="G2" s="120"/>
      <c r="H2" s="120"/>
      <c r="I2" s="120"/>
      <c r="J2" s="120"/>
      <c r="K2" s="120"/>
      <c r="L2" s="120"/>
      <c r="M2" s="120"/>
      <c r="N2" s="120"/>
      <c r="O2" s="120"/>
      <c r="P2" s="120"/>
      <c r="Q2" s="120"/>
      <c r="R2" s="120"/>
      <c r="S2" s="120"/>
      <c r="T2" s="120"/>
      <c r="U2" s="120"/>
      <c r="V2" s="121"/>
    </row>
    <row r="3" spans="1:25" s="4" customFormat="1" ht="18.75" customHeight="1" x14ac:dyDescent="0.2">
      <c r="A3" s="117"/>
      <c r="B3" s="117"/>
      <c r="C3" s="117"/>
      <c r="D3" s="117"/>
      <c r="E3" s="117"/>
      <c r="F3" s="122" t="s">
        <v>21</v>
      </c>
      <c r="G3" s="120"/>
      <c r="H3" s="120"/>
      <c r="I3" s="120"/>
      <c r="J3" s="120"/>
      <c r="K3" s="120"/>
      <c r="L3" s="120"/>
      <c r="M3" s="120"/>
      <c r="N3" s="120"/>
      <c r="O3" s="120"/>
      <c r="P3" s="120"/>
      <c r="Q3" s="120"/>
      <c r="R3" s="120"/>
      <c r="S3" s="120"/>
      <c r="T3" s="120"/>
      <c r="U3" s="120"/>
      <c r="V3" s="121"/>
    </row>
    <row r="4" spans="1:25" s="4" customFormat="1" ht="30" customHeight="1" x14ac:dyDescent="0.2">
      <c r="A4" s="117"/>
      <c r="B4" s="117"/>
      <c r="C4" s="117"/>
      <c r="D4" s="117"/>
      <c r="E4" s="117"/>
      <c r="F4" s="118" t="s">
        <v>22</v>
      </c>
      <c r="G4" s="118"/>
      <c r="H4" s="118"/>
      <c r="I4" s="118"/>
      <c r="J4" s="118"/>
      <c r="K4" s="118"/>
      <c r="L4" s="118"/>
      <c r="M4" s="118"/>
      <c r="N4" s="118"/>
      <c r="O4" s="118"/>
      <c r="P4" s="123" t="s">
        <v>24</v>
      </c>
      <c r="Q4" s="124"/>
      <c r="R4" s="124"/>
      <c r="S4" s="125"/>
      <c r="T4" s="125"/>
      <c r="U4" s="125"/>
      <c r="V4" s="126"/>
    </row>
    <row r="5" spans="1:25" s="9" customFormat="1" ht="33.75" customHeight="1" x14ac:dyDescent="0.2">
      <c r="A5" s="116" t="s">
        <v>9</v>
      </c>
      <c r="B5" s="116"/>
      <c r="C5" s="116"/>
      <c r="D5" s="116"/>
      <c r="E5" s="116"/>
      <c r="F5" s="116"/>
      <c r="G5" s="116"/>
      <c r="H5" s="116"/>
      <c r="I5" s="116"/>
      <c r="J5" s="116"/>
      <c r="K5" s="116"/>
      <c r="L5" s="116"/>
      <c r="M5" s="116"/>
      <c r="N5" s="116"/>
      <c r="O5" s="116"/>
      <c r="P5" s="116"/>
      <c r="Q5" s="116"/>
      <c r="R5" s="116"/>
      <c r="S5" s="127" t="s">
        <v>11</v>
      </c>
      <c r="T5" s="127"/>
      <c r="U5" s="127"/>
      <c r="V5" s="127"/>
      <c r="W5" s="127"/>
      <c r="X5" s="127"/>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2" t="s">
        <v>6</v>
      </c>
      <c r="R6" s="52" t="s">
        <v>7</v>
      </c>
      <c r="S6" s="53" t="s">
        <v>12</v>
      </c>
      <c r="T6" s="15" t="s">
        <v>18</v>
      </c>
      <c r="U6" s="11" t="s">
        <v>13</v>
      </c>
      <c r="V6" s="11" t="s">
        <v>14</v>
      </c>
      <c r="W6" s="18" t="s">
        <v>109</v>
      </c>
      <c r="X6" s="18" t="s">
        <v>110</v>
      </c>
    </row>
    <row r="7" spans="1:25" ht="12" customHeight="1" x14ac:dyDescent="0.2">
      <c r="A7" s="19" t="s">
        <v>52</v>
      </c>
      <c r="B7" s="20">
        <v>3</v>
      </c>
      <c r="C7" s="21">
        <v>2019</v>
      </c>
      <c r="D7" s="30" t="s">
        <v>82</v>
      </c>
      <c r="E7" s="22" t="s">
        <v>83</v>
      </c>
      <c r="F7" s="23">
        <v>43528</v>
      </c>
      <c r="G7" s="38" t="s">
        <v>84</v>
      </c>
      <c r="H7" s="22" t="s">
        <v>85</v>
      </c>
      <c r="I7" s="23" t="s">
        <v>375</v>
      </c>
      <c r="J7" s="24" t="s">
        <v>376</v>
      </c>
      <c r="K7" s="7" t="s">
        <v>96</v>
      </c>
      <c r="L7" s="25" t="s">
        <v>377</v>
      </c>
      <c r="M7" s="26">
        <v>0.9</v>
      </c>
      <c r="N7" s="26" t="s">
        <v>97</v>
      </c>
      <c r="O7" s="7" t="s">
        <v>98</v>
      </c>
      <c r="P7" s="27" t="s">
        <v>240</v>
      </c>
      <c r="Q7" s="55">
        <v>43585</v>
      </c>
      <c r="R7" s="55">
        <v>44561</v>
      </c>
      <c r="S7" s="54">
        <v>44295</v>
      </c>
      <c r="T7" s="28" t="s">
        <v>453</v>
      </c>
      <c r="U7" s="65" t="s">
        <v>500</v>
      </c>
      <c r="V7" s="28" t="s">
        <v>106</v>
      </c>
      <c r="W7" s="26">
        <v>3</v>
      </c>
      <c r="X7" s="26">
        <v>1</v>
      </c>
      <c r="Y7" s="6"/>
    </row>
    <row r="8" spans="1:25" ht="12" customHeight="1" x14ac:dyDescent="0.2">
      <c r="A8" s="19" t="s">
        <v>122</v>
      </c>
      <c r="B8" s="20">
        <v>2</v>
      </c>
      <c r="C8" s="21">
        <v>2020</v>
      </c>
      <c r="D8" s="30" t="s">
        <v>82</v>
      </c>
      <c r="E8" s="29" t="s">
        <v>123</v>
      </c>
      <c r="F8" s="23">
        <v>43741</v>
      </c>
      <c r="G8" s="26" t="s">
        <v>134</v>
      </c>
      <c r="H8" s="22" t="s">
        <v>135</v>
      </c>
      <c r="I8" s="25" t="s">
        <v>378</v>
      </c>
      <c r="J8" s="31" t="s">
        <v>376</v>
      </c>
      <c r="K8" s="8" t="s">
        <v>99</v>
      </c>
      <c r="L8" s="25" t="s">
        <v>377</v>
      </c>
      <c r="M8" s="73">
        <v>0.9</v>
      </c>
      <c r="N8" s="26" t="s">
        <v>97</v>
      </c>
      <c r="O8" s="7" t="s">
        <v>98</v>
      </c>
      <c r="P8" s="27" t="s">
        <v>240</v>
      </c>
      <c r="Q8" s="55">
        <v>43829</v>
      </c>
      <c r="R8" s="55">
        <v>44561</v>
      </c>
      <c r="S8" s="55">
        <v>44295</v>
      </c>
      <c r="T8" s="28" t="s">
        <v>453</v>
      </c>
      <c r="U8" s="65" t="s">
        <v>501</v>
      </c>
      <c r="V8" s="28" t="s">
        <v>106</v>
      </c>
      <c r="W8" s="26">
        <v>3</v>
      </c>
      <c r="X8" s="26">
        <v>1</v>
      </c>
      <c r="Y8" s="6"/>
    </row>
    <row r="9" spans="1:25" ht="12" customHeight="1" x14ac:dyDescent="0.2">
      <c r="A9" s="19" t="s">
        <v>173</v>
      </c>
      <c r="B9" s="20">
        <v>1</v>
      </c>
      <c r="C9" s="21">
        <v>2020</v>
      </c>
      <c r="D9" s="31" t="s">
        <v>166</v>
      </c>
      <c r="E9" s="29" t="s">
        <v>163</v>
      </c>
      <c r="F9" s="23">
        <v>43964</v>
      </c>
      <c r="G9" s="26" t="s">
        <v>171</v>
      </c>
      <c r="H9" s="22" t="s">
        <v>75</v>
      </c>
      <c r="I9" s="25" t="s">
        <v>169</v>
      </c>
      <c r="J9" s="31" t="s">
        <v>172</v>
      </c>
      <c r="K9" s="8" t="s">
        <v>99</v>
      </c>
      <c r="L9" s="25" t="s">
        <v>170</v>
      </c>
      <c r="M9" s="26">
        <v>1</v>
      </c>
      <c r="N9" s="25" t="s">
        <v>167</v>
      </c>
      <c r="O9" s="26" t="s">
        <v>167</v>
      </c>
      <c r="P9" s="39" t="s">
        <v>168</v>
      </c>
      <c r="Q9" s="55">
        <v>44013</v>
      </c>
      <c r="R9" s="55">
        <v>44515</v>
      </c>
      <c r="S9" s="55">
        <v>44382</v>
      </c>
      <c r="T9" s="28" t="s">
        <v>107</v>
      </c>
      <c r="U9" s="65" t="s">
        <v>1054</v>
      </c>
      <c r="V9" s="28" t="s">
        <v>106</v>
      </c>
      <c r="W9" s="26">
        <v>3</v>
      </c>
      <c r="X9" s="26">
        <v>0</v>
      </c>
      <c r="Y9" s="6"/>
    </row>
    <row r="10" spans="1:25" ht="12" customHeight="1" x14ac:dyDescent="0.2">
      <c r="A10" s="19" t="s">
        <v>291</v>
      </c>
      <c r="B10" s="20">
        <v>4</v>
      </c>
      <c r="C10" s="21">
        <v>2020</v>
      </c>
      <c r="D10" s="31" t="s">
        <v>82</v>
      </c>
      <c r="E10" s="29" t="s">
        <v>435</v>
      </c>
      <c r="F10" s="23">
        <v>44098</v>
      </c>
      <c r="G10" s="26" t="s">
        <v>248</v>
      </c>
      <c r="H10" s="22" t="s">
        <v>251</v>
      </c>
      <c r="I10" s="25" t="s">
        <v>249</v>
      </c>
      <c r="J10" s="31" t="s">
        <v>254</v>
      </c>
      <c r="K10" s="8" t="s">
        <v>99</v>
      </c>
      <c r="L10" s="26" t="s">
        <v>299</v>
      </c>
      <c r="M10" s="26">
        <v>1</v>
      </c>
      <c r="N10" s="26" t="s">
        <v>95</v>
      </c>
      <c r="O10" s="26" t="s">
        <v>95</v>
      </c>
      <c r="P10" s="72" t="s">
        <v>255</v>
      </c>
      <c r="Q10" s="72">
        <v>44105</v>
      </c>
      <c r="R10" s="55">
        <v>44377</v>
      </c>
      <c r="S10" s="55">
        <v>44417</v>
      </c>
      <c r="T10" s="28" t="s">
        <v>105</v>
      </c>
      <c r="U10" s="65" t="s">
        <v>1057</v>
      </c>
      <c r="V10" s="28" t="s">
        <v>921</v>
      </c>
      <c r="W10" s="26">
        <v>0</v>
      </c>
      <c r="X10" s="26">
        <v>0</v>
      </c>
      <c r="Y10" s="6"/>
    </row>
    <row r="11" spans="1:25" ht="12" customHeight="1" x14ac:dyDescent="0.2">
      <c r="A11" s="19" t="s">
        <v>291</v>
      </c>
      <c r="B11" s="20">
        <v>5</v>
      </c>
      <c r="C11" s="21">
        <v>2020</v>
      </c>
      <c r="D11" s="31" t="s">
        <v>82</v>
      </c>
      <c r="E11" s="29" t="s">
        <v>435</v>
      </c>
      <c r="F11" s="23">
        <v>44098</v>
      </c>
      <c r="G11" s="26" t="s">
        <v>248</v>
      </c>
      <c r="H11" s="22" t="s">
        <v>251</v>
      </c>
      <c r="I11" s="25" t="s">
        <v>249</v>
      </c>
      <c r="J11" s="31" t="s">
        <v>254</v>
      </c>
      <c r="K11" s="8" t="s">
        <v>99</v>
      </c>
      <c r="L11" s="26" t="s">
        <v>299</v>
      </c>
      <c r="M11" s="26">
        <v>1</v>
      </c>
      <c r="N11" s="26" t="s">
        <v>100</v>
      </c>
      <c r="O11" s="26" t="s">
        <v>100</v>
      </c>
      <c r="P11" s="72" t="s">
        <v>256</v>
      </c>
      <c r="Q11" s="72">
        <v>44105</v>
      </c>
      <c r="R11" s="55">
        <v>44377</v>
      </c>
      <c r="S11" s="55">
        <v>44417</v>
      </c>
      <c r="T11" s="28" t="s">
        <v>108</v>
      </c>
      <c r="U11" s="28" t="s">
        <v>1088</v>
      </c>
      <c r="V11" s="28" t="s">
        <v>921</v>
      </c>
      <c r="W11" s="26">
        <v>0</v>
      </c>
      <c r="X11" s="26">
        <v>0</v>
      </c>
      <c r="Y11" s="6"/>
    </row>
    <row r="12" spans="1:25" ht="12" customHeight="1" x14ac:dyDescent="0.2">
      <c r="A12" s="19" t="s">
        <v>293</v>
      </c>
      <c r="B12" s="20">
        <v>1</v>
      </c>
      <c r="C12" s="21">
        <v>2020</v>
      </c>
      <c r="D12" s="31" t="s">
        <v>82</v>
      </c>
      <c r="E12" s="29" t="s">
        <v>435</v>
      </c>
      <c r="F12" s="23">
        <v>44098</v>
      </c>
      <c r="G12" s="26" t="s">
        <v>265</v>
      </c>
      <c r="H12" s="22" t="s">
        <v>251</v>
      </c>
      <c r="I12" s="25" t="s">
        <v>266</v>
      </c>
      <c r="J12" s="31" t="s">
        <v>267</v>
      </c>
      <c r="K12" s="8" t="s">
        <v>99</v>
      </c>
      <c r="L12" s="26" t="s">
        <v>268</v>
      </c>
      <c r="M12" s="26">
        <v>1</v>
      </c>
      <c r="N12" s="26" t="s">
        <v>97</v>
      </c>
      <c r="O12" s="7" t="s">
        <v>98</v>
      </c>
      <c r="P12" s="72" t="s">
        <v>240</v>
      </c>
      <c r="Q12" s="72">
        <v>44105</v>
      </c>
      <c r="R12" s="55">
        <v>44742</v>
      </c>
      <c r="S12" s="55">
        <v>44323</v>
      </c>
      <c r="T12" s="28" t="s">
        <v>559</v>
      </c>
      <c r="U12" s="28" t="s">
        <v>560</v>
      </c>
      <c r="V12" s="28" t="s">
        <v>106</v>
      </c>
      <c r="W12" s="26">
        <v>1</v>
      </c>
      <c r="X12" s="26">
        <v>0</v>
      </c>
      <c r="Y12" s="6"/>
    </row>
    <row r="13" spans="1:25" ht="12" customHeight="1" x14ac:dyDescent="0.2">
      <c r="A13" s="19" t="s">
        <v>296</v>
      </c>
      <c r="B13" s="20">
        <v>1</v>
      </c>
      <c r="C13" s="21">
        <v>2020</v>
      </c>
      <c r="D13" s="31" t="s">
        <v>82</v>
      </c>
      <c r="E13" s="29" t="s">
        <v>435</v>
      </c>
      <c r="F13" s="23">
        <v>44098</v>
      </c>
      <c r="G13" s="26" t="s">
        <v>278</v>
      </c>
      <c r="H13" s="22" t="s">
        <v>279</v>
      </c>
      <c r="I13" s="25" t="s">
        <v>280</v>
      </c>
      <c r="J13" s="31" t="s">
        <v>281</v>
      </c>
      <c r="K13" s="8" t="s">
        <v>99</v>
      </c>
      <c r="L13" s="26" t="s">
        <v>268</v>
      </c>
      <c r="M13" s="26">
        <v>1</v>
      </c>
      <c r="N13" s="26" t="s">
        <v>97</v>
      </c>
      <c r="O13" s="7" t="s">
        <v>98</v>
      </c>
      <c r="P13" s="72" t="s">
        <v>240</v>
      </c>
      <c r="Q13" s="72">
        <v>44105</v>
      </c>
      <c r="R13" s="55">
        <v>44742</v>
      </c>
      <c r="S13" s="55">
        <v>44323</v>
      </c>
      <c r="T13" s="28" t="s">
        <v>453</v>
      </c>
      <c r="U13" s="28" t="s">
        <v>560</v>
      </c>
      <c r="V13" s="28" t="s">
        <v>106</v>
      </c>
      <c r="W13" s="26">
        <v>1</v>
      </c>
      <c r="X13" s="26">
        <v>0</v>
      </c>
      <c r="Y13" s="6"/>
    </row>
    <row r="14" spans="1:25" ht="12" customHeight="1" x14ac:dyDescent="0.2">
      <c r="A14" s="19" t="s">
        <v>297</v>
      </c>
      <c r="B14" s="20">
        <v>1</v>
      </c>
      <c r="C14" s="21">
        <v>2020</v>
      </c>
      <c r="D14" s="31" t="s">
        <v>82</v>
      </c>
      <c r="E14" s="29" t="s">
        <v>435</v>
      </c>
      <c r="F14" s="23">
        <v>44098</v>
      </c>
      <c r="G14" s="26" t="s">
        <v>282</v>
      </c>
      <c r="H14" s="22" t="s">
        <v>283</v>
      </c>
      <c r="I14" s="25" t="s">
        <v>284</v>
      </c>
      <c r="J14" s="31" t="s">
        <v>285</v>
      </c>
      <c r="K14" s="8" t="s">
        <v>99</v>
      </c>
      <c r="L14" s="26" t="s">
        <v>286</v>
      </c>
      <c r="M14" s="26">
        <v>1</v>
      </c>
      <c r="N14" s="26" t="s">
        <v>97</v>
      </c>
      <c r="O14" s="7" t="s">
        <v>98</v>
      </c>
      <c r="P14" s="72" t="s">
        <v>250</v>
      </c>
      <c r="Q14" s="72">
        <v>44105</v>
      </c>
      <c r="R14" s="55">
        <v>44561</v>
      </c>
      <c r="S14" s="55">
        <v>44356</v>
      </c>
      <c r="T14" s="28" t="s">
        <v>453</v>
      </c>
      <c r="U14" s="28" t="s">
        <v>787</v>
      </c>
      <c r="V14" s="28" t="s">
        <v>106</v>
      </c>
      <c r="W14" s="26">
        <v>0</v>
      </c>
      <c r="X14" s="26">
        <v>0</v>
      </c>
      <c r="Y14" s="6"/>
    </row>
    <row r="15" spans="1:25" ht="12" customHeight="1" x14ac:dyDescent="0.2">
      <c r="A15" s="19" t="s">
        <v>343</v>
      </c>
      <c r="B15" s="20">
        <v>1</v>
      </c>
      <c r="C15" s="21">
        <v>2020</v>
      </c>
      <c r="D15" s="22" t="s">
        <v>164</v>
      </c>
      <c r="E15" s="29" t="s">
        <v>344</v>
      </c>
      <c r="F15" s="23">
        <v>44090</v>
      </c>
      <c r="G15" s="26" t="s">
        <v>337</v>
      </c>
      <c r="H15" s="22" t="s">
        <v>326</v>
      </c>
      <c r="I15" s="25" t="s">
        <v>338</v>
      </c>
      <c r="J15" s="31" t="s">
        <v>339</v>
      </c>
      <c r="K15" s="7" t="s">
        <v>96</v>
      </c>
      <c r="L15" s="26" t="s">
        <v>340</v>
      </c>
      <c r="M15" s="26">
        <v>1</v>
      </c>
      <c r="N15" s="26" t="s">
        <v>90</v>
      </c>
      <c r="O15" s="39" t="s">
        <v>165</v>
      </c>
      <c r="P15" s="26" t="s">
        <v>330</v>
      </c>
      <c r="Q15" s="72">
        <v>44256</v>
      </c>
      <c r="R15" s="72">
        <v>44526</v>
      </c>
      <c r="S15" s="55">
        <v>44417</v>
      </c>
      <c r="T15" s="28" t="s">
        <v>247</v>
      </c>
      <c r="U15" s="28" t="s">
        <v>1060</v>
      </c>
      <c r="V15" s="28" t="s">
        <v>106</v>
      </c>
      <c r="W15" s="26">
        <v>2</v>
      </c>
      <c r="X15" s="26">
        <v>0</v>
      </c>
      <c r="Y15" s="6"/>
    </row>
    <row r="16" spans="1:25" ht="12" customHeight="1" x14ac:dyDescent="0.2">
      <c r="A16" s="19" t="s">
        <v>365</v>
      </c>
      <c r="B16" s="20">
        <v>1</v>
      </c>
      <c r="C16" s="21">
        <v>2020</v>
      </c>
      <c r="D16" s="31" t="s">
        <v>82</v>
      </c>
      <c r="E16" s="29" t="s">
        <v>357</v>
      </c>
      <c r="F16" s="23">
        <v>44131</v>
      </c>
      <c r="G16" s="26" t="s">
        <v>358</v>
      </c>
      <c r="H16" s="22" t="s">
        <v>359</v>
      </c>
      <c r="I16" s="25" t="s">
        <v>360</v>
      </c>
      <c r="J16" s="31" t="s">
        <v>361</v>
      </c>
      <c r="K16" s="8" t="s">
        <v>99</v>
      </c>
      <c r="L16" s="26" t="s">
        <v>362</v>
      </c>
      <c r="M16" s="26">
        <v>8</v>
      </c>
      <c r="N16" s="26" t="s">
        <v>97</v>
      </c>
      <c r="O16" s="26" t="s">
        <v>391</v>
      </c>
      <c r="P16" s="26" t="s">
        <v>363</v>
      </c>
      <c r="Q16" s="72">
        <v>44166</v>
      </c>
      <c r="R16" s="72">
        <v>44407</v>
      </c>
      <c r="S16" s="55">
        <v>44386</v>
      </c>
      <c r="T16" s="28" t="s">
        <v>453</v>
      </c>
      <c r="U16" s="28" t="s">
        <v>1058</v>
      </c>
      <c r="V16" s="28" t="s">
        <v>138</v>
      </c>
      <c r="W16" s="26">
        <v>0</v>
      </c>
      <c r="X16" s="26">
        <v>0</v>
      </c>
      <c r="Y16" s="6"/>
    </row>
    <row r="17" spans="1:25" ht="12" customHeight="1" x14ac:dyDescent="0.2">
      <c r="A17" s="19" t="s">
        <v>366</v>
      </c>
      <c r="B17" s="20">
        <v>1</v>
      </c>
      <c r="C17" s="21">
        <v>2020</v>
      </c>
      <c r="D17" s="31" t="s">
        <v>82</v>
      </c>
      <c r="E17" s="29" t="s">
        <v>357</v>
      </c>
      <c r="F17" s="23">
        <v>44131</v>
      </c>
      <c r="G17" s="26" t="s">
        <v>364</v>
      </c>
      <c r="H17" s="22" t="s">
        <v>359</v>
      </c>
      <c r="I17" s="25" t="s">
        <v>360</v>
      </c>
      <c r="J17" s="31" t="s">
        <v>361</v>
      </c>
      <c r="K17" s="8" t="s">
        <v>99</v>
      </c>
      <c r="L17" s="26" t="s">
        <v>362</v>
      </c>
      <c r="M17" s="26">
        <v>8</v>
      </c>
      <c r="N17" s="26" t="s">
        <v>97</v>
      </c>
      <c r="O17" s="26" t="s">
        <v>391</v>
      </c>
      <c r="P17" s="26" t="s">
        <v>363</v>
      </c>
      <c r="Q17" s="72">
        <v>44166</v>
      </c>
      <c r="R17" s="72">
        <v>44407</v>
      </c>
      <c r="S17" s="55">
        <v>44386</v>
      </c>
      <c r="T17" s="28" t="s">
        <v>453</v>
      </c>
      <c r="U17" s="28" t="s">
        <v>1059</v>
      </c>
      <c r="V17" s="28" t="s">
        <v>138</v>
      </c>
      <c r="W17" s="26">
        <v>0</v>
      </c>
      <c r="X17" s="26">
        <v>0</v>
      </c>
      <c r="Y17" s="6"/>
    </row>
    <row r="18" spans="1:25" ht="12" customHeight="1" x14ac:dyDescent="0.2">
      <c r="A18" s="19" t="s">
        <v>389</v>
      </c>
      <c r="B18" s="20">
        <v>2</v>
      </c>
      <c r="C18" s="21">
        <v>2020</v>
      </c>
      <c r="D18" s="22" t="s">
        <v>164</v>
      </c>
      <c r="E18" s="29" t="s">
        <v>388</v>
      </c>
      <c r="F18" s="23">
        <v>44152</v>
      </c>
      <c r="G18" s="26" t="s">
        <v>379</v>
      </c>
      <c r="H18" s="22" t="s">
        <v>194</v>
      </c>
      <c r="I18" s="25" t="s">
        <v>380</v>
      </c>
      <c r="J18" s="31" t="s">
        <v>384</v>
      </c>
      <c r="K18" s="8" t="s">
        <v>99</v>
      </c>
      <c r="L18" s="26" t="s">
        <v>385</v>
      </c>
      <c r="M18" s="73">
        <v>1</v>
      </c>
      <c r="N18" s="26" t="s">
        <v>90</v>
      </c>
      <c r="O18" s="26" t="s">
        <v>165</v>
      </c>
      <c r="P18" s="26" t="s">
        <v>383</v>
      </c>
      <c r="Q18" s="72">
        <v>44166</v>
      </c>
      <c r="R18" s="72">
        <v>44439</v>
      </c>
      <c r="S18" s="55">
        <v>44417</v>
      </c>
      <c r="T18" s="28" t="s">
        <v>247</v>
      </c>
      <c r="U18" s="28" t="s">
        <v>1061</v>
      </c>
      <c r="V18" s="28" t="s">
        <v>106</v>
      </c>
      <c r="W18" s="26">
        <v>0</v>
      </c>
      <c r="X18" s="26">
        <v>0</v>
      </c>
      <c r="Y18" s="6"/>
    </row>
    <row r="19" spans="1:25" ht="12" customHeight="1" x14ac:dyDescent="0.2">
      <c r="A19" s="19" t="s">
        <v>427</v>
      </c>
      <c r="B19" s="20">
        <v>1</v>
      </c>
      <c r="C19" s="21">
        <v>2020</v>
      </c>
      <c r="D19" s="22" t="s">
        <v>392</v>
      </c>
      <c r="E19" s="29" t="s">
        <v>434</v>
      </c>
      <c r="F19" s="23">
        <v>44155</v>
      </c>
      <c r="G19" s="26" t="s">
        <v>411</v>
      </c>
      <c r="H19" s="22" t="s">
        <v>88</v>
      </c>
      <c r="I19" s="25" t="s">
        <v>412</v>
      </c>
      <c r="J19" s="31" t="s">
        <v>936</v>
      </c>
      <c r="K19" s="8" t="s">
        <v>137</v>
      </c>
      <c r="L19" s="26" t="s">
        <v>937</v>
      </c>
      <c r="M19" s="26">
        <v>2</v>
      </c>
      <c r="N19" s="26" t="s">
        <v>100</v>
      </c>
      <c r="O19" s="25" t="s">
        <v>101</v>
      </c>
      <c r="P19" s="26" t="s">
        <v>104</v>
      </c>
      <c r="Q19" s="72">
        <v>44166</v>
      </c>
      <c r="R19" s="72">
        <v>44560</v>
      </c>
      <c r="S19" s="55">
        <v>44417</v>
      </c>
      <c r="T19" s="28" t="s">
        <v>108</v>
      </c>
      <c r="U19" s="28" t="s">
        <v>1076</v>
      </c>
      <c r="V19" s="28" t="s">
        <v>106</v>
      </c>
      <c r="W19" s="26">
        <v>1</v>
      </c>
      <c r="X19" s="26">
        <v>1</v>
      </c>
      <c r="Y19" s="6"/>
    </row>
    <row r="20" spans="1:25" ht="12" customHeight="1" x14ac:dyDescent="0.2">
      <c r="A20" s="19" t="s">
        <v>466</v>
      </c>
      <c r="B20" s="20">
        <v>1</v>
      </c>
      <c r="C20" s="21">
        <v>2020</v>
      </c>
      <c r="D20" s="31" t="s">
        <v>82</v>
      </c>
      <c r="E20" s="29" t="s">
        <v>461</v>
      </c>
      <c r="F20" s="23">
        <v>44237</v>
      </c>
      <c r="G20" s="26" t="s">
        <v>456</v>
      </c>
      <c r="H20" s="22" t="s">
        <v>457</v>
      </c>
      <c r="I20" s="25" t="s">
        <v>458</v>
      </c>
      <c r="J20" s="31" t="s">
        <v>459</v>
      </c>
      <c r="K20" s="8" t="s">
        <v>788</v>
      </c>
      <c r="L20" s="26" t="s">
        <v>460</v>
      </c>
      <c r="M20" s="26">
        <v>10</v>
      </c>
      <c r="N20" s="26" t="s">
        <v>97</v>
      </c>
      <c r="O20" s="26" t="s">
        <v>97</v>
      </c>
      <c r="P20" s="26" t="s">
        <v>97</v>
      </c>
      <c r="Q20" s="72">
        <v>44256</v>
      </c>
      <c r="R20" s="72">
        <v>44561</v>
      </c>
      <c r="S20" s="55">
        <v>44386</v>
      </c>
      <c r="T20" s="28" t="s">
        <v>453</v>
      </c>
      <c r="U20" s="28" t="s">
        <v>1040</v>
      </c>
      <c r="V20" s="28" t="s">
        <v>106</v>
      </c>
      <c r="W20" s="26">
        <v>0</v>
      </c>
      <c r="X20" s="26">
        <v>0</v>
      </c>
      <c r="Y20" s="6"/>
    </row>
    <row r="21" spans="1:25" ht="12" customHeight="1" x14ac:dyDescent="0.2">
      <c r="A21" s="19" t="s">
        <v>492</v>
      </c>
      <c r="B21" s="20">
        <v>1</v>
      </c>
      <c r="C21" s="21">
        <v>2021</v>
      </c>
      <c r="D21" s="31" t="s">
        <v>486</v>
      </c>
      <c r="E21" s="29" t="s">
        <v>487</v>
      </c>
      <c r="F21" s="23">
        <v>43892</v>
      </c>
      <c r="G21" s="26" t="s">
        <v>471</v>
      </c>
      <c r="H21" s="22" t="s">
        <v>472</v>
      </c>
      <c r="I21" s="25" t="s">
        <v>477</v>
      </c>
      <c r="J21" s="31" t="s">
        <v>478</v>
      </c>
      <c r="K21" s="8" t="s">
        <v>99</v>
      </c>
      <c r="L21" s="26" t="s">
        <v>479</v>
      </c>
      <c r="M21" s="26">
        <v>0.9</v>
      </c>
      <c r="N21" s="26" t="s">
        <v>90</v>
      </c>
      <c r="O21" s="26" t="s">
        <v>490</v>
      </c>
      <c r="P21" s="26" t="s">
        <v>480</v>
      </c>
      <c r="Q21" s="72">
        <v>44317</v>
      </c>
      <c r="R21" s="72">
        <v>44530</v>
      </c>
      <c r="S21" s="55">
        <v>44417</v>
      </c>
      <c r="T21" s="28" t="s">
        <v>247</v>
      </c>
      <c r="U21" s="28" t="s">
        <v>1062</v>
      </c>
      <c r="V21" s="28" t="s">
        <v>106</v>
      </c>
      <c r="W21" s="26">
        <v>0</v>
      </c>
      <c r="X21" s="26">
        <v>0</v>
      </c>
      <c r="Y21" s="6"/>
    </row>
    <row r="22" spans="1:25" ht="12" customHeight="1" x14ac:dyDescent="0.2">
      <c r="A22" s="19" t="s">
        <v>493</v>
      </c>
      <c r="B22" s="20">
        <v>1</v>
      </c>
      <c r="C22" s="21">
        <v>2021</v>
      </c>
      <c r="D22" s="22" t="s">
        <v>728</v>
      </c>
      <c r="E22" s="29" t="s">
        <v>488</v>
      </c>
      <c r="F22" s="23">
        <v>44279</v>
      </c>
      <c r="G22" s="26" t="s">
        <v>481</v>
      </c>
      <c r="H22" s="22" t="s">
        <v>482</v>
      </c>
      <c r="I22" s="25" t="s">
        <v>483</v>
      </c>
      <c r="J22" s="31" t="s">
        <v>484</v>
      </c>
      <c r="K22" s="8" t="s">
        <v>96</v>
      </c>
      <c r="L22" s="26" t="s">
        <v>485</v>
      </c>
      <c r="M22" s="26">
        <v>1</v>
      </c>
      <c r="N22" s="26" t="s">
        <v>489</v>
      </c>
      <c r="O22" s="26" t="s">
        <v>489</v>
      </c>
      <c r="P22" s="26" t="s">
        <v>476</v>
      </c>
      <c r="Q22" s="72">
        <v>44291</v>
      </c>
      <c r="R22" s="72">
        <v>44392</v>
      </c>
      <c r="S22" s="55">
        <v>44382</v>
      </c>
      <c r="T22" s="28" t="s">
        <v>107</v>
      </c>
      <c r="U22" s="28" t="s">
        <v>1055</v>
      </c>
      <c r="V22" s="28" t="s">
        <v>138</v>
      </c>
      <c r="W22" s="26">
        <v>0</v>
      </c>
      <c r="X22" s="26">
        <v>0</v>
      </c>
      <c r="Y22" s="6"/>
    </row>
    <row r="23" spans="1:25" ht="12" customHeight="1" x14ac:dyDescent="0.2">
      <c r="A23" s="19" t="s">
        <v>545</v>
      </c>
      <c r="B23" s="20">
        <v>1</v>
      </c>
      <c r="C23" s="21">
        <v>2021</v>
      </c>
      <c r="D23" s="22" t="s">
        <v>86</v>
      </c>
      <c r="E23" s="29" t="s">
        <v>544</v>
      </c>
      <c r="F23" s="23">
        <v>44285</v>
      </c>
      <c r="G23" s="26" t="s">
        <v>508</v>
      </c>
      <c r="H23" s="22" t="s">
        <v>509</v>
      </c>
      <c r="I23" s="25" t="s">
        <v>510</v>
      </c>
      <c r="J23" s="31" t="s">
        <v>511</v>
      </c>
      <c r="K23" s="8" t="s">
        <v>512</v>
      </c>
      <c r="L23" s="26" t="s">
        <v>513</v>
      </c>
      <c r="M23" s="26">
        <v>1</v>
      </c>
      <c r="N23" s="26" t="s">
        <v>149</v>
      </c>
      <c r="O23" s="26" t="s">
        <v>149</v>
      </c>
      <c r="P23" s="26" t="s">
        <v>514</v>
      </c>
      <c r="Q23" s="72">
        <v>44319</v>
      </c>
      <c r="R23" s="72">
        <v>44530</v>
      </c>
      <c r="S23" s="55"/>
      <c r="T23" s="28"/>
      <c r="U23" s="28"/>
      <c r="V23" s="28" t="s">
        <v>106</v>
      </c>
      <c r="W23" s="26">
        <v>0</v>
      </c>
      <c r="X23" s="26">
        <v>0</v>
      </c>
      <c r="Y23" s="6"/>
    </row>
    <row r="24" spans="1:25" ht="12" customHeight="1" x14ac:dyDescent="0.2">
      <c r="A24" s="19" t="s">
        <v>545</v>
      </c>
      <c r="B24" s="20">
        <v>2</v>
      </c>
      <c r="C24" s="21">
        <v>2021</v>
      </c>
      <c r="D24" s="22" t="s">
        <v>86</v>
      </c>
      <c r="E24" s="29" t="s">
        <v>544</v>
      </c>
      <c r="F24" s="23">
        <v>44285</v>
      </c>
      <c r="G24" s="26" t="s">
        <v>508</v>
      </c>
      <c r="H24" s="22" t="s">
        <v>509</v>
      </c>
      <c r="I24" s="25" t="s">
        <v>510</v>
      </c>
      <c r="J24" s="31" t="s">
        <v>511</v>
      </c>
      <c r="K24" s="8" t="s">
        <v>512</v>
      </c>
      <c r="L24" s="26" t="s">
        <v>513</v>
      </c>
      <c r="M24" s="26">
        <v>1</v>
      </c>
      <c r="N24" s="26" t="s">
        <v>95</v>
      </c>
      <c r="O24" s="26" t="s">
        <v>95</v>
      </c>
      <c r="P24" s="26" t="s">
        <v>514</v>
      </c>
      <c r="Q24" s="72">
        <v>44319</v>
      </c>
      <c r="R24" s="72">
        <v>44530</v>
      </c>
      <c r="S24" s="55">
        <v>44417</v>
      </c>
      <c r="T24" s="28" t="s">
        <v>105</v>
      </c>
      <c r="U24" s="65" t="s">
        <v>1056</v>
      </c>
      <c r="V24" s="28" t="s">
        <v>106</v>
      </c>
      <c r="W24" s="26">
        <v>0</v>
      </c>
      <c r="X24" s="26">
        <v>0</v>
      </c>
      <c r="Y24" s="6"/>
    </row>
    <row r="25" spans="1:25" ht="12" customHeight="1" x14ac:dyDescent="0.2">
      <c r="A25" s="19" t="s">
        <v>545</v>
      </c>
      <c r="B25" s="20">
        <v>3</v>
      </c>
      <c r="C25" s="21">
        <v>2021</v>
      </c>
      <c r="D25" s="22" t="s">
        <v>86</v>
      </c>
      <c r="E25" s="29" t="s">
        <v>544</v>
      </c>
      <c r="F25" s="23">
        <v>44285</v>
      </c>
      <c r="G25" s="26" t="s">
        <v>508</v>
      </c>
      <c r="H25" s="22" t="s">
        <v>509</v>
      </c>
      <c r="I25" s="25" t="s">
        <v>510</v>
      </c>
      <c r="J25" s="31" t="s">
        <v>511</v>
      </c>
      <c r="K25" s="8" t="s">
        <v>512</v>
      </c>
      <c r="L25" s="26" t="s">
        <v>513</v>
      </c>
      <c r="M25" s="26">
        <v>1</v>
      </c>
      <c r="N25" s="26" t="s">
        <v>90</v>
      </c>
      <c r="O25" s="26" t="s">
        <v>90</v>
      </c>
      <c r="P25" s="26" t="s">
        <v>514</v>
      </c>
      <c r="Q25" s="72">
        <v>44319</v>
      </c>
      <c r="R25" s="72">
        <v>44530</v>
      </c>
      <c r="S25" s="55">
        <v>44417</v>
      </c>
      <c r="T25" s="28" t="s">
        <v>247</v>
      </c>
      <c r="U25" s="28" t="s">
        <v>1063</v>
      </c>
      <c r="V25" s="28" t="s">
        <v>106</v>
      </c>
      <c r="W25" s="26">
        <v>0</v>
      </c>
      <c r="X25" s="26">
        <v>0</v>
      </c>
      <c r="Y25" s="6"/>
    </row>
    <row r="26" spans="1:25" ht="12" customHeight="1" x14ac:dyDescent="0.2">
      <c r="A26" s="19" t="s">
        <v>545</v>
      </c>
      <c r="B26" s="20">
        <v>4</v>
      </c>
      <c r="C26" s="21">
        <v>2021</v>
      </c>
      <c r="D26" s="22" t="s">
        <v>86</v>
      </c>
      <c r="E26" s="29" t="s">
        <v>544</v>
      </c>
      <c r="F26" s="23">
        <v>44285</v>
      </c>
      <c r="G26" s="26" t="s">
        <v>508</v>
      </c>
      <c r="H26" s="22" t="s">
        <v>509</v>
      </c>
      <c r="I26" s="25" t="s">
        <v>510</v>
      </c>
      <c r="J26" s="31" t="s">
        <v>511</v>
      </c>
      <c r="K26" s="8" t="s">
        <v>512</v>
      </c>
      <c r="L26" s="26" t="s">
        <v>513</v>
      </c>
      <c r="M26" s="26">
        <v>1</v>
      </c>
      <c r="N26" s="26" t="s">
        <v>97</v>
      </c>
      <c r="O26" s="26" t="s">
        <v>97</v>
      </c>
      <c r="P26" s="26" t="s">
        <v>514</v>
      </c>
      <c r="Q26" s="72">
        <v>44319</v>
      </c>
      <c r="R26" s="72">
        <v>44530</v>
      </c>
      <c r="S26" s="55">
        <v>44386</v>
      </c>
      <c r="T26" s="28" t="s">
        <v>453</v>
      </c>
      <c r="U26" s="28" t="s">
        <v>1041</v>
      </c>
      <c r="V26" s="28" t="s">
        <v>106</v>
      </c>
      <c r="W26" s="26">
        <v>0</v>
      </c>
      <c r="X26" s="26">
        <v>0</v>
      </c>
      <c r="Y26" s="6"/>
    </row>
    <row r="27" spans="1:25" ht="12" customHeight="1" x14ac:dyDescent="0.2">
      <c r="A27" s="19" t="s">
        <v>545</v>
      </c>
      <c r="B27" s="20">
        <v>5</v>
      </c>
      <c r="C27" s="21">
        <v>2021</v>
      </c>
      <c r="D27" s="22" t="s">
        <v>86</v>
      </c>
      <c r="E27" s="29" t="s">
        <v>544</v>
      </c>
      <c r="F27" s="23">
        <v>44285</v>
      </c>
      <c r="G27" s="26" t="s">
        <v>508</v>
      </c>
      <c r="H27" s="22" t="s">
        <v>509</v>
      </c>
      <c r="I27" s="25" t="s">
        <v>510</v>
      </c>
      <c r="J27" s="31" t="s">
        <v>511</v>
      </c>
      <c r="K27" s="8" t="s">
        <v>512</v>
      </c>
      <c r="L27" s="26" t="s">
        <v>513</v>
      </c>
      <c r="M27" s="26">
        <v>1</v>
      </c>
      <c r="N27" s="26" t="s">
        <v>100</v>
      </c>
      <c r="O27" s="26" t="s">
        <v>100</v>
      </c>
      <c r="P27" s="26" t="s">
        <v>514</v>
      </c>
      <c r="Q27" s="72">
        <v>44319</v>
      </c>
      <c r="R27" s="72">
        <v>44530</v>
      </c>
      <c r="S27" s="55">
        <v>44417</v>
      </c>
      <c r="T27" s="28" t="s">
        <v>108</v>
      </c>
      <c r="U27" s="28" t="s">
        <v>783</v>
      </c>
      <c r="V27" s="28" t="s">
        <v>106</v>
      </c>
      <c r="W27" s="26">
        <v>0</v>
      </c>
      <c r="X27" s="26">
        <v>0</v>
      </c>
      <c r="Y27" s="6"/>
    </row>
    <row r="28" spans="1:25" ht="12" customHeight="1" x14ac:dyDescent="0.2">
      <c r="A28" s="19" t="s">
        <v>545</v>
      </c>
      <c r="B28" s="20">
        <v>6</v>
      </c>
      <c r="C28" s="21">
        <v>2021</v>
      </c>
      <c r="D28" s="22" t="s">
        <v>86</v>
      </c>
      <c r="E28" s="29" t="s">
        <v>544</v>
      </c>
      <c r="F28" s="23">
        <v>44285</v>
      </c>
      <c r="G28" s="26" t="s">
        <v>508</v>
      </c>
      <c r="H28" s="22" t="s">
        <v>509</v>
      </c>
      <c r="I28" s="25" t="s">
        <v>515</v>
      </c>
      <c r="J28" s="31" t="s">
        <v>516</v>
      </c>
      <c r="K28" s="8" t="s">
        <v>517</v>
      </c>
      <c r="L28" s="26" t="s">
        <v>518</v>
      </c>
      <c r="M28" s="26" t="s">
        <v>519</v>
      </c>
      <c r="N28" s="26" t="s">
        <v>550</v>
      </c>
      <c r="O28" s="26" t="s">
        <v>550</v>
      </c>
      <c r="P28" s="26" t="s">
        <v>520</v>
      </c>
      <c r="Q28" s="72">
        <v>44319</v>
      </c>
      <c r="R28" s="72">
        <v>44925</v>
      </c>
      <c r="S28" s="55">
        <v>44417</v>
      </c>
      <c r="T28" s="28" t="s">
        <v>108</v>
      </c>
      <c r="U28" s="28" t="s">
        <v>1077</v>
      </c>
      <c r="V28" s="28" t="s">
        <v>106</v>
      </c>
      <c r="W28" s="26">
        <v>0</v>
      </c>
      <c r="X28" s="26">
        <v>0</v>
      </c>
      <c r="Y28" s="6"/>
    </row>
    <row r="29" spans="1:25" ht="12" customHeight="1" x14ac:dyDescent="0.2">
      <c r="A29" s="19" t="s">
        <v>545</v>
      </c>
      <c r="B29" s="20">
        <v>7</v>
      </c>
      <c r="C29" s="21">
        <v>2021</v>
      </c>
      <c r="D29" s="22" t="s">
        <v>86</v>
      </c>
      <c r="E29" s="29" t="s">
        <v>544</v>
      </c>
      <c r="F29" s="23">
        <v>44285</v>
      </c>
      <c r="G29" s="26" t="s">
        <v>508</v>
      </c>
      <c r="H29" s="22" t="s">
        <v>509</v>
      </c>
      <c r="I29" s="25" t="s">
        <v>515</v>
      </c>
      <c r="J29" s="31" t="s">
        <v>521</v>
      </c>
      <c r="K29" s="8" t="s">
        <v>517</v>
      </c>
      <c r="L29" s="26" t="s">
        <v>522</v>
      </c>
      <c r="M29" s="26">
        <v>1</v>
      </c>
      <c r="N29" s="26" t="s">
        <v>90</v>
      </c>
      <c r="O29" s="26" t="s">
        <v>91</v>
      </c>
      <c r="P29" s="26" t="s">
        <v>523</v>
      </c>
      <c r="Q29" s="72">
        <v>44319</v>
      </c>
      <c r="R29" s="72">
        <v>44925</v>
      </c>
      <c r="S29" s="55">
        <v>44417</v>
      </c>
      <c r="T29" s="28" t="s">
        <v>247</v>
      </c>
      <c r="U29" s="28" t="s">
        <v>1064</v>
      </c>
      <c r="V29" s="28" t="s">
        <v>106</v>
      </c>
      <c r="W29" s="26">
        <v>0</v>
      </c>
      <c r="X29" s="26">
        <v>0</v>
      </c>
      <c r="Y29" s="6"/>
    </row>
    <row r="30" spans="1:25" ht="12" customHeight="1" x14ac:dyDescent="0.2">
      <c r="A30" s="19" t="s">
        <v>545</v>
      </c>
      <c r="B30" s="20">
        <v>8</v>
      </c>
      <c r="C30" s="21">
        <v>2021</v>
      </c>
      <c r="D30" s="22" t="s">
        <v>86</v>
      </c>
      <c r="E30" s="29" t="s">
        <v>544</v>
      </c>
      <c r="F30" s="23">
        <v>44285</v>
      </c>
      <c r="G30" s="26" t="s">
        <v>508</v>
      </c>
      <c r="H30" s="22" t="s">
        <v>509</v>
      </c>
      <c r="I30" s="25" t="s">
        <v>524</v>
      </c>
      <c r="J30" s="31" t="s">
        <v>525</v>
      </c>
      <c r="K30" s="8" t="s">
        <v>99</v>
      </c>
      <c r="L30" s="26" t="s">
        <v>526</v>
      </c>
      <c r="M30" s="26">
        <v>1</v>
      </c>
      <c r="N30" s="26" t="s">
        <v>100</v>
      </c>
      <c r="O30" s="26" t="s">
        <v>101</v>
      </c>
      <c r="P30" s="26" t="s">
        <v>205</v>
      </c>
      <c r="Q30" s="72">
        <v>44319</v>
      </c>
      <c r="R30" s="72">
        <v>44408</v>
      </c>
      <c r="S30" s="55">
        <v>44417</v>
      </c>
      <c r="T30" s="28" t="s">
        <v>108</v>
      </c>
      <c r="U30" s="28" t="s">
        <v>1078</v>
      </c>
      <c r="V30" s="28" t="s">
        <v>138</v>
      </c>
      <c r="W30" s="26">
        <v>0</v>
      </c>
      <c r="X30" s="26">
        <v>0</v>
      </c>
      <c r="Y30" s="6"/>
    </row>
    <row r="31" spans="1:25" ht="12" customHeight="1" x14ac:dyDescent="0.2">
      <c r="A31" s="19" t="s">
        <v>546</v>
      </c>
      <c r="B31" s="20">
        <v>1</v>
      </c>
      <c r="C31" s="21">
        <v>2021</v>
      </c>
      <c r="D31" s="22" t="s">
        <v>86</v>
      </c>
      <c r="E31" s="29" t="s">
        <v>544</v>
      </c>
      <c r="F31" s="23">
        <v>44285</v>
      </c>
      <c r="G31" s="26" t="s">
        <v>527</v>
      </c>
      <c r="H31" s="22" t="s">
        <v>509</v>
      </c>
      <c r="I31" s="25" t="s">
        <v>528</v>
      </c>
      <c r="J31" s="31" t="s">
        <v>529</v>
      </c>
      <c r="K31" s="8" t="s">
        <v>99</v>
      </c>
      <c r="L31" s="26" t="s">
        <v>530</v>
      </c>
      <c r="M31" s="26" t="s">
        <v>531</v>
      </c>
      <c r="N31" s="26" t="s">
        <v>100</v>
      </c>
      <c r="O31" s="26" t="s">
        <v>101</v>
      </c>
      <c r="P31" s="26" t="s">
        <v>205</v>
      </c>
      <c r="Q31" s="72">
        <v>44319</v>
      </c>
      <c r="R31" s="72">
        <v>44408</v>
      </c>
      <c r="S31" s="55">
        <v>44417</v>
      </c>
      <c r="T31" s="28" t="s">
        <v>108</v>
      </c>
      <c r="U31" s="28" t="s">
        <v>1079</v>
      </c>
      <c r="V31" s="28" t="s">
        <v>138</v>
      </c>
      <c r="W31" s="26">
        <v>0</v>
      </c>
      <c r="X31" s="26">
        <v>0</v>
      </c>
      <c r="Y31" s="6"/>
    </row>
    <row r="32" spans="1:25" ht="12" customHeight="1" x14ac:dyDescent="0.2">
      <c r="A32" s="19" t="s">
        <v>547</v>
      </c>
      <c r="B32" s="20">
        <v>1</v>
      </c>
      <c r="C32" s="21">
        <v>2021</v>
      </c>
      <c r="D32" s="22" t="s">
        <v>86</v>
      </c>
      <c r="E32" s="29" t="s">
        <v>544</v>
      </c>
      <c r="F32" s="23">
        <v>44285</v>
      </c>
      <c r="G32" s="26" t="s">
        <v>532</v>
      </c>
      <c r="H32" s="22" t="s">
        <v>509</v>
      </c>
      <c r="I32" s="25" t="s">
        <v>533</v>
      </c>
      <c r="J32" s="31" t="s">
        <v>534</v>
      </c>
      <c r="K32" s="8" t="s">
        <v>99</v>
      </c>
      <c r="L32" s="26" t="s">
        <v>530</v>
      </c>
      <c r="M32" s="26" t="s">
        <v>531</v>
      </c>
      <c r="N32" s="26" t="s">
        <v>100</v>
      </c>
      <c r="O32" s="26" t="s">
        <v>101</v>
      </c>
      <c r="P32" s="26" t="s">
        <v>205</v>
      </c>
      <c r="Q32" s="72">
        <v>44319</v>
      </c>
      <c r="R32" s="72">
        <v>44408</v>
      </c>
      <c r="S32" s="55">
        <v>44417</v>
      </c>
      <c r="T32" s="28" t="s">
        <v>108</v>
      </c>
      <c r="U32" s="28" t="s">
        <v>1080</v>
      </c>
      <c r="V32" s="28" t="s">
        <v>138</v>
      </c>
      <c r="W32" s="26">
        <v>0</v>
      </c>
      <c r="X32" s="26">
        <v>0</v>
      </c>
      <c r="Y32" s="6"/>
    </row>
    <row r="33" spans="1:25" ht="12" customHeight="1" x14ac:dyDescent="0.2">
      <c r="A33" s="19" t="s">
        <v>548</v>
      </c>
      <c r="B33" s="20">
        <v>1</v>
      </c>
      <c r="C33" s="21">
        <v>2021</v>
      </c>
      <c r="D33" s="22" t="s">
        <v>86</v>
      </c>
      <c r="E33" s="29" t="s">
        <v>544</v>
      </c>
      <c r="F33" s="23">
        <v>44285</v>
      </c>
      <c r="G33" s="26" t="s">
        <v>535</v>
      </c>
      <c r="H33" s="22" t="s">
        <v>509</v>
      </c>
      <c r="I33" s="25" t="s">
        <v>536</v>
      </c>
      <c r="J33" s="31" t="s">
        <v>537</v>
      </c>
      <c r="K33" s="8" t="s">
        <v>99</v>
      </c>
      <c r="L33" s="26" t="s">
        <v>538</v>
      </c>
      <c r="M33" s="26">
        <v>1</v>
      </c>
      <c r="N33" s="26" t="s">
        <v>100</v>
      </c>
      <c r="O33" s="26" t="s">
        <v>101</v>
      </c>
      <c r="P33" s="26" t="s">
        <v>205</v>
      </c>
      <c r="Q33" s="72">
        <v>44319</v>
      </c>
      <c r="R33" s="72">
        <v>44438</v>
      </c>
      <c r="S33" s="55">
        <v>44417</v>
      </c>
      <c r="T33" s="28" t="s">
        <v>108</v>
      </c>
      <c r="U33" s="28" t="s">
        <v>1077</v>
      </c>
      <c r="V33" s="28" t="s">
        <v>106</v>
      </c>
      <c r="W33" s="26">
        <v>0</v>
      </c>
      <c r="X33" s="26">
        <v>0</v>
      </c>
      <c r="Y33" s="6"/>
    </row>
    <row r="34" spans="1:25" ht="12" customHeight="1" x14ac:dyDescent="0.2">
      <c r="A34" s="19" t="s">
        <v>549</v>
      </c>
      <c r="B34" s="20">
        <v>1</v>
      </c>
      <c r="C34" s="21">
        <v>2021</v>
      </c>
      <c r="D34" s="22" t="s">
        <v>86</v>
      </c>
      <c r="E34" s="29" t="s">
        <v>544</v>
      </c>
      <c r="F34" s="23">
        <v>44285</v>
      </c>
      <c r="G34" s="26" t="s">
        <v>539</v>
      </c>
      <c r="H34" s="22" t="s">
        <v>509</v>
      </c>
      <c r="I34" s="25" t="s">
        <v>540</v>
      </c>
      <c r="J34" s="31" t="s">
        <v>541</v>
      </c>
      <c r="K34" s="8" t="s">
        <v>99</v>
      </c>
      <c r="L34" s="26" t="s">
        <v>542</v>
      </c>
      <c r="M34" s="26">
        <v>2</v>
      </c>
      <c r="N34" s="26" t="s">
        <v>100</v>
      </c>
      <c r="O34" s="26" t="s">
        <v>101</v>
      </c>
      <c r="P34" s="26" t="s">
        <v>205</v>
      </c>
      <c r="Q34" s="72">
        <v>44319</v>
      </c>
      <c r="R34" s="72">
        <v>44560</v>
      </c>
      <c r="S34" s="55">
        <v>44417</v>
      </c>
      <c r="T34" s="28" t="s">
        <v>108</v>
      </c>
      <c r="U34" s="28" t="s">
        <v>1081</v>
      </c>
      <c r="V34" s="28" t="s">
        <v>106</v>
      </c>
      <c r="W34" s="26">
        <v>0</v>
      </c>
      <c r="X34" s="26">
        <v>0</v>
      </c>
      <c r="Y34" s="6"/>
    </row>
    <row r="35" spans="1:25" ht="12" customHeight="1" x14ac:dyDescent="0.2">
      <c r="A35" s="19" t="s">
        <v>549</v>
      </c>
      <c r="B35" s="20">
        <v>2</v>
      </c>
      <c r="C35" s="21">
        <v>2021</v>
      </c>
      <c r="D35" s="22" t="s">
        <v>86</v>
      </c>
      <c r="E35" s="29" t="s">
        <v>544</v>
      </c>
      <c r="F35" s="23">
        <v>44285</v>
      </c>
      <c r="G35" s="26" t="s">
        <v>539</v>
      </c>
      <c r="H35" s="22" t="s">
        <v>509</v>
      </c>
      <c r="I35" s="25" t="s">
        <v>540</v>
      </c>
      <c r="J35" s="31" t="s">
        <v>543</v>
      </c>
      <c r="K35" s="8" t="s">
        <v>99</v>
      </c>
      <c r="L35" s="26" t="s">
        <v>530</v>
      </c>
      <c r="M35" s="26">
        <v>1</v>
      </c>
      <c r="N35" s="26" t="s">
        <v>100</v>
      </c>
      <c r="O35" s="26" t="s">
        <v>101</v>
      </c>
      <c r="P35" s="26" t="s">
        <v>205</v>
      </c>
      <c r="Q35" s="72">
        <v>44319</v>
      </c>
      <c r="R35" s="72">
        <v>44591</v>
      </c>
      <c r="S35" s="55">
        <v>44417</v>
      </c>
      <c r="T35" s="28" t="s">
        <v>108</v>
      </c>
      <c r="U35" s="28" t="s">
        <v>1081</v>
      </c>
      <c r="V35" s="28" t="s">
        <v>106</v>
      </c>
      <c r="W35" s="26">
        <v>0</v>
      </c>
      <c r="X35" s="26">
        <v>0</v>
      </c>
      <c r="Y35" s="6"/>
    </row>
    <row r="36" spans="1:25" ht="12" customHeight="1" x14ac:dyDescent="0.2">
      <c r="A36" s="19" t="s">
        <v>626</v>
      </c>
      <c r="B36" s="20">
        <v>1</v>
      </c>
      <c r="C36" s="21">
        <v>2021</v>
      </c>
      <c r="D36" s="22" t="s">
        <v>86</v>
      </c>
      <c r="E36" s="29" t="s">
        <v>488</v>
      </c>
      <c r="F36" s="23">
        <v>44301</v>
      </c>
      <c r="G36" s="26" t="s">
        <v>562</v>
      </c>
      <c r="H36" s="22" t="s">
        <v>563</v>
      </c>
      <c r="I36" s="25" t="s">
        <v>564</v>
      </c>
      <c r="J36" s="31" t="s">
        <v>565</v>
      </c>
      <c r="K36" s="8" t="s">
        <v>99</v>
      </c>
      <c r="L36" s="26" t="s">
        <v>566</v>
      </c>
      <c r="M36" s="26" t="s">
        <v>567</v>
      </c>
      <c r="N36" s="26" t="s">
        <v>100</v>
      </c>
      <c r="O36" s="26" t="s">
        <v>101</v>
      </c>
      <c r="P36" s="26" t="s">
        <v>104</v>
      </c>
      <c r="Q36" s="72">
        <v>44317</v>
      </c>
      <c r="R36" s="72">
        <v>44407</v>
      </c>
      <c r="S36" s="55">
        <v>44417</v>
      </c>
      <c r="T36" s="28" t="s">
        <v>108</v>
      </c>
      <c r="U36" s="28" t="s">
        <v>1082</v>
      </c>
      <c r="V36" s="28" t="s">
        <v>138</v>
      </c>
      <c r="W36" s="26">
        <v>0</v>
      </c>
      <c r="X36" s="26">
        <v>0</v>
      </c>
      <c r="Y36" s="6"/>
    </row>
    <row r="37" spans="1:25" ht="12" customHeight="1" x14ac:dyDescent="0.2">
      <c r="A37" s="19" t="s">
        <v>627</v>
      </c>
      <c r="B37" s="20">
        <v>1</v>
      </c>
      <c r="C37" s="21">
        <v>2021</v>
      </c>
      <c r="D37" s="22" t="s">
        <v>86</v>
      </c>
      <c r="E37" s="29" t="s">
        <v>488</v>
      </c>
      <c r="F37" s="23">
        <v>44301</v>
      </c>
      <c r="G37" s="26" t="s">
        <v>568</v>
      </c>
      <c r="H37" s="22" t="s">
        <v>563</v>
      </c>
      <c r="I37" s="25" t="s">
        <v>569</v>
      </c>
      <c r="J37" s="31" t="s">
        <v>570</v>
      </c>
      <c r="K37" s="8" t="s">
        <v>99</v>
      </c>
      <c r="L37" s="26" t="s">
        <v>571</v>
      </c>
      <c r="M37" s="26" t="s">
        <v>567</v>
      </c>
      <c r="N37" s="26" t="s">
        <v>100</v>
      </c>
      <c r="O37" s="26" t="s">
        <v>101</v>
      </c>
      <c r="P37" s="26" t="s">
        <v>104</v>
      </c>
      <c r="Q37" s="72">
        <v>44317</v>
      </c>
      <c r="R37" s="72">
        <v>44407</v>
      </c>
      <c r="S37" s="55">
        <v>44417</v>
      </c>
      <c r="T37" s="28" t="s">
        <v>108</v>
      </c>
      <c r="U37" s="28" t="s">
        <v>1089</v>
      </c>
      <c r="V37" s="28" t="s">
        <v>465</v>
      </c>
      <c r="W37" s="26">
        <v>0</v>
      </c>
      <c r="X37" s="26">
        <v>0</v>
      </c>
      <c r="Y37" s="6"/>
    </row>
    <row r="38" spans="1:25" ht="12" customHeight="1" x14ac:dyDescent="0.2">
      <c r="A38" s="19" t="s">
        <v>628</v>
      </c>
      <c r="B38" s="20">
        <v>1</v>
      </c>
      <c r="C38" s="21">
        <v>2021</v>
      </c>
      <c r="D38" s="22" t="s">
        <v>86</v>
      </c>
      <c r="E38" s="29" t="s">
        <v>488</v>
      </c>
      <c r="F38" s="23">
        <v>44301</v>
      </c>
      <c r="G38" s="26" t="s">
        <v>572</v>
      </c>
      <c r="H38" s="22" t="s">
        <v>573</v>
      </c>
      <c r="I38" s="25" t="s">
        <v>574</v>
      </c>
      <c r="J38" s="31" t="s">
        <v>575</v>
      </c>
      <c r="K38" s="8" t="s">
        <v>99</v>
      </c>
      <c r="L38" s="26" t="s">
        <v>571</v>
      </c>
      <c r="M38" s="26" t="s">
        <v>567</v>
      </c>
      <c r="N38" s="26" t="s">
        <v>100</v>
      </c>
      <c r="O38" s="26" t="s">
        <v>101</v>
      </c>
      <c r="P38" s="26" t="s">
        <v>104</v>
      </c>
      <c r="Q38" s="72">
        <v>44317</v>
      </c>
      <c r="R38" s="72">
        <v>44407</v>
      </c>
      <c r="S38" s="55">
        <v>44417</v>
      </c>
      <c r="T38" s="28" t="s">
        <v>108</v>
      </c>
      <c r="U38" s="28" t="s">
        <v>1083</v>
      </c>
      <c r="V38" s="28" t="s">
        <v>138</v>
      </c>
      <c r="W38" s="26">
        <v>0</v>
      </c>
      <c r="X38" s="26">
        <v>0</v>
      </c>
      <c r="Y38" s="6"/>
    </row>
    <row r="39" spans="1:25" ht="12" customHeight="1" x14ac:dyDescent="0.2">
      <c r="A39" s="19" t="s">
        <v>629</v>
      </c>
      <c r="B39" s="20">
        <v>1</v>
      </c>
      <c r="C39" s="21">
        <v>2021</v>
      </c>
      <c r="D39" s="22" t="s">
        <v>86</v>
      </c>
      <c r="E39" s="29" t="s">
        <v>488</v>
      </c>
      <c r="F39" s="23">
        <v>44301</v>
      </c>
      <c r="G39" s="26" t="s">
        <v>576</v>
      </c>
      <c r="H39" s="22" t="s">
        <v>563</v>
      </c>
      <c r="I39" s="25" t="s">
        <v>577</v>
      </c>
      <c r="J39" s="31" t="s">
        <v>578</v>
      </c>
      <c r="K39" s="8" t="s">
        <v>99</v>
      </c>
      <c r="L39" s="26" t="s">
        <v>579</v>
      </c>
      <c r="M39" s="26" t="s">
        <v>580</v>
      </c>
      <c r="N39" s="26" t="s">
        <v>100</v>
      </c>
      <c r="O39" s="26" t="s">
        <v>101</v>
      </c>
      <c r="P39" s="26" t="s">
        <v>104</v>
      </c>
      <c r="Q39" s="72">
        <v>44317</v>
      </c>
      <c r="R39" s="72">
        <v>44407</v>
      </c>
      <c r="S39" s="55">
        <v>44417</v>
      </c>
      <c r="T39" s="28" t="s">
        <v>108</v>
      </c>
      <c r="U39" s="28" t="s">
        <v>1084</v>
      </c>
      <c r="V39" s="28" t="s">
        <v>138</v>
      </c>
      <c r="W39" s="26">
        <v>0</v>
      </c>
      <c r="X39" s="26">
        <v>0</v>
      </c>
      <c r="Y39" s="6"/>
    </row>
    <row r="40" spans="1:25" ht="12" customHeight="1" x14ac:dyDescent="0.2">
      <c r="A40" s="19" t="s">
        <v>630</v>
      </c>
      <c r="B40" s="20">
        <v>1</v>
      </c>
      <c r="C40" s="21">
        <v>2021</v>
      </c>
      <c r="D40" s="31" t="s">
        <v>141</v>
      </c>
      <c r="E40" s="29" t="s">
        <v>642</v>
      </c>
      <c r="F40" s="23">
        <v>44305</v>
      </c>
      <c r="G40" s="26" t="s">
        <v>581</v>
      </c>
      <c r="H40" s="22" t="s">
        <v>582</v>
      </c>
      <c r="I40" s="25" t="s">
        <v>583</v>
      </c>
      <c r="J40" s="31" t="s">
        <v>584</v>
      </c>
      <c r="K40" s="8" t="s">
        <v>96</v>
      </c>
      <c r="L40" s="26" t="s">
        <v>585</v>
      </c>
      <c r="M40" s="26">
        <v>1</v>
      </c>
      <c r="N40" s="26" t="s">
        <v>149</v>
      </c>
      <c r="O40" s="26" t="s">
        <v>621</v>
      </c>
      <c r="P40" s="26" t="s">
        <v>586</v>
      </c>
      <c r="Q40" s="72">
        <v>44321</v>
      </c>
      <c r="R40" s="72">
        <v>44439</v>
      </c>
      <c r="S40" s="55"/>
      <c r="T40" s="28"/>
      <c r="U40" s="28"/>
      <c r="V40" s="28" t="s">
        <v>106</v>
      </c>
      <c r="W40" s="26">
        <v>0</v>
      </c>
      <c r="X40" s="26">
        <v>0</v>
      </c>
      <c r="Y40" s="6"/>
    </row>
    <row r="41" spans="1:25" ht="12" customHeight="1" x14ac:dyDescent="0.2">
      <c r="A41" s="19" t="s">
        <v>630</v>
      </c>
      <c r="B41" s="20">
        <v>2</v>
      </c>
      <c r="C41" s="21">
        <v>2021</v>
      </c>
      <c r="D41" s="31" t="s">
        <v>141</v>
      </c>
      <c r="E41" s="29" t="s">
        <v>642</v>
      </c>
      <c r="F41" s="23">
        <v>44305</v>
      </c>
      <c r="G41" s="26" t="s">
        <v>581</v>
      </c>
      <c r="H41" s="22" t="s">
        <v>582</v>
      </c>
      <c r="I41" s="25" t="s">
        <v>583</v>
      </c>
      <c r="J41" s="31" t="s">
        <v>587</v>
      </c>
      <c r="K41" s="8" t="s">
        <v>96</v>
      </c>
      <c r="L41" s="26" t="s">
        <v>588</v>
      </c>
      <c r="M41" s="26">
        <v>1</v>
      </c>
      <c r="N41" s="26" t="s">
        <v>149</v>
      </c>
      <c r="O41" s="26" t="s">
        <v>624</v>
      </c>
      <c r="P41" s="26" t="s">
        <v>589</v>
      </c>
      <c r="Q41" s="72">
        <v>44321</v>
      </c>
      <c r="R41" s="72">
        <v>44439</v>
      </c>
      <c r="S41" s="55"/>
      <c r="T41" s="28"/>
      <c r="U41" s="28"/>
      <c r="V41" s="28" t="s">
        <v>106</v>
      </c>
      <c r="W41" s="26">
        <v>0</v>
      </c>
      <c r="X41" s="26">
        <v>0</v>
      </c>
      <c r="Y41" s="6"/>
    </row>
    <row r="42" spans="1:25" ht="12" customHeight="1" x14ac:dyDescent="0.2">
      <c r="A42" s="19" t="s">
        <v>631</v>
      </c>
      <c r="B42" s="20">
        <v>1</v>
      </c>
      <c r="C42" s="21">
        <v>2021</v>
      </c>
      <c r="D42" s="31" t="s">
        <v>141</v>
      </c>
      <c r="E42" s="29" t="s">
        <v>642</v>
      </c>
      <c r="F42" s="23">
        <v>44305</v>
      </c>
      <c r="G42" s="26" t="s">
        <v>590</v>
      </c>
      <c r="H42" s="22" t="s">
        <v>591</v>
      </c>
      <c r="I42" s="25" t="s">
        <v>592</v>
      </c>
      <c r="J42" s="31" t="s">
        <v>593</v>
      </c>
      <c r="K42" s="8" t="s">
        <v>96</v>
      </c>
      <c r="L42" s="26" t="s">
        <v>594</v>
      </c>
      <c r="M42" s="26">
        <v>1</v>
      </c>
      <c r="N42" s="26" t="s">
        <v>149</v>
      </c>
      <c r="O42" s="26" t="s">
        <v>622</v>
      </c>
      <c r="P42" s="26" t="s">
        <v>595</v>
      </c>
      <c r="Q42" s="72">
        <v>44321</v>
      </c>
      <c r="R42" s="72">
        <v>44439</v>
      </c>
      <c r="S42" s="55"/>
      <c r="T42" s="28"/>
      <c r="U42" s="28"/>
      <c r="V42" s="28" t="s">
        <v>106</v>
      </c>
      <c r="W42" s="26">
        <v>0</v>
      </c>
      <c r="X42" s="26">
        <v>0</v>
      </c>
      <c r="Y42" s="6"/>
    </row>
    <row r="43" spans="1:25" ht="12" customHeight="1" x14ac:dyDescent="0.2">
      <c r="A43" s="19" t="s">
        <v>632</v>
      </c>
      <c r="B43" s="20">
        <v>1</v>
      </c>
      <c r="C43" s="21">
        <v>2021</v>
      </c>
      <c r="D43" s="31" t="s">
        <v>141</v>
      </c>
      <c r="E43" s="29" t="s">
        <v>642</v>
      </c>
      <c r="F43" s="23">
        <v>44305</v>
      </c>
      <c r="G43" s="26" t="s">
        <v>596</v>
      </c>
      <c r="H43" s="22" t="s">
        <v>591</v>
      </c>
      <c r="I43" s="25" t="s">
        <v>597</v>
      </c>
      <c r="J43" s="31" t="s">
        <v>598</v>
      </c>
      <c r="K43" s="8" t="s">
        <v>96</v>
      </c>
      <c r="L43" s="26" t="s">
        <v>599</v>
      </c>
      <c r="M43" s="26">
        <v>1</v>
      </c>
      <c r="N43" s="26" t="s">
        <v>149</v>
      </c>
      <c r="O43" s="26" t="s">
        <v>621</v>
      </c>
      <c r="P43" s="26" t="s">
        <v>586</v>
      </c>
      <c r="Q43" s="72">
        <v>44321</v>
      </c>
      <c r="R43" s="72">
        <v>44439</v>
      </c>
      <c r="S43" s="55"/>
      <c r="T43" s="28"/>
      <c r="U43" s="28"/>
      <c r="V43" s="28" t="s">
        <v>106</v>
      </c>
      <c r="W43" s="26">
        <v>0</v>
      </c>
      <c r="X43" s="26">
        <v>0</v>
      </c>
      <c r="Y43" s="6"/>
    </row>
    <row r="44" spans="1:25" ht="12" customHeight="1" x14ac:dyDescent="0.2">
      <c r="A44" s="19" t="s">
        <v>633</v>
      </c>
      <c r="B44" s="20">
        <v>1</v>
      </c>
      <c r="C44" s="21">
        <v>2021</v>
      </c>
      <c r="D44" s="31" t="s">
        <v>141</v>
      </c>
      <c r="E44" s="29" t="s">
        <v>642</v>
      </c>
      <c r="F44" s="23">
        <v>44305</v>
      </c>
      <c r="G44" s="26" t="s">
        <v>600</v>
      </c>
      <c r="H44" s="22" t="s">
        <v>601</v>
      </c>
      <c r="I44" s="25" t="s">
        <v>602</v>
      </c>
      <c r="J44" s="31" t="s">
        <v>603</v>
      </c>
      <c r="K44" s="8" t="s">
        <v>96</v>
      </c>
      <c r="L44" s="26" t="s">
        <v>604</v>
      </c>
      <c r="M44" s="26">
        <v>1</v>
      </c>
      <c r="N44" s="26" t="s">
        <v>149</v>
      </c>
      <c r="O44" s="26" t="s">
        <v>623</v>
      </c>
      <c r="P44" s="26" t="s">
        <v>605</v>
      </c>
      <c r="Q44" s="72">
        <v>44321</v>
      </c>
      <c r="R44" s="72">
        <v>44560</v>
      </c>
      <c r="S44" s="55"/>
      <c r="T44" s="28"/>
      <c r="U44" s="28"/>
      <c r="V44" s="28" t="s">
        <v>106</v>
      </c>
      <c r="W44" s="26">
        <v>0</v>
      </c>
      <c r="X44" s="26">
        <v>0</v>
      </c>
      <c r="Y44" s="6"/>
    </row>
    <row r="45" spans="1:25" ht="12" customHeight="1" x14ac:dyDescent="0.2">
      <c r="A45" s="19" t="s">
        <v>634</v>
      </c>
      <c r="B45" s="20">
        <v>1</v>
      </c>
      <c r="C45" s="21">
        <v>2021</v>
      </c>
      <c r="D45" s="31" t="s">
        <v>347</v>
      </c>
      <c r="E45" s="29" t="s">
        <v>606</v>
      </c>
      <c r="F45" s="23">
        <v>44308</v>
      </c>
      <c r="G45" s="26" t="s">
        <v>607</v>
      </c>
      <c r="H45" s="22" t="s">
        <v>608</v>
      </c>
      <c r="I45" s="25" t="s">
        <v>609</v>
      </c>
      <c r="J45" s="31" t="s">
        <v>610</v>
      </c>
      <c r="K45" s="8" t="s">
        <v>790</v>
      </c>
      <c r="L45" s="26" t="s">
        <v>611</v>
      </c>
      <c r="M45" s="26" t="s">
        <v>612</v>
      </c>
      <c r="N45" s="26" t="s">
        <v>90</v>
      </c>
      <c r="O45" s="26" t="s">
        <v>350</v>
      </c>
      <c r="P45" s="26" t="s">
        <v>613</v>
      </c>
      <c r="Q45" s="72">
        <v>44317</v>
      </c>
      <c r="R45" s="72">
        <v>44561</v>
      </c>
      <c r="S45" s="55">
        <v>44417</v>
      </c>
      <c r="T45" s="28" t="s">
        <v>247</v>
      </c>
      <c r="U45" s="28" t="s">
        <v>1064</v>
      </c>
      <c r="V45" s="28" t="s">
        <v>106</v>
      </c>
      <c r="W45" s="26">
        <v>0</v>
      </c>
      <c r="X45" s="26">
        <v>0</v>
      </c>
      <c r="Y45" s="6"/>
    </row>
    <row r="46" spans="1:25" ht="12" customHeight="1" x14ac:dyDescent="0.2">
      <c r="A46" s="19" t="s">
        <v>635</v>
      </c>
      <c r="B46" s="20">
        <v>1</v>
      </c>
      <c r="C46" s="21">
        <v>2021</v>
      </c>
      <c r="D46" s="31" t="s">
        <v>347</v>
      </c>
      <c r="E46" s="29" t="s">
        <v>606</v>
      </c>
      <c r="F46" s="23">
        <v>44308</v>
      </c>
      <c r="G46" s="26" t="s">
        <v>614</v>
      </c>
      <c r="H46" s="22" t="s">
        <v>608</v>
      </c>
      <c r="I46" s="25" t="s">
        <v>615</v>
      </c>
      <c r="J46" s="31" t="s">
        <v>616</v>
      </c>
      <c r="K46" s="8" t="s">
        <v>790</v>
      </c>
      <c r="L46" s="26" t="s">
        <v>617</v>
      </c>
      <c r="M46" s="26" t="s">
        <v>618</v>
      </c>
      <c r="N46" s="26" t="s">
        <v>90</v>
      </c>
      <c r="O46" s="26" t="s">
        <v>625</v>
      </c>
      <c r="P46" s="26" t="s">
        <v>619</v>
      </c>
      <c r="Q46" s="72">
        <v>44317</v>
      </c>
      <c r="R46" s="72">
        <v>44561</v>
      </c>
      <c r="S46" s="55">
        <v>44417</v>
      </c>
      <c r="T46" s="28" t="s">
        <v>247</v>
      </c>
      <c r="U46" s="28" t="s">
        <v>1064</v>
      </c>
      <c r="V46" s="28" t="s">
        <v>106</v>
      </c>
      <c r="W46" s="26">
        <v>0</v>
      </c>
      <c r="X46" s="26">
        <v>0</v>
      </c>
      <c r="Y46" s="6"/>
    </row>
    <row r="47" spans="1:25" ht="12" customHeight="1" x14ac:dyDescent="0.2">
      <c r="A47" s="19" t="s">
        <v>689</v>
      </c>
      <c r="B47" s="20">
        <v>2</v>
      </c>
      <c r="C47" s="21">
        <v>2021</v>
      </c>
      <c r="D47" s="22" t="s">
        <v>70</v>
      </c>
      <c r="E47" s="29" t="s">
        <v>78</v>
      </c>
      <c r="F47" s="23">
        <v>44294</v>
      </c>
      <c r="G47" s="26" t="s">
        <v>643</v>
      </c>
      <c r="H47" s="22" t="s">
        <v>644</v>
      </c>
      <c r="I47" s="25" t="s">
        <v>645</v>
      </c>
      <c r="J47" s="31" t="s">
        <v>649</v>
      </c>
      <c r="K47" s="8" t="s">
        <v>512</v>
      </c>
      <c r="L47" s="26" t="s">
        <v>650</v>
      </c>
      <c r="M47" s="26">
        <v>1</v>
      </c>
      <c r="N47" s="26" t="s">
        <v>90</v>
      </c>
      <c r="O47" s="26" t="s">
        <v>91</v>
      </c>
      <c r="P47" s="26" t="s">
        <v>648</v>
      </c>
      <c r="Q47" s="72">
        <v>44322</v>
      </c>
      <c r="R47" s="72">
        <v>44438</v>
      </c>
      <c r="S47" s="55">
        <v>44417</v>
      </c>
      <c r="T47" s="28" t="s">
        <v>247</v>
      </c>
      <c r="U47" s="28" t="s">
        <v>1065</v>
      </c>
      <c r="V47" s="28" t="s">
        <v>106</v>
      </c>
      <c r="W47" s="26">
        <v>0</v>
      </c>
      <c r="X47" s="26">
        <v>0</v>
      </c>
      <c r="Y47" s="6"/>
    </row>
    <row r="48" spans="1:25" ht="12" customHeight="1" x14ac:dyDescent="0.2">
      <c r="A48" s="19" t="s">
        <v>689</v>
      </c>
      <c r="B48" s="20">
        <v>3</v>
      </c>
      <c r="C48" s="21">
        <v>2021</v>
      </c>
      <c r="D48" s="22" t="s">
        <v>70</v>
      </c>
      <c r="E48" s="29" t="s">
        <v>78</v>
      </c>
      <c r="F48" s="23">
        <v>44294</v>
      </c>
      <c r="G48" s="26" t="s">
        <v>643</v>
      </c>
      <c r="H48" s="22" t="s">
        <v>644</v>
      </c>
      <c r="I48" s="25" t="s">
        <v>645</v>
      </c>
      <c r="J48" s="31" t="s">
        <v>651</v>
      </c>
      <c r="K48" s="8" t="s">
        <v>512</v>
      </c>
      <c r="L48" s="26" t="s">
        <v>652</v>
      </c>
      <c r="M48" s="26">
        <v>3</v>
      </c>
      <c r="N48" s="26" t="s">
        <v>90</v>
      </c>
      <c r="O48" s="26" t="s">
        <v>91</v>
      </c>
      <c r="P48" s="26" t="s">
        <v>648</v>
      </c>
      <c r="Q48" s="72">
        <v>44322</v>
      </c>
      <c r="R48" s="72">
        <v>44591</v>
      </c>
      <c r="S48" s="55">
        <v>44417</v>
      </c>
      <c r="T48" s="28" t="s">
        <v>247</v>
      </c>
      <c r="U48" s="28" t="s">
        <v>1064</v>
      </c>
      <c r="V48" s="28" t="s">
        <v>106</v>
      </c>
      <c r="W48" s="26">
        <v>0</v>
      </c>
      <c r="X48" s="26">
        <v>0</v>
      </c>
      <c r="Y48" s="6"/>
    </row>
    <row r="49" spans="1:25" ht="12" customHeight="1" x14ac:dyDescent="0.2">
      <c r="A49" s="19" t="s">
        <v>689</v>
      </c>
      <c r="B49" s="20">
        <v>4</v>
      </c>
      <c r="C49" s="21">
        <v>2021</v>
      </c>
      <c r="D49" s="22" t="s">
        <v>70</v>
      </c>
      <c r="E49" s="29" t="s">
        <v>78</v>
      </c>
      <c r="F49" s="23">
        <v>44294</v>
      </c>
      <c r="G49" s="26" t="s">
        <v>643</v>
      </c>
      <c r="H49" s="22" t="s">
        <v>644</v>
      </c>
      <c r="I49" s="25" t="s">
        <v>645</v>
      </c>
      <c r="J49" s="31" t="s">
        <v>653</v>
      </c>
      <c r="K49" s="8" t="s">
        <v>512</v>
      </c>
      <c r="L49" s="26" t="s">
        <v>654</v>
      </c>
      <c r="M49" s="26">
        <v>1</v>
      </c>
      <c r="N49" s="26" t="s">
        <v>90</v>
      </c>
      <c r="O49" s="26" t="s">
        <v>91</v>
      </c>
      <c r="P49" s="26" t="s">
        <v>648</v>
      </c>
      <c r="Q49" s="72">
        <v>44322</v>
      </c>
      <c r="R49" s="72">
        <v>44469</v>
      </c>
      <c r="S49" s="55">
        <v>44417</v>
      </c>
      <c r="T49" s="28" t="s">
        <v>247</v>
      </c>
      <c r="U49" s="28" t="s">
        <v>1034</v>
      </c>
      <c r="V49" s="28" t="s">
        <v>106</v>
      </c>
      <c r="W49" s="26">
        <v>0</v>
      </c>
      <c r="X49" s="26">
        <v>0</v>
      </c>
      <c r="Y49" s="6"/>
    </row>
    <row r="50" spans="1:25" ht="12" customHeight="1" x14ac:dyDescent="0.2">
      <c r="A50" s="19" t="s">
        <v>690</v>
      </c>
      <c r="B50" s="20">
        <v>1</v>
      </c>
      <c r="C50" s="21">
        <v>2021</v>
      </c>
      <c r="D50" s="22" t="s">
        <v>70</v>
      </c>
      <c r="E50" s="29" t="s">
        <v>78</v>
      </c>
      <c r="F50" s="23">
        <v>44294</v>
      </c>
      <c r="G50" s="26" t="s">
        <v>655</v>
      </c>
      <c r="H50" s="22" t="s">
        <v>644</v>
      </c>
      <c r="I50" s="25" t="s">
        <v>656</v>
      </c>
      <c r="J50" s="31" t="s">
        <v>657</v>
      </c>
      <c r="K50" s="8" t="s">
        <v>99</v>
      </c>
      <c r="L50" s="26" t="s">
        <v>658</v>
      </c>
      <c r="M50" s="26">
        <v>1</v>
      </c>
      <c r="N50" s="26" t="s">
        <v>90</v>
      </c>
      <c r="O50" s="26" t="s">
        <v>91</v>
      </c>
      <c r="P50" s="26" t="s">
        <v>648</v>
      </c>
      <c r="Q50" s="72">
        <v>44322</v>
      </c>
      <c r="R50" s="72">
        <v>44407</v>
      </c>
      <c r="S50" s="55">
        <v>44417</v>
      </c>
      <c r="T50" s="28" t="s">
        <v>247</v>
      </c>
      <c r="U50" s="28" t="s">
        <v>1066</v>
      </c>
      <c r="V50" s="28" t="s">
        <v>138</v>
      </c>
      <c r="W50" s="26">
        <v>0</v>
      </c>
      <c r="X50" s="26">
        <v>0</v>
      </c>
      <c r="Y50" s="6"/>
    </row>
    <row r="51" spans="1:25" ht="12" customHeight="1" x14ac:dyDescent="0.2">
      <c r="A51" s="19" t="s">
        <v>690</v>
      </c>
      <c r="B51" s="20">
        <v>2</v>
      </c>
      <c r="C51" s="21">
        <v>2021</v>
      </c>
      <c r="D51" s="22" t="s">
        <v>70</v>
      </c>
      <c r="E51" s="29" t="s">
        <v>78</v>
      </c>
      <c r="F51" s="23">
        <v>44294</v>
      </c>
      <c r="G51" s="26" t="s">
        <v>655</v>
      </c>
      <c r="H51" s="22" t="s">
        <v>644</v>
      </c>
      <c r="I51" s="25" t="s">
        <v>656</v>
      </c>
      <c r="J51" s="31" t="s">
        <v>659</v>
      </c>
      <c r="K51" s="8" t="s">
        <v>99</v>
      </c>
      <c r="L51" s="26" t="s">
        <v>660</v>
      </c>
      <c r="M51" s="26">
        <v>6</v>
      </c>
      <c r="N51" s="26" t="s">
        <v>90</v>
      </c>
      <c r="O51" s="26" t="s">
        <v>91</v>
      </c>
      <c r="P51" s="26" t="s">
        <v>648</v>
      </c>
      <c r="Q51" s="72">
        <v>44322</v>
      </c>
      <c r="R51" s="72">
        <v>44530</v>
      </c>
      <c r="S51" s="55">
        <v>44417</v>
      </c>
      <c r="T51" s="28" t="s">
        <v>247</v>
      </c>
      <c r="U51" s="28" t="s">
        <v>1067</v>
      </c>
      <c r="V51" s="28" t="s">
        <v>106</v>
      </c>
      <c r="W51" s="26">
        <v>0</v>
      </c>
      <c r="X51" s="26">
        <v>0</v>
      </c>
      <c r="Y51" s="6"/>
    </row>
    <row r="52" spans="1:25" ht="12" customHeight="1" x14ac:dyDescent="0.2">
      <c r="A52" s="19" t="s">
        <v>690</v>
      </c>
      <c r="B52" s="20">
        <v>3</v>
      </c>
      <c r="C52" s="21">
        <v>2021</v>
      </c>
      <c r="D52" s="22" t="s">
        <v>70</v>
      </c>
      <c r="E52" s="29" t="s">
        <v>78</v>
      </c>
      <c r="F52" s="23">
        <v>44294</v>
      </c>
      <c r="G52" s="26" t="s">
        <v>655</v>
      </c>
      <c r="H52" s="22" t="s">
        <v>644</v>
      </c>
      <c r="I52" s="25" t="s">
        <v>656</v>
      </c>
      <c r="J52" s="31" t="s">
        <v>661</v>
      </c>
      <c r="K52" s="8" t="s">
        <v>512</v>
      </c>
      <c r="L52" s="26" t="s">
        <v>662</v>
      </c>
      <c r="M52" s="26">
        <v>1</v>
      </c>
      <c r="N52" s="26" t="s">
        <v>90</v>
      </c>
      <c r="O52" s="26" t="s">
        <v>91</v>
      </c>
      <c r="P52" s="26" t="s">
        <v>648</v>
      </c>
      <c r="Q52" s="72">
        <v>44322</v>
      </c>
      <c r="R52" s="72">
        <v>44469</v>
      </c>
      <c r="S52" s="55">
        <v>44417</v>
      </c>
      <c r="T52" s="28" t="s">
        <v>247</v>
      </c>
      <c r="U52" s="28" t="s">
        <v>1064</v>
      </c>
      <c r="V52" s="28" t="s">
        <v>106</v>
      </c>
      <c r="W52" s="26">
        <v>0</v>
      </c>
      <c r="X52" s="26">
        <v>0</v>
      </c>
      <c r="Y52" s="6"/>
    </row>
    <row r="53" spans="1:25" ht="12" customHeight="1" x14ac:dyDescent="0.2">
      <c r="A53" s="19" t="s">
        <v>690</v>
      </c>
      <c r="B53" s="20">
        <v>4</v>
      </c>
      <c r="C53" s="21">
        <v>2021</v>
      </c>
      <c r="D53" s="22" t="s">
        <v>70</v>
      </c>
      <c r="E53" s="29" t="s">
        <v>78</v>
      </c>
      <c r="F53" s="23">
        <v>44294</v>
      </c>
      <c r="G53" s="26" t="s">
        <v>655</v>
      </c>
      <c r="H53" s="22" t="s">
        <v>644</v>
      </c>
      <c r="I53" s="25" t="s">
        <v>656</v>
      </c>
      <c r="J53" s="31" t="s">
        <v>653</v>
      </c>
      <c r="K53" s="8" t="s">
        <v>512</v>
      </c>
      <c r="L53" s="26" t="s">
        <v>654</v>
      </c>
      <c r="M53" s="26">
        <v>1</v>
      </c>
      <c r="N53" s="26" t="s">
        <v>90</v>
      </c>
      <c r="O53" s="26" t="s">
        <v>91</v>
      </c>
      <c r="P53" s="26" t="s">
        <v>648</v>
      </c>
      <c r="Q53" s="72">
        <v>44322</v>
      </c>
      <c r="R53" s="72">
        <v>44469</v>
      </c>
      <c r="S53" s="55">
        <v>44417</v>
      </c>
      <c r="T53" s="28" t="s">
        <v>247</v>
      </c>
      <c r="U53" s="28" t="s">
        <v>1064</v>
      </c>
      <c r="V53" s="28" t="s">
        <v>106</v>
      </c>
      <c r="W53" s="26">
        <v>0</v>
      </c>
      <c r="X53" s="26">
        <v>0</v>
      </c>
      <c r="Y53" s="6"/>
    </row>
    <row r="54" spans="1:25" ht="12" customHeight="1" x14ac:dyDescent="0.2">
      <c r="A54" s="19" t="s">
        <v>691</v>
      </c>
      <c r="B54" s="20">
        <v>2</v>
      </c>
      <c r="C54" s="21">
        <v>2021</v>
      </c>
      <c r="D54" s="22" t="s">
        <v>70</v>
      </c>
      <c r="E54" s="29" t="s">
        <v>78</v>
      </c>
      <c r="F54" s="23">
        <v>44294</v>
      </c>
      <c r="G54" s="26" t="s">
        <v>663</v>
      </c>
      <c r="H54" s="22" t="s">
        <v>644</v>
      </c>
      <c r="I54" s="25" t="s">
        <v>664</v>
      </c>
      <c r="J54" s="31" t="s">
        <v>667</v>
      </c>
      <c r="K54" s="8" t="s">
        <v>99</v>
      </c>
      <c r="L54" s="26" t="s">
        <v>668</v>
      </c>
      <c r="M54" s="26">
        <v>1</v>
      </c>
      <c r="N54" s="26" t="s">
        <v>90</v>
      </c>
      <c r="O54" s="26" t="s">
        <v>91</v>
      </c>
      <c r="P54" s="26" t="s">
        <v>648</v>
      </c>
      <c r="Q54" s="72">
        <v>44322</v>
      </c>
      <c r="R54" s="72">
        <v>44499</v>
      </c>
      <c r="S54" s="55">
        <v>44417</v>
      </c>
      <c r="T54" s="28" t="s">
        <v>247</v>
      </c>
      <c r="U54" s="28" t="s">
        <v>1064</v>
      </c>
      <c r="V54" s="28" t="s">
        <v>106</v>
      </c>
      <c r="W54" s="26">
        <v>0</v>
      </c>
      <c r="X54" s="26">
        <v>0</v>
      </c>
      <c r="Y54" s="6"/>
    </row>
    <row r="55" spans="1:25" ht="12" customHeight="1" x14ac:dyDescent="0.2">
      <c r="A55" s="19" t="s">
        <v>691</v>
      </c>
      <c r="B55" s="20">
        <v>3</v>
      </c>
      <c r="C55" s="21">
        <v>2021</v>
      </c>
      <c r="D55" s="22" t="s">
        <v>70</v>
      </c>
      <c r="E55" s="29" t="s">
        <v>78</v>
      </c>
      <c r="F55" s="23">
        <v>44294</v>
      </c>
      <c r="G55" s="26" t="s">
        <v>663</v>
      </c>
      <c r="H55" s="22" t="s">
        <v>644</v>
      </c>
      <c r="I55" s="25" t="s">
        <v>664</v>
      </c>
      <c r="J55" s="31" t="s">
        <v>669</v>
      </c>
      <c r="K55" s="8" t="s">
        <v>99</v>
      </c>
      <c r="L55" s="26" t="s">
        <v>670</v>
      </c>
      <c r="M55" s="26">
        <v>1</v>
      </c>
      <c r="N55" s="26" t="s">
        <v>90</v>
      </c>
      <c r="O55" s="26" t="s">
        <v>91</v>
      </c>
      <c r="P55" s="26" t="s">
        <v>648</v>
      </c>
      <c r="Q55" s="72">
        <v>44322</v>
      </c>
      <c r="R55" s="72">
        <v>44438</v>
      </c>
      <c r="S55" s="55">
        <v>44417</v>
      </c>
      <c r="T55" s="28" t="s">
        <v>247</v>
      </c>
      <c r="U55" s="28" t="s">
        <v>1068</v>
      </c>
      <c r="V55" s="28" t="s">
        <v>106</v>
      </c>
      <c r="W55" s="26">
        <v>0</v>
      </c>
      <c r="X55" s="26">
        <v>0</v>
      </c>
      <c r="Y55" s="6"/>
    </row>
    <row r="56" spans="1:25" ht="12" customHeight="1" x14ac:dyDescent="0.2">
      <c r="A56" s="19" t="s">
        <v>692</v>
      </c>
      <c r="B56" s="20">
        <v>1</v>
      </c>
      <c r="C56" s="21">
        <v>2021</v>
      </c>
      <c r="D56" s="22" t="s">
        <v>70</v>
      </c>
      <c r="E56" s="29" t="s">
        <v>78</v>
      </c>
      <c r="F56" s="23">
        <v>44294</v>
      </c>
      <c r="G56" s="26" t="s">
        <v>671</v>
      </c>
      <c r="H56" s="22" t="s">
        <v>644</v>
      </c>
      <c r="I56" s="25" t="s">
        <v>672</v>
      </c>
      <c r="J56" s="31" t="s">
        <v>673</v>
      </c>
      <c r="K56" s="8" t="s">
        <v>99</v>
      </c>
      <c r="L56" s="26" t="s">
        <v>674</v>
      </c>
      <c r="M56" s="26">
        <v>2</v>
      </c>
      <c r="N56" s="26" t="s">
        <v>90</v>
      </c>
      <c r="O56" s="26" t="s">
        <v>91</v>
      </c>
      <c r="P56" s="26" t="s">
        <v>648</v>
      </c>
      <c r="Q56" s="72">
        <v>44322</v>
      </c>
      <c r="R56" s="72">
        <v>44438</v>
      </c>
      <c r="S56" s="55">
        <v>44417</v>
      </c>
      <c r="T56" s="28" t="s">
        <v>247</v>
      </c>
      <c r="U56" s="28" t="s">
        <v>1069</v>
      </c>
      <c r="V56" s="28" t="s">
        <v>106</v>
      </c>
      <c r="W56" s="26">
        <v>0</v>
      </c>
      <c r="X56" s="26">
        <v>0</v>
      </c>
      <c r="Y56" s="6"/>
    </row>
    <row r="57" spans="1:25" ht="12" customHeight="1" x14ac:dyDescent="0.2">
      <c r="A57" s="19" t="s">
        <v>692</v>
      </c>
      <c r="B57" s="20">
        <v>2</v>
      </c>
      <c r="C57" s="21">
        <v>2021</v>
      </c>
      <c r="D57" s="22" t="s">
        <v>70</v>
      </c>
      <c r="E57" s="29" t="s">
        <v>78</v>
      </c>
      <c r="F57" s="23">
        <v>44294</v>
      </c>
      <c r="G57" s="26" t="s">
        <v>671</v>
      </c>
      <c r="H57" s="22" t="s">
        <v>644</v>
      </c>
      <c r="I57" s="25" t="s">
        <v>672</v>
      </c>
      <c r="J57" s="31" t="s">
        <v>675</v>
      </c>
      <c r="K57" s="8" t="s">
        <v>99</v>
      </c>
      <c r="L57" s="26" t="s">
        <v>676</v>
      </c>
      <c r="M57" s="26">
        <v>6</v>
      </c>
      <c r="N57" s="26" t="s">
        <v>90</v>
      </c>
      <c r="O57" s="26" t="s">
        <v>91</v>
      </c>
      <c r="P57" s="26" t="s">
        <v>648</v>
      </c>
      <c r="Q57" s="72">
        <v>44322</v>
      </c>
      <c r="R57" s="72">
        <v>44530</v>
      </c>
      <c r="S57" s="55">
        <v>44417</v>
      </c>
      <c r="T57" s="28" t="s">
        <v>247</v>
      </c>
      <c r="U57" s="28" t="s">
        <v>1064</v>
      </c>
      <c r="V57" s="28" t="s">
        <v>106</v>
      </c>
      <c r="W57" s="26">
        <v>0</v>
      </c>
      <c r="X57" s="26">
        <v>0</v>
      </c>
      <c r="Y57" s="6"/>
    </row>
    <row r="58" spans="1:25" ht="12" customHeight="1" x14ac:dyDescent="0.2">
      <c r="A58" s="19" t="s">
        <v>692</v>
      </c>
      <c r="B58" s="20">
        <v>3</v>
      </c>
      <c r="C58" s="21">
        <v>2021</v>
      </c>
      <c r="D58" s="22" t="s">
        <v>70</v>
      </c>
      <c r="E58" s="29" t="s">
        <v>78</v>
      </c>
      <c r="F58" s="23">
        <v>44294</v>
      </c>
      <c r="G58" s="26" t="s">
        <v>671</v>
      </c>
      <c r="H58" s="22" t="s">
        <v>644</v>
      </c>
      <c r="I58" s="25" t="s">
        <v>672</v>
      </c>
      <c r="J58" s="31" t="s">
        <v>653</v>
      </c>
      <c r="K58" s="8" t="s">
        <v>99</v>
      </c>
      <c r="L58" s="26" t="s">
        <v>654</v>
      </c>
      <c r="M58" s="26">
        <v>1</v>
      </c>
      <c r="N58" s="26" t="s">
        <v>90</v>
      </c>
      <c r="O58" s="26" t="s">
        <v>91</v>
      </c>
      <c r="P58" s="26" t="s">
        <v>648</v>
      </c>
      <c r="Q58" s="72">
        <v>44322</v>
      </c>
      <c r="R58" s="72">
        <v>44469</v>
      </c>
      <c r="S58" s="55">
        <v>44417</v>
      </c>
      <c r="T58" s="28" t="s">
        <v>247</v>
      </c>
      <c r="U58" s="28" t="s">
        <v>1064</v>
      </c>
      <c r="V58" s="28" t="s">
        <v>106</v>
      </c>
      <c r="W58" s="26">
        <v>0</v>
      </c>
      <c r="X58" s="26">
        <v>0</v>
      </c>
      <c r="Y58" s="6"/>
    </row>
    <row r="59" spans="1:25" ht="12" customHeight="1" x14ac:dyDescent="0.2">
      <c r="A59" s="19" t="s">
        <v>693</v>
      </c>
      <c r="B59" s="20">
        <v>2</v>
      </c>
      <c r="C59" s="21">
        <v>2021</v>
      </c>
      <c r="D59" s="22" t="s">
        <v>70</v>
      </c>
      <c r="E59" s="29" t="s">
        <v>78</v>
      </c>
      <c r="F59" s="23">
        <v>44294</v>
      </c>
      <c r="G59" s="26" t="s">
        <v>677</v>
      </c>
      <c r="H59" s="22" t="s">
        <v>644</v>
      </c>
      <c r="I59" s="25" t="s">
        <v>678</v>
      </c>
      <c r="J59" s="31" t="s">
        <v>681</v>
      </c>
      <c r="K59" s="8" t="s">
        <v>99</v>
      </c>
      <c r="L59" s="26" t="s">
        <v>682</v>
      </c>
      <c r="M59" s="26">
        <v>3</v>
      </c>
      <c r="N59" s="26" t="s">
        <v>90</v>
      </c>
      <c r="O59" s="26" t="s">
        <v>91</v>
      </c>
      <c r="P59" s="26" t="s">
        <v>648</v>
      </c>
      <c r="Q59" s="72">
        <v>44322</v>
      </c>
      <c r="R59" s="72">
        <v>44591</v>
      </c>
      <c r="S59" s="55">
        <v>44417</v>
      </c>
      <c r="T59" s="28" t="s">
        <v>247</v>
      </c>
      <c r="U59" s="28" t="s">
        <v>1067</v>
      </c>
      <c r="V59" s="28" t="s">
        <v>106</v>
      </c>
      <c r="W59" s="26">
        <v>0</v>
      </c>
      <c r="X59" s="26">
        <v>0</v>
      </c>
      <c r="Y59" s="6"/>
    </row>
    <row r="60" spans="1:25" ht="12" customHeight="1" x14ac:dyDescent="0.2">
      <c r="A60" s="19" t="s">
        <v>694</v>
      </c>
      <c r="B60" s="20">
        <v>2</v>
      </c>
      <c r="C60" s="21">
        <v>2021</v>
      </c>
      <c r="D60" s="22" t="s">
        <v>70</v>
      </c>
      <c r="E60" s="29" t="s">
        <v>78</v>
      </c>
      <c r="F60" s="23">
        <v>44294</v>
      </c>
      <c r="G60" s="26" t="s">
        <v>683</v>
      </c>
      <c r="H60" s="22" t="s">
        <v>644</v>
      </c>
      <c r="I60" s="25" t="s">
        <v>684</v>
      </c>
      <c r="J60" s="31" t="s">
        <v>687</v>
      </c>
      <c r="K60" s="8" t="s">
        <v>99</v>
      </c>
      <c r="L60" s="26" t="s">
        <v>688</v>
      </c>
      <c r="M60" s="26">
        <v>3</v>
      </c>
      <c r="N60" s="26" t="s">
        <v>90</v>
      </c>
      <c r="O60" s="26" t="s">
        <v>91</v>
      </c>
      <c r="P60" s="26" t="s">
        <v>648</v>
      </c>
      <c r="Q60" s="72">
        <v>44322</v>
      </c>
      <c r="R60" s="72">
        <v>44591</v>
      </c>
      <c r="S60" s="55">
        <v>44417</v>
      </c>
      <c r="T60" s="28" t="s">
        <v>247</v>
      </c>
      <c r="U60" s="28" t="s">
        <v>1067</v>
      </c>
      <c r="V60" s="28" t="s">
        <v>106</v>
      </c>
      <c r="W60" s="26">
        <v>0</v>
      </c>
      <c r="X60" s="26">
        <v>0</v>
      </c>
      <c r="Y60" s="6"/>
    </row>
    <row r="61" spans="1:25" ht="12" customHeight="1" x14ac:dyDescent="0.2">
      <c r="A61" s="19" t="s">
        <v>724</v>
      </c>
      <c r="B61" s="20">
        <v>1</v>
      </c>
      <c r="C61" s="21">
        <v>2021</v>
      </c>
      <c r="D61" s="22" t="s">
        <v>728</v>
      </c>
      <c r="E61" s="29" t="s">
        <v>741</v>
      </c>
      <c r="F61" s="23">
        <v>44266</v>
      </c>
      <c r="G61" s="26" t="s">
        <v>695</v>
      </c>
      <c r="H61" s="22" t="s">
        <v>696</v>
      </c>
      <c r="I61" s="25" t="s">
        <v>697</v>
      </c>
      <c r="J61" s="31" t="s">
        <v>698</v>
      </c>
      <c r="K61" s="8" t="s">
        <v>96</v>
      </c>
      <c r="L61" s="26" t="s">
        <v>699</v>
      </c>
      <c r="M61" s="26">
        <v>1</v>
      </c>
      <c r="N61" s="26" t="s">
        <v>489</v>
      </c>
      <c r="O61" s="26" t="s">
        <v>489</v>
      </c>
      <c r="P61" s="26" t="s">
        <v>730</v>
      </c>
      <c r="Q61" s="72">
        <v>44301</v>
      </c>
      <c r="R61" s="72">
        <v>44560</v>
      </c>
      <c r="S61" s="55"/>
      <c r="T61" s="28"/>
      <c r="U61" s="28"/>
      <c r="V61" s="28" t="s">
        <v>106</v>
      </c>
      <c r="W61" s="26">
        <v>0</v>
      </c>
      <c r="X61" s="26">
        <v>0</v>
      </c>
      <c r="Y61" s="6"/>
    </row>
    <row r="62" spans="1:25" ht="12" customHeight="1" x14ac:dyDescent="0.2">
      <c r="A62" s="19" t="s">
        <v>724</v>
      </c>
      <c r="B62" s="20">
        <v>2</v>
      </c>
      <c r="C62" s="21">
        <v>2021</v>
      </c>
      <c r="D62" s="22" t="s">
        <v>728</v>
      </c>
      <c r="E62" s="29" t="s">
        <v>741</v>
      </c>
      <c r="F62" s="23">
        <v>44266</v>
      </c>
      <c r="G62" s="26" t="s">
        <v>695</v>
      </c>
      <c r="H62" s="22" t="s">
        <v>696</v>
      </c>
      <c r="I62" s="25" t="s">
        <v>697</v>
      </c>
      <c r="J62" s="31" t="s">
        <v>700</v>
      </c>
      <c r="K62" s="8" t="s">
        <v>99</v>
      </c>
      <c r="L62" s="26" t="s">
        <v>701</v>
      </c>
      <c r="M62" s="26">
        <v>1</v>
      </c>
      <c r="N62" s="26" t="s">
        <v>489</v>
      </c>
      <c r="O62" s="26" t="s">
        <v>489</v>
      </c>
      <c r="P62" s="26" t="s">
        <v>730</v>
      </c>
      <c r="Q62" s="72">
        <v>44301</v>
      </c>
      <c r="R62" s="72">
        <v>44560</v>
      </c>
      <c r="S62" s="55"/>
      <c r="T62" s="28"/>
      <c r="U62" s="28"/>
      <c r="V62" s="28" t="s">
        <v>106</v>
      </c>
      <c r="W62" s="26">
        <v>0</v>
      </c>
      <c r="X62" s="26">
        <v>0</v>
      </c>
      <c r="Y62" s="6"/>
    </row>
    <row r="63" spans="1:25" ht="12" customHeight="1" x14ac:dyDescent="0.2">
      <c r="A63" s="19" t="s">
        <v>725</v>
      </c>
      <c r="B63" s="20">
        <v>1</v>
      </c>
      <c r="C63" s="21">
        <v>2021</v>
      </c>
      <c r="D63" s="22" t="s">
        <v>82</v>
      </c>
      <c r="E63" s="29" t="s">
        <v>741</v>
      </c>
      <c r="F63" s="23">
        <v>44266</v>
      </c>
      <c r="G63" s="26" t="s">
        <v>702</v>
      </c>
      <c r="H63" s="22" t="s">
        <v>703</v>
      </c>
      <c r="I63" s="25" t="s">
        <v>704</v>
      </c>
      <c r="J63" s="31" t="s">
        <v>705</v>
      </c>
      <c r="K63" s="8" t="s">
        <v>99</v>
      </c>
      <c r="L63" s="26" t="s">
        <v>706</v>
      </c>
      <c r="M63" s="26">
        <v>1</v>
      </c>
      <c r="N63" s="26" t="s">
        <v>97</v>
      </c>
      <c r="O63" s="26" t="s">
        <v>98</v>
      </c>
      <c r="P63" s="26" t="s">
        <v>250</v>
      </c>
      <c r="Q63" s="72">
        <v>44287</v>
      </c>
      <c r="R63" s="72">
        <v>44561</v>
      </c>
      <c r="S63" s="55"/>
      <c r="T63" s="28"/>
      <c r="U63" s="28"/>
      <c r="V63" s="28" t="s">
        <v>106</v>
      </c>
      <c r="W63" s="26">
        <v>0</v>
      </c>
      <c r="X63" s="26">
        <v>0</v>
      </c>
      <c r="Y63" s="6"/>
    </row>
    <row r="64" spans="1:25" ht="12" customHeight="1" x14ac:dyDescent="0.2">
      <c r="A64" s="19" t="s">
        <v>725</v>
      </c>
      <c r="B64" s="20">
        <v>2</v>
      </c>
      <c r="C64" s="21">
        <v>2021</v>
      </c>
      <c r="D64" s="22" t="s">
        <v>82</v>
      </c>
      <c r="E64" s="29" t="s">
        <v>741</v>
      </c>
      <c r="F64" s="23">
        <v>44266</v>
      </c>
      <c r="G64" s="26" t="s">
        <v>702</v>
      </c>
      <c r="H64" s="22" t="s">
        <v>703</v>
      </c>
      <c r="I64" s="25" t="s">
        <v>704</v>
      </c>
      <c r="J64" s="31" t="s">
        <v>707</v>
      </c>
      <c r="K64" s="8" t="s">
        <v>99</v>
      </c>
      <c r="L64" s="26" t="s">
        <v>708</v>
      </c>
      <c r="M64" s="26">
        <v>1</v>
      </c>
      <c r="N64" s="26" t="s">
        <v>97</v>
      </c>
      <c r="O64" s="26" t="s">
        <v>98</v>
      </c>
      <c r="P64" s="26" t="s">
        <v>250</v>
      </c>
      <c r="Q64" s="72">
        <v>44287</v>
      </c>
      <c r="R64" s="72">
        <v>44561</v>
      </c>
      <c r="S64" s="55"/>
      <c r="T64" s="28"/>
      <c r="U64" s="28"/>
      <c r="V64" s="28" t="s">
        <v>106</v>
      </c>
      <c r="W64" s="26">
        <v>0</v>
      </c>
      <c r="X64" s="26">
        <v>0</v>
      </c>
      <c r="Y64" s="6"/>
    </row>
    <row r="65" spans="1:25" ht="12" customHeight="1" x14ac:dyDescent="0.2">
      <c r="A65" s="19" t="s">
        <v>726</v>
      </c>
      <c r="B65" s="20">
        <v>1</v>
      </c>
      <c r="C65" s="21">
        <v>2021</v>
      </c>
      <c r="D65" s="22" t="s">
        <v>729</v>
      </c>
      <c r="E65" s="29" t="s">
        <v>741</v>
      </c>
      <c r="F65" s="23">
        <v>44266</v>
      </c>
      <c r="G65" s="26" t="s">
        <v>709</v>
      </c>
      <c r="H65" s="22" t="s">
        <v>710</v>
      </c>
      <c r="I65" s="25" t="s">
        <v>711</v>
      </c>
      <c r="J65" s="31" t="s">
        <v>743</v>
      </c>
      <c r="K65" s="8" t="s">
        <v>99</v>
      </c>
      <c r="L65" s="26" t="s">
        <v>712</v>
      </c>
      <c r="M65" s="26" t="s">
        <v>713</v>
      </c>
      <c r="N65" s="26" t="s">
        <v>731</v>
      </c>
      <c r="O65" s="26" t="s">
        <v>731</v>
      </c>
      <c r="P65" s="26" t="s">
        <v>732</v>
      </c>
      <c r="Q65" s="72">
        <v>44291</v>
      </c>
      <c r="R65" s="72">
        <v>44561</v>
      </c>
      <c r="S65" s="55"/>
      <c r="T65" s="28"/>
      <c r="U65" s="28"/>
      <c r="V65" s="28" t="s">
        <v>106</v>
      </c>
      <c r="W65" s="26">
        <v>0</v>
      </c>
      <c r="X65" s="26">
        <v>0</v>
      </c>
      <c r="Y65" s="6"/>
    </row>
    <row r="66" spans="1:25" ht="12" customHeight="1" x14ac:dyDescent="0.2">
      <c r="A66" s="19" t="s">
        <v>726</v>
      </c>
      <c r="B66" s="20">
        <v>2</v>
      </c>
      <c r="C66" s="21">
        <v>2021</v>
      </c>
      <c r="D66" s="22" t="s">
        <v>729</v>
      </c>
      <c r="E66" s="29" t="s">
        <v>741</v>
      </c>
      <c r="F66" s="23">
        <v>44266</v>
      </c>
      <c r="G66" s="26" t="s">
        <v>709</v>
      </c>
      <c r="H66" s="22" t="s">
        <v>710</v>
      </c>
      <c r="I66" s="25" t="s">
        <v>711</v>
      </c>
      <c r="J66" s="31" t="s">
        <v>744</v>
      </c>
      <c r="K66" s="8" t="s">
        <v>99</v>
      </c>
      <c r="L66" s="26" t="s">
        <v>712</v>
      </c>
      <c r="M66" s="26" t="s">
        <v>714</v>
      </c>
      <c r="N66" s="26" t="s">
        <v>731</v>
      </c>
      <c r="O66" s="26" t="s">
        <v>731</v>
      </c>
      <c r="P66" s="26" t="s">
        <v>732</v>
      </c>
      <c r="Q66" s="72">
        <v>44291</v>
      </c>
      <c r="R66" s="72">
        <v>44561</v>
      </c>
      <c r="S66" s="55"/>
      <c r="T66" s="28"/>
      <c r="U66" s="28"/>
      <c r="V66" s="28" t="s">
        <v>106</v>
      </c>
      <c r="W66" s="26">
        <v>0</v>
      </c>
      <c r="X66" s="26">
        <v>0</v>
      </c>
      <c r="Y66" s="6"/>
    </row>
    <row r="67" spans="1:25" ht="12" customHeight="1" x14ac:dyDescent="0.2">
      <c r="A67" s="19" t="s">
        <v>726</v>
      </c>
      <c r="B67" s="20">
        <v>3</v>
      </c>
      <c r="C67" s="21">
        <v>2021</v>
      </c>
      <c r="D67" s="22" t="s">
        <v>729</v>
      </c>
      <c r="E67" s="29" t="s">
        <v>741</v>
      </c>
      <c r="F67" s="23">
        <v>44266</v>
      </c>
      <c r="G67" s="26" t="s">
        <v>709</v>
      </c>
      <c r="H67" s="22" t="s">
        <v>710</v>
      </c>
      <c r="I67" s="25" t="s">
        <v>711</v>
      </c>
      <c r="J67" s="31" t="s">
        <v>745</v>
      </c>
      <c r="K67" s="8" t="s">
        <v>99</v>
      </c>
      <c r="L67" s="26" t="s">
        <v>715</v>
      </c>
      <c r="M67" s="26" t="s">
        <v>714</v>
      </c>
      <c r="N67" s="26" t="s">
        <v>731</v>
      </c>
      <c r="O67" s="26" t="s">
        <v>731</v>
      </c>
      <c r="P67" s="26" t="s">
        <v>732</v>
      </c>
      <c r="Q67" s="72">
        <v>44291</v>
      </c>
      <c r="R67" s="72">
        <v>44561</v>
      </c>
      <c r="S67" s="55"/>
      <c r="T67" s="28"/>
      <c r="U67" s="28"/>
      <c r="V67" s="28" t="s">
        <v>106</v>
      </c>
      <c r="W67" s="26">
        <v>0</v>
      </c>
      <c r="X67" s="26">
        <v>0</v>
      </c>
      <c r="Y67" s="6"/>
    </row>
    <row r="68" spans="1:25" ht="12" customHeight="1" x14ac:dyDescent="0.2">
      <c r="A68" s="19" t="s">
        <v>727</v>
      </c>
      <c r="B68" s="20">
        <v>1</v>
      </c>
      <c r="C68" s="21">
        <v>2021</v>
      </c>
      <c r="D68" s="22" t="s">
        <v>166</v>
      </c>
      <c r="E68" s="29" t="s">
        <v>741</v>
      </c>
      <c r="F68" s="23">
        <v>44266</v>
      </c>
      <c r="G68" s="26" t="s">
        <v>716</v>
      </c>
      <c r="H68" s="22" t="s">
        <v>717</v>
      </c>
      <c r="I68" s="25" t="s">
        <v>718</v>
      </c>
      <c r="J68" s="31" t="s">
        <v>719</v>
      </c>
      <c r="K68" s="8" t="s">
        <v>99</v>
      </c>
      <c r="L68" s="26" t="s">
        <v>720</v>
      </c>
      <c r="M68" s="26">
        <v>1</v>
      </c>
      <c r="N68" s="26" t="s">
        <v>167</v>
      </c>
      <c r="O68" s="26" t="s">
        <v>167</v>
      </c>
      <c r="P68" s="26" t="s">
        <v>733</v>
      </c>
      <c r="Q68" s="72">
        <v>44291</v>
      </c>
      <c r="R68" s="72">
        <v>44560</v>
      </c>
      <c r="S68" s="55"/>
      <c r="T68" s="28"/>
      <c r="U68" s="28"/>
      <c r="V68" s="28" t="s">
        <v>106</v>
      </c>
      <c r="W68" s="26">
        <v>0</v>
      </c>
      <c r="X68" s="26">
        <v>0</v>
      </c>
      <c r="Y68" s="6"/>
    </row>
    <row r="69" spans="1:25" ht="12" customHeight="1" x14ac:dyDescent="0.2">
      <c r="A69" s="19" t="s">
        <v>727</v>
      </c>
      <c r="B69" s="20">
        <v>2</v>
      </c>
      <c r="C69" s="21">
        <v>2021</v>
      </c>
      <c r="D69" s="22" t="s">
        <v>166</v>
      </c>
      <c r="E69" s="29" t="s">
        <v>741</v>
      </c>
      <c r="F69" s="23">
        <v>44266</v>
      </c>
      <c r="G69" s="26" t="s">
        <v>721</v>
      </c>
      <c r="H69" s="22" t="s">
        <v>717</v>
      </c>
      <c r="I69" s="25" t="s">
        <v>718</v>
      </c>
      <c r="J69" s="31" t="s">
        <v>722</v>
      </c>
      <c r="K69" s="8" t="s">
        <v>99</v>
      </c>
      <c r="L69" s="26" t="s">
        <v>723</v>
      </c>
      <c r="M69" s="26">
        <v>1</v>
      </c>
      <c r="N69" s="26" t="s">
        <v>167</v>
      </c>
      <c r="O69" s="26" t="s">
        <v>167</v>
      </c>
      <c r="P69" s="26" t="s">
        <v>733</v>
      </c>
      <c r="Q69" s="72">
        <v>44291</v>
      </c>
      <c r="R69" s="72">
        <v>44560</v>
      </c>
      <c r="S69" s="55"/>
      <c r="T69" s="28"/>
      <c r="U69" s="28"/>
      <c r="V69" s="28" t="s">
        <v>106</v>
      </c>
      <c r="W69" s="26">
        <v>0</v>
      </c>
      <c r="X69" s="26">
        <v>0</v>
      </c>
      <c r="Y69" s="6"/>
    </row>
    <row r="70" spans="1:25" ht="12" customHeight="1" x14ac:dyDescent="0.2">
      <c r="A70" s="19" t="s">
        <v>740</v>
      </c>
      <c r="B70" s="20">
        <v>1</v>
      </c>
      <c r="C70" s="21">
        <v>2021</v>
      </c>
      <c r="D70" s="22" t="s">
        <v>739</v>
      </c>
      <c r="E70" s="29" t="s">
        <v>742</v>
      </c>
      <c r="F70" s="23">
        <v>44290</v>
      </c>
      <c r="G70" s="26" t="s">
        <v>734</v>
      </c>
      <c r="H70" s="22" t="s">
        <v>747</v>
      </c>
      <c r="I70" s="25" t="s">
        <v>761</v>
      </c>
      <c r="J70" s="31" t="s">
        <v>762</v>
      </c>
      <c r="K70" s="8" t="s">
        <v>99</v>
      </c>
      <c r="L70" s="26" t="s">
        <v>735</v>
      </c>
      <c r="M70" s="99">
        <v>1</v>
      </c>
      <c r="N70" s="26" t="s">
        <v>90</v>
      </c>
      <c r="O70" s="26" t="s">
        <v>165</v>
      </c>
      <c r="P70" s="26" t="s">
        <v>736</v>
      </c>
      <c r="Q70" s="72">
        <v>44319</v>
      </c>
      <c r="R70" s="72">
        <v>44500</v>
      </c>
      <c r="S70" s="55">
        <v>44417</v>
      </c>
      <c r="T70" s="28" t="s">
        <v>247</v>
      </c>
      <c r="U70" s="28" t="s">
        <v>1037</v>
      </c>
      <c r="V70" s="28" t="s">
        <v>106</v>
      </c>
      <c r="W70" s="26">
        <v>0</v>
      </c>
      <c r="X70" s="26">
        <v>0</v>
      </c>
      <c r="Y70" s="6"/>
    </row>
    <row r="71" spans="1:25" ht="12" customHeight="1" x14ac:dyDescent="0.2">
      <c r="A71" s="19" t="s">
        <v>740</v>
      </c>
      <c r="B71" s="20">
        <v>2</v>
      </c>
      <c r="C71" s="21">
        <v>2021</v>
      </c>
      <c r="D71" s="22" t="s">
        <v>739</v>
      </c>
      <c r="E71" s="29" t="s">
        <v>742</v>
      </c>
      <c r="F71" s="23">
        <v>44290</v>
      </c>
      <c r="G71" s="26" t="s">
        <v>734</v>
      </c>
      <c r="H71" s="22" t="s">
        <v>747</v>
      </c>
      <c r="I71" s="25" t="s">
        <v>737</v>
      </c>
      <c r="J71" s="31" t="s">
        <v>763</v>
      </c>
      <c r="K71" s="8" t="s">
        <v>99</v>
      </c>
      <c r="L71" s="26" t="s">
        <v>738</v>
      </c>
      <c r="M71" s="99">
        <v>1</v>
      </c>
      <c r="N71" s="26" t="s">
        <v>90</v>
      </c>
      <c r="O71" s="26" t="s">
        <v>165</v>
      </c>
      <c r="P71" s="26" t="s">
        <v>736</v>
      </c>
      <c r="Q71" s="72">
        <v>44319</v>
      </c>
      <c r="R71" s="72">
        <v>44591</v>
      </c>
      <c r="S71" s="55">
        <v>44417</v>
      </c>
      <c r="T71" s="28" t="s">
        <v>247</v>
      </c>
      <c r="U71" s="28" t="s">
        <v>1070</v>
      </c>
      <c r="V71" s="28" t="s">
        <v>106</v>
      </c>
      <c r="W71" s="26">
        <v>0</v>
      </c>
      <c r="X71" s="26">
        <v>0</v>
      </c>
      <c r="Y71" s="6"/>
    </row>
    <row r="72" spans="1:25" ht="12" customHeight="1" x14ac:dyDescent="0.2">
      <c r="A72" s="19" t="s">
        <v>758</v>
      </c>
      <c r="B72" s="20">
        <v>1</v>
      </c>
      <c r="C72" s="21">
        <v>2021</v>
      </c>
      <c r="D72" s="22" t="s">
        <v>739</v>
      </c>
      <c r="E72" s="29" t="s">
        <v>757</v>
      </c>
      <c r="F72" s="23">
        <v>44322</v>
      </c>
      <c r="G72" s="26" t="s">
        <v>746</v>
      </c>
      <c r="H72" s="22" t="s">
        <v>747</v>
      </c>
      <c r="I72" s="25" t="s">
        <v>748</v>
      </c>
      <c r="J72" s="31" t="s">
        <v>749</v>
      </c>
      <c r="K72" s="8" t="s">
        <v>99</v>
      </c>
      <c r="L72" s="26" t="s">
        <v>735</v>
      </c>
      <c r="M72" s="26">
        <v>1</v>
      </c>
      <c r="N72" s="26" t="s">
        <v>90</v>
      </c>
      <c r="O72" s="26" t="s">
        <v>165</v>
      </c>
      <c r="P72" s="26" t="s">
        <v>736</v>
      </c>
      <c r="Q72" s="72">
        <v>44319</v>
      </c>
      <c r="R72" s="72">
        <v>44500</v>
      </c>
      <c r="S72" s="55">
        <v>44417</v>
      </c>
      <c r="T72" s="28" t="s">
        <v>247</v>
      </c>
      <c r="U72" s="28" t="s">
        <v>1071</v>
      </c>
      <c r="V72" s="28" t="s">
        <v>106</v>
      </c>
      <c r="W72" s="26">
        <v>0</v>
      </c>
      <c r="X72" s="26">
        <v>0</v>
      </c>
      <c r="Y72" s="6"/>
    </row>
    <row r="73" spans="1:25" ht="12" customHeight="1" x14ac:dyDescent="0.2">
      <c r="A73" s="19" t="s">
        <v>758</v>
      </c>
      <c r="B73" s="20">
        <v>2</v>
      </c>
      <c r="C73" s="21">
        <v>2021</v>
      </c>
      <c r="D73" s="22" t="s">
        <v>739</v>
      </c>
      <c r="E73" s="29" t="s">
        <v>757</v>
      </c>
      <c r="F73" s="23">
        <v>44322</v>
      </c>
      <c r="G73" s="26" t="s">
        <v>746</v>
      </c>
      <c r="H73" s="22" t="s">
        <v>747</v>
      </c>
      <c r="I73" s="25" t="s">
        <v>750</v>
      </c>
      <c r="J73" s="31" t="s">
        <v>751</v>
      </c>
      <c r="K73" s="8" t="s">
        <v>99</v>
      </c>
      <c r="L73" s="26" t="s">
        <v>738</v>
      </c>
      <c r="M73" s="26">
        <v>1</v>
      </c>
      <c r="N73" s="26" t="s">
        <v>90</v>
      </c>
      <c r="O73" s="26" t="s">
        <v>165</v>
      </c>
      <c r="P73" s="26" t="s">
        <v>736</v>
      </c>
      <c r="Q73" s="72">
        <v>44319</v>
      </c>
      <c r="R73" s="72">
        <v>44591</v>
      </c>
      <c r="S73" s="55">
        <v>44417</v>
      </c>
      <c r="T73" s="28" t="s">
        <v>247</v>
      </c>
      <c r="U73" s="28" t="s">
        <v>1070</v>
      </c>
      <c r="V73" s="28" t="s">
        <v>106</v>
      </c>
      <c r="W73" s="26">
        <v>0</v>
      </c>
      <c r="X73" s="26">
        <v>0</v>
      </c>
      <c r="Y73" s="6"/>
    </row>
    <row r="74" spans="1:25" ht="12" customHeight="1" x14ac:dyDescent="0.2">
      <c r="A74" s="19" t="s">
        <v>759</v>
      </c>
      <c r="B74" s="20">
        <v>1</v>
      </c>
      <c r="C74" s="21">
        <v>2021</v>
      </c>
      <c r="D74" s="22" t="s">
        <v>82</v>
      </c>
      <c r="E74" s="29" t="s">
        <v>757</v>
      </c>
      <c r="F74" s="23">
        <v>44322</v>
      </c>
      <c r="G74" s="26" t="s">
        <v>752</v>
      </c>
      <c r="H74" s="22" t="s">
        <v>753</v>
      </c>
      <c r="I74" s="25" t="s">
        <v>754</v>
      </c>
      <c r="J74" s="31" t="s">
        <v>755</v>
      </c>
      <c r="K74" s="8" t="s">
        <v>99</v>
      </c>
      <c r="L74" s="26" t="s">
        <v>760</v>
      </c>
      <c r="M74" s="26">
        <v>12</v>
      </c>
      <c r="N74" s="26" t="s">
        <v>97</v>
      </c>
      <c r="O74" s="26" t="s">
        <v>98</v>
      </c>
      <c r="P74" s="26" t="s">
        <v>756</v>
      </c>
      <c r="Q74" s="72">
        <v>44348</v>
      </c>
      <c r="R74" s="72">
        <v>44713</v>
      </c>
      <c r="S74" s="55"/>
      <c r="T74" s="28"/>
      <c r="U74" s="28"/>
      <c r="V74" s="28" t="s">
        <v>106</v>
      </c>
      <c r="W74" s="26">
        <v>0</v>
      </c>
      <c r="X74" s="26">
        <v>0</v>
      </c>
      <c r="Y74" s="6"/>
    </row>
    <row r="75" spans="1:25" ht="12" customHeight="1" x14ac:dyDescent="0.2">
      <c r="A75" s="19" t="s">
        <v>781</v>
      </c>
      <c r="B75" s="20">
        <v>1</v>
      </c>
      <c r="C75" s="21">
        <v>2021</v>
      </c>
      <c r="D75" s="22" t="s">
        <v>728</v>
      </c>
      <c r="E75" s="29" t="s">
        <v>87</v>
      </c>
      <c r="F75" s="23">
        <v>44351</v>
      </c>
      <c r="G75" s="26" t="s">
        <v>767</v>
      </c>
      <c r="H75" s="22" t="s">
        <v>768</v>
      </c>
      <c r="I75" s="25" t="s">
        <v>777</v>
      </c>
      <c r="J75" s="31" t="s">
        <v>769</v>
      </c>
      <c r="K75" s="8" t="s">
        <v>96</v>
      </c>
      <c r="L75" s="26" t="s">
        <v>770</v>
      </c>
      <c r="M75" s="26">
        <v>1</v>
      </c>
      <c r="N75" s="26" t="s">
        <v>489</v>
      </c>
      <c r="O75" s="26" t="s">
        <v>489</v>
      </c>
      <c r="P75" s="26" t="s">
        <v>779</v>
      </c>
      <c r="Q75" s="72">
        <v>44362</v>
      </c>
      <c r="R75" s="72">
        <v>44469</v>
      </c>
      <c r="S75" s="55"/>
      <c r="T75" s="28"/>
      <c r="U75" s="28"/>
      <c r="V75" s="28" t="s">
        <v>106</v>
      </c>
      <c r="W75" s="26">
        <v>0</v>
      </c>
      <c r="X75" s="26">
        <v>0</v>
      </c>
      <c r="Y75" s="6"/>
    </row>
    <row r="76" spans="1:25" ht="12" customHeight="1" x14ac:dyDescent="0.2">
      <c r="A76" s="19" t="s">
        <v>804</v>
      </c>
      <c r="B76" s="20">
        <v>1</v>
      </c>
      <c r="C76" s="21">
        <v>2021</v>
      </c>
      <c r="D76" s="22" t="s">
        <v>912</v>
      </c>
      <c r="E76" s="29" t="s">
        <v>778</v>
      </c>
      <c r="F76" s="23">
        <v>44340</v>
      </c>
      <c r="G76" s="26" t="s">
        <v>795</v>
      </c>
      <c r="H76" s="22" t="s">
        <v>796</v>
      </c>
      <c r="I76" s="25" t="s">
        <v>803</v>
      </c>
      <c r="J76" s="31" t="s">
        <v>797</v>
      </c>
      <c r="K76" s="8" t="s">
        <v>99</v>
      </c>
      <c r="L76" s="26" t="s">
        <v>798</v>
      </c>
      <c r="M76" s="26">
        <v>2</v>
      </c>
      <c r="N76" s="26" t="s">
        <v>802</v>
      </c>
      <c r="O76" s="26" t="s">
        <v>802</v>
      </c>
      <c r="P76" s="26" t="s">
        <v>799</v>
      </c>
      <c r="Q76" s="72">
        <v>44362</v>
      </c>
      <c r="R76" s="72">
        <v>44469</v>
      </c>
      <c r="S76" s="55"/>
      <c r="T76" s="28"/>
      <c r="U76" s="28"/>
      <c r="V76" s="28" t="s">
        <v>106</v>
      </c>
      <c r="W76" s="26">
        <v>0</v>
      </c>
      <c r="X76" s="26">
        <v>0</v>
      </c>
      <c r="Y76" s="6"/>
    </row>
    <row r="77" spans="1:25" ht="12" customHeight="1" x14ac:dyDescent="0.2">
      <c r="A77" s="19" t="s">
        <v>804</v>
      </c>
      <c r="B77" s="20">
        <v>2</v>
      </c>
      <c r="C77" s="21">
        <v>2021</v>
      </c>
      <c r="D77" s="22" t="s">
        <v>912</v>
      </c>
      <c r="E77" s="29" t="s">
        <v>778</v>
      </c>
      <c r="F77" s="23">
        <v>44340</v>
      </c>
      <c r="G77" s="26" t="s">
        <v>795</v>
      </c>
      <c r="H77" s="22" t="s">
        <v>796</v>
      </c>
      <c r="I77" s="25" t="s">
        <v>803</v>
      </c>
      <c r="J77" s="31" t="s">
        <v>800</v>
      </c>
      <c r="K77" s="8" t="s">
        <v>99</v>
      </c>
      <c r="L77" s="26" t="s">
        <v>801</v>
      </c>
      <c r="M77" s="26">
        <v>1</v>
      </c>
      <c r="N77" s="26" t="s">
        <v>802</v>
      </c>
      <c r="O77" s="26" t="s">
        <v>802</v>
      </c>
      <c r="P77" s="26" t="s">
        <v>799</v>
      </c>
      <c r="Q77" s="72">
        <v>44362</v>
      </c>
      <c r="R77" s="72">
        <v>44469</v>
      </c>
      <c r="S77" s="55"/>
      <c r="T77" s="28"/>
      <c r="U77" s="28"/>
      <c r="V77" s="28" t="s">
        <v>106</v>
      </c>
      <c r="W77" s="26">
        <v>0</v>
      </c>
      <c r="X77" s="26">
        <v>0</v>
      </c>
      <c r="Y77" s="6"/>
    </row>
    <row r="78" spans="1:25" ht="12" customHeight="1" x14ac:dyDescent="0.2">
      <c r="A78" s="19" t="s">
        <v>838</v>
      </c>
      <c r="B78" s="20">
        <v>1</v>
      </c>
      <c r="C78" s="21">
        <v>2021</v>
      </c>
      <c r="D78" s="22" t="s">
        <v>166</v>
      </c>
      <c r="E78" s="29" t="s">
        <v>778</v>
      </c>
      <c r="F78" s="23">
        <v>44340</v>
      </c>
      <c r="G78" s="26" t="s">
        <v>805</v>
      </c>
      <c r="H78" s="22" t="s">
        <v>806</v>
      </c>
      <c r="I78" s="25" t="s">
        <v>807</v>
      </c>
      <c r="J78" s="31" t="s">
        <v>808</v>
      </c>
      <c r="K78" s="8" t="s">
        <v>99</v>
      </c>
      <c r="L78" s="26" t="s">
        <v>809</v>
      </c>
      <c r="M78" s="26">
        <v>1</v>
      </c>
      <c r="N78" s="26" t="s">
        <v>167</v>
      </c>
      <c r="O78" s="26" t="s">
        <v>167</v>
      </c>
      <c r="P78" s="26" t="s">
        <v>810</v>
      </c>
      <c r="Q78" s="72">
        <v>44340</v>
      </c>
      <c r="R78" s="72">
        <v>44696</v>
      </c>
      <c r="S78" s="55"/>
      <c r="T78" s="28"/>
      <c r="U78" s="28"/>
      <c r="V78" s="28" t="s">
        <v>106</v>
      </c>
      <c r="W78" s="26">
        <v>0</v>
      </c>
      <c r="X78" s="26">
        <v>0</v>
      </c>
      <c r="Y78" s="6"/>
    </row>
    <row r="79" spans="1:25" ht="12" customHeight="1" x14ac:dyDescent="0.2">
      <c r="A79" s="19" t="s">
        <v>839</v>
      </c>
      <c r="B79" s="20">
        <v>1</v>
      </c>
      <c r="C79" s="21">
        <v>2021</v>
      </c>
      <c r="D79" s="22" t="s">
        <v>166</v>
      </c>
      <c r="E79" s="29" t="s">
        <v>778</v>
      </c>
      <c r="F79" s="23">
        <v>44340</v>
      </c>
      <c r="G79" s="26" t="s">
        <v>811</v>
      </c>
      <c r="H79" s="22" t="s">
        <v>806</v>
      </c>
      <c r="I79" s="25" t="s">
        <v>812</v>
      </c>
      <c r="J79" s="31" t="s">
        <v>813</v>
      </c>
      <c r="K79" s="8" t="s">
        <v>99</v>
      </c>
      <c r="L79" s="26" t="s">
        <v>809</v>
      </c>
      <c r="M79" s="26">
        <v>3</v>
      </c>
      <c r="N79" s="26" t="s">
        <v>167</v>
      </c>
      <c r="O79" s="26" t="s">
        <v>167</v>
      </c>
      <c r="P79" s="26" t="s">
        <v>810</v>
      </c>
      <c r="Q79" s="72">
        <v>44340</v>
      </c>
      <c r="R79" s="72">
        <v>44696</v>
      </c>
      <c r="S79" s="55"/>
      <c r="T79" s="28"/>
      <c r="U79" s="28"/>
      <c r="V79" s="28" t="s">
        <v>106</v>
      </c>
      <c r="W79" s="26">
        <v>0</v>
      </c>
      <c r="X79" s="26">
        <v>0</v>
      </c>
      <c r="Y79" s="6"/>
    </row>
    <row r="80" spans="1:25" ht="12" customHeight="1" x14ac:dyDescent="0.2">
      <c r="A80" s="19" t="s">
        <v>840</v>
      </c>
      <c r="B80" s="20">
        <v>1</v>
      </c>
      <c r="C80" s="21">
        <v>2021</v>
      </c>
      <c r="D80" s="22" t="s">
        <v>166</v>
      </c>
      <c r="E80" s="29" t="s">
        <v>778</v>
      </c>
      <c r="F80" s="23">
        <v>44340</v>
      </c>
      <c r="G80" s="26" t="s">
        <v>814</v>
      </c>
      <c r="H80" s="22" t="s">
        <v>806</v>
      </c>
      <c r="I80" s="25" t="s">
        <v>815</v>
      </c>
      <c r="J80" s="31" t="s">
        <v>816</v>
      </c>
      <c r="K80" s="8" t="s">
        <v>99</v>
      </c>
      <c r="L80" s="26" t="s">
        <v>809</v>
      </c>
      <c r="M80" s="26">
        <v>1</v>
      </c>
      <c r="N80" s="26" t="s">
        <v>167</v>
      </c>
      <c r="O80" s="26" t="s">
        <v>167</v>
      </c>
      <c r="P80" s="26" t="s">
        <v>810</v>
      </c>
      <c r="Q80" s="72">
        <v>44340</v>
      </c>
      <c r="R80" s="72">
        <v>44696</v>
      </c>
      <c r="S80" s="55"/>
      <c r="T80" s="28"/>
      <c r="U80" s="28"/>
      <c r="V80" s="28" t="s">
        <v>106</v>
      </c>
      <c r="W80" s="26">
        <v>0</v>
      </c>
      <c r="X80" s="26">
        <v>0</v>
      </c>
      <c r="Y80" s="6"/>
    </row>
    <row r="81" spans="1:25" ht="12" customHeight="1" x14ac:dyDescent="0.2">
      <c r="A81" s="19" t="s">
        <v>841</v>
      </c>
      <c r="B81" s="20">
        <v>1</v>
      </c>
      <c r="C81" s="21">
        <v>2021</v>
      </c>
      <c r="D81" s="22" t="s">
        <v>166</v>
      </c>
      <c r="E81" s="29" t="s">
        <v>778</v>
      </c>
      <c r="F81" s="23">
        <v>44340</v>
      </c>
      <c r="G81" s="26" t="s">
        <v>817</v>
      </c>
      <c r="H81" s="22" t="s">
        <v>806</v>
      </c>
      <c r="I81" s="25" t="s">
        <v>812</v>
      </c>
      <c r="J81" s="31" t="s">
        <v>818</v>
      </c>
      <c r="K81" s="8" t="s">
        <v>99</v>
      </c>
      <c r="L81" s="26" t="s">
        <v>809</v>
      </c>
      <c r="M81" s="26">
        <v>1</v>
      </c>
      <c r="N81" s="26" t="s">
        <v>167</v>
      </c>
      <c r="O81" s="26" t="s">
        <v>167</v>
      </c>
      <c r="P81" s="26" t="s">
        <v>810</v>
      </c>
      <c r="Q81" s="72">
        <v>44340</v>
      </c>
      <c r="R81" s="72">
        <v>44696</v>
      </c>
      <c r="S81" s="55"/>
      <c r="T81" s="28"/>
      <c r="U81" s="28"/>
      <c r="V81" s="28" t="s">
        <v>106</v>
      </c>
      <c r="W81" s="26">
        <v>0</v>
      </c>
      <c r="X81" s="26">
        <v>0</v>
      </c>
      <c r="Y81" s="6"/>
    </row>
    <row r="82" spans="1:25" ht="12" customHeight="1" x14ac:dyDescent="0.2">
      <c r="A82" s="19" t="s">
        <v>842</v>
      </c>
      <c r="B82" s="20">
        <v>1</v>
      </c>
      <c r="C82" s="21">
        <v>2021</v>
      </c>
      <c r="D82" s="22" t="s">
        <v>166</v>
      </c>
      <c r="E82" s="29" t="s">
        <v>778</v>
      </c>
      <c r="F82" s="23">
        <v>44340</v>
      </c>
      <c r="G82" s="26" t="s">
        <v>819</v>
      </c>
      <c r="H82" s="22" t="s">
        <v>806</v>
      </c>
      <c r="I82" s="25" t="s">
        <v>812</v>
      </c>
      <c r="J82" s="31" t="s">
        <v>820</v>
      </c>
      <c r="K82" s="8" t="s">
        <v>99</v>
      </c>
      <c r="L82" s="26" t="s">
        <v>809</v>
      </c>
      <c r="M82" s="26">
        <v>1</v>
      </c>
      <c r="N82" s="26" t="s">
        <v>167</v>
      </c>
      <c r="O82" s="26" t="s">
        <v>167</v>
      </c>
      <c r="P82" s="26" t="s">
        <v>810</v>
      </c>
      <c r="Q82" s="72">
        <v>44340</v>
      </c>
      <c r="R82" s="72">
        <v>44696</v>
      </c>
      <c r="S82" s="55"/>
      <c r="T82" s="28"/>
      <c r="U82" s="28"/>
      <c r="V82" s="28" t="s">
        <v>106</v>
      </c>
      <c r="W82" s="26">
        <v>0</v>
      </c>
      <c r="X82" s="26">
        <v>0</v>
      </c>
      <c r="Y82" s="6"/>
    </row>
    <row r="83" spans="1:25" ht="12" customHeight="1" x14ac:dyDescent="0.2">
      <c r="A83" s="19" t="s">
        <v>843</v>
      </c>
      <c r="B83" s="20">
        <v>1</v>
      </c>
      <c r="C83" s="21">
        <v>2021</v>
      </c>
      <c r="D83" s="22" t="s">
        <v>166</v>
      </c>
      <c r="E83" s="29" t="s">
        <v>778</v>
      </c>
      <c r="F83" s="23">
        <v>44340</v>
      </c>
      <c r="G83" s="26" t="s">
        <v>821</v>
      </c>
      <c r="H83" s="22" t="s">
        <v>71</v>
      </c>
      <c r="I83" s="25" t="s">
        <v>822</v>
      </c>
      <c r="J83" s="31" t="s">
        <v>823</v>
      </c>
      <c r="K83" s="8" t="s">
        <v>99</v>
      </c>
      <c r="L83" s="26" t="s">
        <v>824</v>
      </c>
      <c r="M83" s="26">
        <v>4</v>
      </c>
      <c r="N83" s="26" t="s">
        <v>167</v>
      </c>
      <c r="O83" s="26" t="s">
        <v>167</v>
      </c>
      <c r="P83" s="26" t="s">
        <v>810</v>
      </c>
      <c r="Q83" s="72">
        <v>44340</v>
      </c>
      <c r="R83" s="72">
        <v>44696</v>
      </c>
      <c r="S83" s="55"/>
      <c r="T83" s="28"/>
      <c r="U83" s="28"/>
      <c r="V83" s="28" t="s">
        <v>106</v>
      </c>
      <c r="W83" s="26">
        <v>0</v>
      </c>
      <c r="X83" s="26">
        <v>0</v>
      </c>
      <c r="Y83" s="6"/>
    </row>
    <row r="84" spans="1:25" ht="12" customHeight="1" x14ac:dyDescent="0.2">
      <c r="A84" s="19" t="s">
        <v>844</v>
      </c>
      <c r="B84" s="20">
        <v>1</v>
      </c>
      <c r="C84" s="21">
        <v>2021</v>
      </c>
      <c r="D84" s="22" t="s">
        <v>166</v>
      </c>
      <c r="E84" s="29" t="s">
        <v>778</v>
      </c>
      <c r="F84" s="23">
        <v>44340</v>
      </c>
      <c r="G84" s="26" t="s">
        <v>825</v>
      </c>
      <c r="H84" s="22" t="s">
        <v>71</v>
      </c>
      <c r="I84" s="25" t="s">
        <v>826</v>
      </c>
      <c r="J84" s="31" t="s">
        <v>827</v>
      </c>
      <c r="K84" s="8" t="s">
        <v>99</v>
      </c>
      <c r="L84" s="26" t="s">
        <v>824</v>
      </c>
      <c r="M84" s="26">
        <v>1</v>
      </c>
      <c r="N84" s="26" t="s">
        <v>167</v>
      </c>
      <c r="O84" s="26" t="s">
        <v>167</v>
      </c>
      <c r="P84" s="26" t="s">
        <v>810</v>
      </c>
      <c r="Q84" s="72">
        <v>44340</v>
      </c>
      <c r="R84" s="72">
        <v>44696</v>
      </c>
      <c r="S84" s="55"/>
      <c r="T84" s="28"/>
      <c r="U84" s="28"/>
      <c r="V84" s="28" t="s">
        <v>106</v>
      </c>
      <c r="W84" s="26">
        <v>0</v>
      </c>
      <c r="X84" s="26">
        <v>0</v>
      </c>
      <c r="Y84" s="6"/>
    </row>
    <row r="85" spans="1:25" ht="12" customHeight="1" x14ac:dyDescent="0.2">
      <c r="A85" s="19" t="s">
        <v>845</v>
      </c>
      <c r="B85" s="20">
        <v>1</v>
      </c>
      <c r="C85" s="21">
        <v>2021</v>
      </c>
      <c r="D85" s="22" t="s">
        <v>728</v>
      </c>
      <c r="E85" s="29" t="s">
        <v>778</v>
      </c>
      <c r="F85" s="23">
        <v>44340</v>
      </c>
      <c r="G85" s="26" t="s">
        <v>828</v>
      </c>
      <c r="H85" s="22" t="s">
        <v>829</v>
      </c>
      <c r="I85" s="25" t="s">
        <v>830</v>
      </c>
      <c r="J85" s="31" t="s">
        <v>831</v>
      </c>
      <c r="K85" s="8" t="s">
        <v>99</v>
      </c>
      <c r="L85" s="26" t="s">
        <v>832</v>
      </c>
      <c r="M85" s="26">
        <v>1</v>
      </c>
      <c r="N85" s="26" t="s">
        <v>489</v>
      </c>
      <c r="O85" s="26" t="s">
        <v>489</v>
      </c>
      <c r="P85" s="26" t="s">
        <v>833</v>
      </c>
      <c r="Q85" s="72">
        <v>44362</v>
      </c>
      <c r="R85" s="72">
        <v>44560</v>
      </c>
      <c r="S85" s="55"/>
      <c r="T85" s="28"/>
      <c r="U85" s="28"/>
      <c r="V85" s="28" t="s">
        <v>106</v>
      </c>
      <c r="W85" s="26">
        <v>0</v>
      </c>
      <c r="X85" s="26">
        <v>0</v>
      </c>
      <c r="Y85" s="6"/>
    </row>
    <row r="86" spans="1:25" ht="12" customHeight="1" x14ac:dyDescent="0.2">
      <c r="A86" s="19" t="s">
        <v>845</v>
      </c>
      <c r="B86" s="20">
        <v>2</v>
      </c>
      <c r="C86" s="21">
        <v>2021</v>
      </c>
      <c r="D86" s="22" t="s">
        <v>728</v>
      </c>
      <c r="E86" s="29" t="s">
        <v>778</v>
      </c>
      <c r="F86" s="23">
        <v>44340</v>
      </c>
      <c r="G86" s="26" t="s">
        <v>828</v>
      </c>
      <c r="H86" s="22" t="s">
        <v>829</v>
      </c>
      <c r="I86" s="25" t="s">
        <v>830</v>
      </c>
      <c r="J86" s="31" t="s">
        <v>834</v>
      </c>
      <c r="K86" s="8" t="s">
        <v>96</v>
      </c>
      <c r="L86" s="26" t="s">
        <v>835</v>
      </c>
      <c r="M86" s="26">
        <v>1</v>
      </c>
      <c r="N86" s="26" t="s">
        <v>489</v>
      </c>
      <c r="O86" s="26" t="s">
        <v>489</v>
      </c>
      <c r="P86" s="26" t="s">
        <v>833</v>
      </c>
      <c r="Q86" s="72">
        <v>44362</v>
      </c>
      <c r="R86" s="72">
        <v>44560</v>
      </c>
      <c r="S86" s="55"/>
      <c r="T86" s="28"/>
      <c r="U86" s="28"/>
      <c r="V86" s="28" t="s">
        <v>106</v>
      </c>
      <c r="W86" s="26">
        <v>0</v>
      </c>
      <c r="X86" s="26">
        <v>0</v>
      </c>
      <c r="Y86" s="6"/>
    </row>
    <row r="87" spans="1:25" ht="12" customHeight="1" x14ac:dyDescent="0.2">
      <c r="A87" s="19" t="s">
        <v>845</v>
      </c>
      <c r="B87" s="20">
        <v>3</v>
      </c>
      <c r="C87" s="21">
        <v>2021</v>
      </c>
      <c r="D87" s="22" t="s">
        <v>728</v>
      </c>
      <c r="E87" s="29" t="s">
        <v>778</v>
      </c>
      <c r="F87" s="23">
        <v>44340</v>
      </c>
      <c r="G87" s="26" t="s">
        <v>828</v>
      </c>
      <c r="H87" s="22" t="s">
        <v>829</v>
      </c>
      <c r="I87" s="25" t="s">
        <v>830</v>
      </c>
      <c r="J87" s="31" t="s">
        <v>836</v>
      </c>
      <c r="K87" s="8" t="s">
        <v>96</v>
      </c>
      <c r="L87" s="26" t="s">
        <v>835</v>
      </c>
      <c r="M87" s="26">
        <v>1</v>
      </c>
      <c r="N87" s="26" t="s">
        <v>489</v>
      </c>
      <c r="O87" s="26" t="s">
        <v>489</v>
      </c>
      <c r="P87" s="26" t="s">
        <v>833</v>
      </c>
      <c r="Q87" s="72">
        <v>44362</v>
      </c>
      <c r="R87" s="72">
        <v>44560</v>
      </c>
      <c r="S87" s="55"/>
      <c r="T87" s="28"/>
      <c r="U87" s="28"/>
      <c r="V87" s="28" t="s">
        <v>106</v>
      </c>
      <c r="W87" s="26">
        <v>0</v>
      </c>
      <c r="X87" s="26">
        <v>0</v>
      </c>
      <c r="Y87" s="6"/>
    </row>
    <row r="88" spans="1:25" ht="12" customHeight="1" x14ac:dyDescent="0.2">
      <c r="A88" s="19" t="s">
        <v>846</v>
      </c>
      <c r="B88" s="20">
        <v>1</v>
      </c>
      <c r="C88" s="21">
        <v>2021</v>
      </c>
      <c r="D88" s="22" t="s">
        <v>728</v>
      </c>
      <c r="E88" s="29" t="s">
        <v>778</v>
      </c>
      <c r="F88" s="23">
        <v>44340</v>
      </c>
      <c r="G88" s="26" t="s">
        <v>837</v>
      </c>
      <c r="H88" s="22" t="s">
        <v>829</v>
      </c>
      <c r="I88" s="25" t="s">
        <v>830</v>
      </c>
      <c r="J88" s="31" t="s">
        <v>831</v>
      </c>
      <c r="K88" s="8" t="s">
        <v>99</v>
      </c>
      <c r="L88" s="26" t="s">
        <v>832</v>
      </c>
      <c r="M88" s="26">
        <v>1</v>
      </c>
      <c r="N88" s="26" t="s">
        <v>489</v>
      </c>
      <c r="O88" s="26" t="s">
        <v>489</v>
      </c>
      <c r="P88" s="26" t="s">
        <v>833</v>
      </c>
      <c r="Q88" s="72">
        <v>44362</v>
      </c>
      <c r="R88" s="72">
        <v>44560</v>
      </c>
      <c r="S88" s="55"/>
      <c r="T88" s="28"/>
      <c r="U88" s="28"/>
      <c r="V88" s="28" t="s">
        <v>106</v>
      </c>
      <c r="W88" s="26">
        <v>0</v>
      </c>
      <c r="X88" s="26">
        <v>0</v>
      </c>
      <c r="Y88" s="6"/>
    </row>
    <row r="89" spans="1:25" ht="12" customHeight="1" x14ac:dyDescent="0.2">
      <c r="A89" s="19" t="s">
        <v>846</v>
      </c>
      <c r="B89" s="20">
        <v>2</v>
      </c>
      <c r="C89" s="21">
        <v>2021</v>
      </c>
      <c r="D89" s="22" t="s">
        <v>728</v>
      </c>
      <c r="E89" s="29" t="s">
        <v>778</v>
      </c>
      <c r="F89" s="23">
        <v>44340</v>
      </c>
      <c r="G89" s="26" t="s">
        <v>837</v>
      </c>
      <c r="H89" s="22" t="s">
        <v>829</v>
      </c>
      <c r="I89" s="25" t="s">
        <v>830</v>
      </c>
      <c r="J89" s="31" t="s">
        <v>834</v>
      </c>
      <c r="K89" s="8" t="s">
        <v>96</v>
      </c>
      <c r="L89" s="26" t="s">
        <v>835</v>
      </c>
      <c r="M89" s="26">
        <v>1</v>
      </c>
      <c r="N89" s="26" t="s">
        <v>489</v>
      </c>
      <c r="O89" s="26" t="s">
        <v>489</v>
      </c>
      <c r="P89" s="26" t="s">
        <v>833</v>
      </c>
      <c r="Q89" s="72">
        <v>44362</v>
      </c>
      <c r="R89" s="72">
        <v>44560</v>
      </c>
      <c r="S89" s="55"/>
      <c r="T89" s="28"/>
      <c r="U89" s="28"/>
      <c r="V89" s="28" t="s">
        <v>106</v>
      </c>
      <c r="W89" s="26">
        <v>0</v>
      </c>
      <c r="X89" s="26">
        <v>0</v>
      </c>
      <c r="Y89" s="6"/>
    </row>
    <row r="90" spans="1:25" ht="12" customHeight="1" x14ac:dyDescent="0.2">
      <c r="A90" s="19" t="s">
        <v>846</v>
      </c>
      <c r="B90" s="20">
        <v>3</v>
      </c>
      <c r="C90" s="21">
        <v>2021</v>
      </c>
      <c r="D90" s="22" t="s">
        <v>728</v>
      </c>
      <c r="E90" s="29" t="s">
        <v>778</v>
      </c>
      <c r="F90" s="23">
        <v>44340</v>
      </c>
      <c r="G90" s="26" t="s">
        <v>837</v>
      </c>
      <c r="H90" s="22" t="s">
        <v>829</v>
      </c>
      <c r="I90" s="25" t="s">
        <v>830</v>
      </c>
      <c r="J90" s="31" t="s">
        <v>836</v>
      </c>
      <c r="K90" s="8" t="s">
        <v>96</v>
      </c>
      <c r="L90" s="26" t="s">
        <v>835</v>
      </c>
      <c r="M90" s="26">
        <v>1</v>
      </c>
      <c r="N90" s="26" t="s">
        <v>489</v>
      </c>
      <c r="O90" s="26" t="s">
        <v>489</v>
      </c>
      <c r="P90" s="26" t="s">
        <v>833</v>
      </c>
      <c r="Q90" s="72">
        <v>44362</v>
      </c>
      <c r="R90" s="72">
        <v>44560</v>
      </c>
      <c r="S90" s="55"/>
      <c r="T90" s="28"/>
      <c r="U90" s="28"/>
      <c r="V90" s="28" t="s">
        <v>106</v>
      </c>
      <c r="W90" s="26">
        <v>0</v>
      </c>
      <c r="X90" s="26">
        <v>0</v>
      </c>
      <c r="Y90" s="6"/>
    </row>
    <row r="91" spans="1:25" ht="12" customHeight="1" x14ac:dyDescent="0.2">
      <c r="A91" s="19" t="s">
        <v>904</v>
      </c>
      <c r="B91" s="20">
        <v>1</v>
      </c>
      <c r="C91" s="21">
        <v>2021</v>
      </c>
      <c r="D91" s="22" t="s">
        <v>86</v>
      </c>
      <c r="E91" s="29" t="s">
        <v>778</v>
      </c>
      <c r="F91" s="23">
        <v>44341</v>
      </c>
      <c r="G91" s="26" t="s">
        <v>847</v>
      </c>
      <c r="H91" s="22" t="s">
        <v>848</v>
      </c>
      <c r="I91" s="25" t="s">
        <v>849</v>
      </c>
      <c r="J91" s="31" t="s">
        <v>850</v>
      </c>
      <c r="K91" s="8" t="s">
        <v>96</v>
      </c>
      <c r="L91" s="26" t="s">
        <v>851</v>
      </c>
      <c r="M91" s="26" t="s">
        <v>852</v>
      </c>
      <c r="N91" s="26" t="s">
        <v>100</v>
      </c>
      <c r="O91" s="26" t="s">
        <v>101</v>
      </c>
      <c r="P91" s="26" t="s">
        <v>205</v>
      </c>
      <c r="Q91" s="72">
        <v>44362</v>
      </c>
      <c r="R91" s="72">
        <v>44423</v>
      </c>
      <c r="S91" s="55">
        <v>44417</v>
      </c>
      <c r="T91" s="28" t="s">
        <v>108</v>
      </c>
      <c r="U91" s="28" t="s">
        <v>1085</v>
      </c>
      <c r="V91" s="28" t="s">
        <v>106</v>
      </c>
      <c r="W91" s="26">
        <v>0</v>
      </c>
      <c r="X91" s="26">
        <v>0</v>
      </c>
      <c r="Y91" s="6"/>
    </row>
    <row r="92" spans="1:25" ht="12" customHeight="1" x14ac:dyDescent="0.2">
      <c r="A92" s="19" t="s">
        <v>904</v>
      </c>
      <c r="B92" s="20">
        <v>2</v>
      </c>
      <c r="C92" s="21">
        <v>2021</v>
      </c>
      <c r="D92" s="22" t="s">
        <v>86</v>
      </c>
      <c r="E92" s="29" t="s">
        <v>778</v>
      </c>
      <c r="F92" s="23">
        <v>44341</v>
      </c>
      <c r="G92" s="26" t="s">
        <v>847</v>
      </c>
      <c r="H92" s="22" t="s">
        <v>848</v>
      </c>
      <c r="I92" s="25" t="s">
        <v>849</v>
      </c>
      <c r="J92" s="31" t="s">
        <v>853</v>
      </c>
      <c r="K92" s="8" t="s">
        <v>96</v>
      </c>
      <c r="L92" s="26" t="s">
        <v>854</v>
      </c>
      <c r="M92" s="26" t="s">
        <v>855</v>
      </c>
      <c r="N92" s="26" t="s">
        <v>100</v>
      </c>
      <c r="O92" s="26" t="s">
        <v>101</v>
      </c>
      <c r="P92" s="26" t="s">
        <v>205</v>
      </c>
      <c r="Q92" s="72">
        <v>44362</v>
      </c>
      <c r="R92" s="72">
        <v>44423</v>
      </c>
      <c r="S92" s="55">
        <v>44417</v>
      </c>
      <c r="T92" s="28" t="s">
        <v>108</v>
      </c>
      <c r="U92" s="28" t="s">
        <v>1085</v>
      </c>
      <c r="V92" s="28" t="s">
        <v>106</v>
      </c>
      <c r="W92" s="26">
        <v>0</v>
      </c>
      <c r="X92" s="26">
        <v>0</v>
      </c>
      <c r="Y92" s="6"/>
    </row>
    <row r="93" spans="1:25" ht="12" customHeight="1" x14ac:dyDescent="0.2">
      <c r="A93" s="19" t="s">
        <v>904</v>
      </c>
      <c r="B93" s="20">
        <v>3</v>
      </c>
      <c r="C93" s="21">
        <v>2021</v>
      </c>
      <c r="D93" s="22" t="s">
        <v>86</v>
      </c>
      <c r="E93" s="29" t="s">
        <v>778</v>
      </c>
      <c r="F93" s="23">
        <v>44341</v>
      </c>
      <c r="G93" s="26" t="s">
        <v>828</v>
      </c>
      <c r="H93" s="22" t="s">
        <v>848</v>
      </c>
      <c r="I93" s="25" t="s">
        <v>856</v>
      </c>
      <c r="J93" s="31" t="s">
        <v>857</v>
      </c>
      <c r="K93" s="8" t="s">
        <v>96</v>
      </c>
      <c r="L93" s="26" t="s">
        <v>854</v>
      </c>
      <c r="M93" s="26" t="s">
        <v>855</v>
      </c>
      <c r="N93" s="26" t="s">
        <v>100</v>
      </c>
      <c r="O93" s="26" t="s">
        <v>101</v>
      </c>
      <c r="P93" s="26" t="s">
        <v>205</v>
      </c>
      <c r="Q93" s="72">
        <v>44362</v>
      </c>
      <c r="R93" s="72">
        <v>44423</v>
      </c>
      <c r="S93" s="55">
        <v>44417</v>
      </c>
      <c r="T93" s="28" t="s">
        <v>108</v>
      </c>
      <c r="U93" s="28" t="s">
        <v>1086</v>
      </c>
      <c r="V93" s="28" t="s">
        <v>106</v>
      </c>
      <c r="W93" s="26">
        <v>0</v>
      </c>
      <c r="X93" s="26">
        <v>0</v>
      </c>
      <c r="Y93" s="6"/>
    </row>
    <row r="94" spans="1:25" ht="12" customHeight="1" x14ac:dyDescent="0.2">
      <c r="A94" s="19" t="s">
        <v>904</v>
      </c>
      <c r="B94" s="20">
        <v>4</v>
      </c>
      <c r="C94" s="21">
        <v>2021</v>
      </c>
      <c r="D94" s="22" t="s">
        <v>86</v>
      </c>
      <c r="E94" s="29" t="s">
        <v>778</v>
      </c>
      <c r="F94" s="23">
        <v>44341</v>
      </c>
      <c r="G94" s="26" t="s">
        <v>828</v>
      </c>
      <c r="H94" s="22" t="s">
        <v>848</v>
      </c>
      <c r="I94" s="25" t="s">
        <v>858</v>
      </c>
      <c r="J94" s="31" t="s">
        <v>859</v>
      </c>
      <c r="K94" s="8" t="s">
        <v>96</v>
      </c>
      <c r="L94" s="26" t="s">
        <v>860</v>
      </c>
      <c r="M94" s="26" t="s">
        <v>861</v>
      </c>
      <c r="N94" s="26" t="s">
        <v>100</v>
      </c>
      <c r="O94" s="26" t="s">
        <v>101</v>
      </c>
      <c r="P94" s="26" t="s">
        <v>205</v>
      </c>
      <c r="Q94" s="72">
        <v>44362</v>
      </c>
      <c r="R94" s="72">
        <v>44423</v>
      </c>
      <c r="S94" s="55">
        <v>44417</v>
      </c>
      <c r="T94" s="28" t="s">
        <v>108</v>
      </c>
      <c r="U94" s="28" t="s">
        <v>1086</v>
      </c>
      <c r="V94" s="28" t="s">
        <v>106</v>
      </c>
      <c r="W94" s="26">
        <v>0</v>
      </c>
      <c r="X94" s="26">
        <v>0</v>
      </c>
      <c r="Y94" s="6"/>
    </row>
    <row r="95" spans="1:25" ht="12" customHeight="1" x14ac:dyDescent="0.2">
      <c r="A95" s="19" t="s">
        <v>904</v>
      </c>
      <c r="B95" s="20">
        <v>5</v>
      </c>
      <c r="C95" s="21">
        <v>2021</v>
      </c>
      <c r="D95" s="22" t="s">
        <v>86</v>
      </c>
      <c r="E95" s="29" t="s">
        <v>778</v>
      </c>
      <c r="F95" s="23">
        <v>44341</v>
      </c>
      <c r="G95" s="26" t="s">
        <v>828</v>
      </c>
      <c r="H95" s="22" t="s">
        <v>848</v>
      </c>
      <c r="I95" s="25" t="s">
        <v>862</v>
      </c>
      <c r="J95" s="31" t="s">
        <v>863</v>
      </c>
      <c r="K95" s="8" t="s">
        <v>96</v>
      </c>
      <c r="L95" s="26" t="s">
        <v>864</v>
      </c>
      <c r="M95" s="26" t="s">
        <v>865</v>
      </c>
      <c r="N95" s="26" t="s">
        <v>100</v>
      </c>
      <c r="O95" s="26" t="s">
        <v>101</v>
      </c>
      <c r="P95" s="26" t="s">
        <v>205</v>
      </c>
      <c r="Q95" s="72">
        <v>44362</v>
      </c>
      <c r="R95" s="72">
        <v>44423</v>
      </c>
      <c r="S95" s="55">
        <v>44417</v>
      </c>
      <c r="T95" s="28" t="s">
        <v>108</v>
      </c>
      <c r="U95" s="28" t="s">
        <v>1086</v>
      </c>
      <c r="V95" s="28" t="s">
        <v>106</v>
      </c>
      <c r="W95" s="26">
        <v>0</v>
      </c>
      <c r="X95" s="26">
        <v>0</v>
      </c>
      <c r="Y95" s="6"/>
    </row>
    <row r="96" spans="1:25" ht="12" customHeight="1" x14ac:dyDescent="0.2">
      <c r="A96" s="19" t="s">
        <v>904</v>
      </c>
      <c r="B96" s="20">
        <v>6</v>
      </c>
      <c r="C96" s="21">
        <v>2021</v>
      </c>
      <c r="D96" s="22" t="s">
        <v>70</v>
      </c>
      <c r="E96" s="29" t="s">
        <v>778</v>
      </c>
      <c r="F96" s="23">
        <v>44351</v>
      </c>
      <c r="G96" s="26" t="s">
        <v>866</v>
      </c>
      <c r="H96" s="22" t="s">
        <v>829</v>
      </c>
      <c r="I96" s="25" t="s">
        <v>867</v>
      </c>
      <c r="J96" s="31" t="s">
        <v>868</v>
      </c>
      <c r="K96" s="8" t="s">
        <v>89</v>
      </c>
      <c r="L96" s="26" t="s">
        <v>869</v>
      </c>
      <c r="M96" s="26" t="s">
        <v>870</v>
      </c>
      <c r="N96" s="26" t="s">
        <v>90</v>
      </c>
      <c r="O96" s="26" t="s">
        <v>90</v>
      </c>
      <c r="P96" s="26" t="s">
        <v>523</v>
      </c>
      <c r="Q96" s="72">
        <v>44362</v>
      </c>
      <c r="R96" s="72">
        <v>44407</v>
      </c>
      <c r="S96" s="55">
        <v>44417</v>
      </c>
      <c r="T96" s="28" t="s">
        <v>247</v>
      </c>
      <c r="U96" s="28" t="s">
        <v>1072</v>
      </c>
      <c r="V96" s="28" t="s">
        <v>138</v>
      </c>
      <c r="W96" s="26">
        <v>0</v>
      </c>
      <c r="X96" s="26">
        <v>0</v>
      </c>
      <c r="Y96" s="6"/>
    </row>
    <row r="97" spans="1:25" ht="12" customHeight="1" x14ac:dyDescent="0.2">
      <c r="A97" s="19" t="s">
        <v>904</v>
      </c>
      <c r="B97" s="20">
        <v>7</v>
      </c>
      <c r="C97" s="21">
        <v>2021</v>
      </c>
      <c r="D97" s="22" t="s">
        <v>70</v>
      </c>
      <c r="E97" s="29" t="s">
        <v>778</v>
      </c>
      <c r="F97" s="23">
        <v>44352</v>
      </c>
      <c r="G97" s="26" t="s">
        <v>866</v>
      </c>
      <c r="H97" s="22" t="s">
        <v>829</v>
      </c>
      <c r="I97" s="25" t="s">
        <v>867</v>
      </c>
      <c r="J97" s="31" t="s">
        <v>871</v>
      </c>
      <c r="K97" s="8" t="s">
        <v>872</v>
      </c>
      <c r="L97" s="26" t="s">
        <v>869</v>
      </c>
      <c r="M97" s="26" t="s">
        <v>870</v>
      </c>
      <c r="N97" s="26" t="s">
        <v>90</v>
      </c>
      <c r="O97" s="26" t="s">
        <v>90</v>
      </c>
      <c r="P97" s="26" t="s">
        <v>523</v>
      </c>
      <c r="Q97" s="72">
        <v>44362</v>
      </c>
      <c r="R97" s="72">
        <v>44520</v>
      </c>
      <c r="S97" s="55">
        <v>44417</v>
      </c>
      <c r="T97" s="28" t="s">
        <v>247</v>
      </c>
      <c r="U97" s="28" t="s">
        <v>1073</v>
      </c>
      <c r="V97" s="28" t="s">
        <v>138</v>
      </c>
      <c r="W97" s="26">
        <v>0</v>
      </c>
      <c r="X97" s="26">
        <v>0</v>
      </c>
      <c r="Y97" s="6"/>
    </row>
    <row r="98" spans="1:25" ht="12" customHeight="1" x14ac:dyDescent="0.2">
      <c r="A98" s="19" t="s">
        <v>904</v>
      </c>
      <c r="B98" s="20">
        <v>8</v>
      </c>
      <c r="C98" s="21">
        <v>2021</v>
      </c>
      <c r="D98" s="22" t="s">
        <v>739</v>
      </c>
      <c r="E98" s="29" t="s">
        <v>778</v>
      </c>
      <c r="F98" s="23">
        <v>44353</v>
      </c>
      <c r="G98" s="26" t="s">
        <v>866</v>
      </c>
      <c r="H98" s="22" t="s">
        <v>747</v>
      </c>
      <c r="I98" s="25" t="s">
        <v>873</v>
      </c>
      <c r="J98" s="31" t="s">
        <v>874</v>
      </c>
      <c r="K98" s="8" t="s">
        <v>99</v>
      </c>
      <c r="L98" s="26" t="s">
        <v>875</v>
      </c>
      <c r="M98" s="26">
        <v>1</v>
      </c>
      <c r="N98" s="26" t="s">
        <v>90</v>
      </c>
      <c r="O98" s="26" t="s">
        <v>165</v>
      </c>
      <c r="P98" s="26" t="s">
        <v>876</v>
      </c>
      <c r="Q98" s="72">
        <v>44362</v>
      </c>
      <c r="R98" s="72">
        <v>44561</v>
      </c>
      <c r="S98" s="55">
        <v>44417</v>
      </c>
      <c r="T98" s="28" t="s">
        <v>247</v>
      </c>
      <c r="U98" s="28" t="s">
        <v>1074</v>
      </c>
      <c r="V98" s="28" t="s">
        <v>106</v>
      </c>
      <c r="W98" s="26">
        <v>0</v>
      </c>
      <c r="X98" s="26">
        <v>0</v>
      </c>
      <c r="Y98" s="6"/>
    </row>
    <row r="99" spans="1:25" ht="12" customHeight="1" x14ac:dyDescent="0.2">
      <c r="A99" s="19" t="s">
        <v>904</v>
      </c>
      <c r="B99" s="20">
        <v>9</v>
      </c>
      <c r="C99" s="21">
        <v>2021</v>
      </c>
      <c r="D99" s="22" t="s">
        <v>739</v>
      </c>
      <c r="E99" s="29" t="s">
        <v>778</v>
      </c>
      <c r="F99" s="23">
        <v>44354</v>
      </c>
      <c r="G99" s="26" t="s">
        <v>866</v>
      </c>
      <c r="H99" s="22" t="s">
        <v>747</v>
      </c>
      <c r="I99" s="25" t="s">
        <v>873</v>
      </c>
      <c r="J99" s="31" t="s">
        <v>877</v>
      </c>
      <c r="K99" s="8" t="s">
        <v>99</v>
      </c>
      <c r="L99" s="26" t="s">
        <v>878</v>
      </c>
      <c r="M99" s="26">
        <v>1</v>
      </c>
      <c r="N99" s="26" t="s">
        <v>90</v>
      </c>
      <c r="O99" s="26" t="s">
        <v>165</v>
      </c>
      <c r="P99" s="26" t="s">
        <v>876</v>
      </c>
      <c r="Q99" s="72">
        <v>44362</v>
      </c>
      <c r="R99" s="72">
        <v>44561</v>
      </c>
      <c r="S99" s="55">
        <v>44417</v>
      </c>
      <c r="T99" s="28" t="s">
        <v>247</v>
      </c>
      <c r="U99" s="28" t="s">
        <v>1074</v>
      </c>
      <c r="V99" s="28" t="s">
        <v>106</v>
      </c>
      <c r="W99" s="26">
        <v>0</v>
      </c>
      <c r="X99" s="26">
        <v>0</v>
      </c>
      <c r="Y99" s="6"/>
    </row>
    <row r="100" spans="1:25" ht="12" customHeight="1" x14ac:dyDescent="0.2">
      <c r="A100" s="19" t="s">
        <v>905</v>
      </c>
      <c r="B100" s="20">
        <v>1</v>
      </c>
      <c r="C100" s="21">
        <v>2021</v>
      </c>
      <c r="D100" s="22" t="s">
        <v>86</v>
      </c>
      <c r="E100" s="29" t="s">
        <v>778</v>
      </c>
      <c r="F100" s="23">
        <v>44341</v>
      </c>
      <c r="G100" s="26" t="s">
        <v>879</v>
      </c>
      <c r="H100" s="22" t="s">
        <v>848</v>
      </c>
      <c r="I100" s="25" t="s">
        <v>880</v>
      </c>
      <c r="J100" s="31" t="s">
        <v>881</v>
      </c>
      <c r="K100" s="8" t="s">
        <v>137</v>
      </c>
      <c r="L100" s="26" t="s">
        <v>882</v>
      </c>
      <c r="M100" s="26" t="s">
        <v>883</v>
      </c>
      <c r="N100" s="26" t="s">
        <v>100</v>
      </c>
      <c r="O100" s="26" t="s">
        <v>101</v>
      </c>
      <c r="P100" s="26" t="s">
        <v>205</v>
      </c>
      <c r="Q100" s="72">
        <v>44362</v>
      </c>
      <c r="R100" s="72">
        <v>44515</v>
      </c>
      <c r="S100" s="55">
        <v>44417</v>
      </c>
      <c r="T100" s="28" t="s">
        <v>108</v>
      </c>
      <c r="U100" s="28" t="s">
        <v>1086</v>
      </c>
      <c r="V100" s="28" t="s">
        <v>106</v>
      </c>
      <c r="W100" s="26">
        <v>0</v>
      </c>
      <c r="X100" s="26">
        <v>0</v>
      </c>
      <c r="Y100" s="6"/>
    </row>
    <row r="101" spans="1:25" ht="12" customHeight="1" x14ac:dyDescent="0.2">
      <c r="A101" s="19" t="s">
        <v>906</v>
      </c>
      <c r="B101" s="20">
        <v>1</v>
      </c>
      <c r="C101" s="21">
        <v>2021</v>
      </c>
      <c r="D101" s="22" t="s">
        <v>86</v>
      </c>
      <c r="E101" s="29" t="s">
        <v>778</v>
      </c>
      <c r="F101" s="23">
        <v>44341</v>
      </c>
      <c r="G101" s="26" t="s">
        <v>884</v>
      </c>
      <c r="H101" s="22" t="s">
        <v>848</v>
      </c>
      <c r="I101" s="25" t="s">
        <v>885</v>
      </c>
      <c r="J101" s="31" t="s">
        <v>886</v>
      </c>
      <c r="K101" s="8" t="s">
        <v>137</v>
      </c>
      <c r="L101" s="26" t="s">
        <v>882</v>
      </c>
      <c r="M101" s="26" t="s">
        <v>883</v>
      </c>
      <c r="N101" s="26" t="s">
        <v>100</v>
      </c>
      <c r="O101" s="26" t="s">
        <v>101</v>
      </c>
      <c r="P101" s="26" t="s">
        <v>205</v>
      </c>
      <c r="Q101" s="72">
        <v>44362</v>
      </c>
      <c r="R101" s="72">
        <v>44515</v>
      </c>
      <c r="S101" s="55">
        <v>44417</v>
      </c>
      <c r="T101" s="28" t="s">
        <v>108</v>
      </c>
      <c r="U101" s="28" t="s">
        <v>1086</v>
      </c>
      <c r="V101" s="28" t="s">
        <v>106</v>
      </c>
      <c r="W101" s="26">
        <v>0</v>
      </c>
      <c r="X101" s="26">
        <v>0</v>
      </c>
      <c r="Y101" s="6"/>
    </row>
    <row r="102" spans="1:25" ht="12" customHeight="1" x14ac:dyDescent="0.2">
      <c r="A102" s="19" t="s">
        <v>907</v>
      </c>
      <c r="B102" s="20">
        <v>1</v>
      </c>
      <c r="C102" s="21">
        <v>2021</v>
      </c>
      <c r="D102" s="22" t="s">
        <v>86</v>
      </c>
      <c r="E102" s="29" t="s">
        <v>778</v>
      </c>
      <c r="F102" s="23">
        <v>44341</v>
      </c>
      <c r="G102" s="26" t="s">
        <v>887</v>
      </c>
      <c r="H102" s="22" t="s">
        <v>848</v>
      </c>
      <c r="I102" s="25" t="s">
        <v>888</v>
      </c>
      <c r="J102" s="31" t="s">
        <v>889</v>
      </c>
      <c r="K102" s="8" t="s">
        <v>137</v>
      </c>
      <c r="L102" s="26" t="s">
        <v>890</v>
      </c>
      <c r="M102" s="26" t="s">
        <v>891</v>
      </c>
      <c r="N102" s="26" t="s">
        <v>100</v>
      </c>
      <c r="O102" s="26" t="s">
        <v>101</v>
      </c>
      <c r="P102" s="26" t="s">
        <v>205</v>
      </c>
      <c r="Q102" s="72">
        <v>44362</v>
      </c>
      <c r="R102" s="72">
        <v>44515</v>
      </c>
      <c r="S102" s="55">
        <v>44417</v>
      </c>
      <c r="T102" s="28" t="s">
        <v>108</v>
      </c>
      <c r="U102" s="28" t="s">
        <v>1086</v>
      </c>
      <c r="V102" s="28" t="s">
        <v>106</v>
      </c>
      <c r="W102" s="26">
        <v>0</v>
      </c>
      <c r="X102" s="26">
        <v>0</v>
      </c>
      <c r="Y102" s="6"/>
    </row>
    <row r="103" spans="1:25" ht="12" customHeight="1" x14ac:dyDescent="0.2">
      <c r="A103" s="19" t="s">
        <v>908</v>
      </c>
      <c r="B103" s="20">
        <v>1</v>
      </c>
      <c r="C103" s="21">
        <v>2021</v>
      </c>
      <c r="D103" s="22" t="s">
        <v>86</v>
      </c>
      <c r="E103" s="29" t="s">
        <v>778</v>
      </c>
      <c r="F103" s="23">
        <v>44341</v>
      </c>
      <c r="G103" s="26" t="s">
        <v>892</v>
      </c>
      <c r="H103" s="22" t="s">
        <v>893</v>
      </c>
      <c r="I103" s="25" t="s">
        <v>894</v>
      </c>
      <c r="J103" s="31" t="s">
        <v>895</v>
      </c>
      <c r="K103" s="8" t="s">
        <v>137</v>
      </c>
      <c r="L103" s="26" t="s">
        <v>896</v>
      </c>
      <c r="M103" s="26">
        <v>1</v>
      </c>
      <c r="N103" s="39" t="s">
        <v>910</v>
      </c>
      <c r="O103" s="26" t="s">
        <v>911</v>
      </c>
      <c r="P103" s="26" t="s">
        <v>897</v>
      </c>
      <c r="Q103" s="72">
        <v>44378</v>
      </c>
      <c r="R103" s="72">
        <v>44438</v>
      </c>
      <c r="S103" s="55">
        <v>44417</v>
      </c>
      <c r="T103" s="28" t="s">
        <v>108</v>
      </c>
      <c r="U103" s="28" t="s">
        <v>1086</v>
      </c>
      <c r="V103" s="28" t="s">
        <v>106</v>
      </c>
      <c r="W103" s="26">
        <v>0</v>
      </c>
      <c r="X103" s="26">
        <v>0</v>
      </c>
      <c r="Y103" s="6"/>
    </row>
    <row r="104" spans="1:25" ht="12" customHeight="1" x14ac:dyDescent="0.2">
      <c r="A104" s="19" t="s">
        <v>908</v>
      </c>
      <c r="B104" s="20">
        <v>2</v>
      </c>
      <c r="C104" s="21">
        <v>2021</v>
      </c>
      <c r="D104" s="22" t="s">
        <v>86</v>
      </c>
      <c r="E104" s="29" t="s">
        <v>778</v>
      </c>
      <c r="F104" s="23">
        <v>44341</v>
      </c>
      <c r="G104" s="26" t="s">
        <v>892</v>
      </c>
      <c r="H104" s="22" t="s">
        <v>893</v>
      </c>
      <c r="I104" s="25" t="s">
        <v>894</v>
      </c>
      <c r="J104" s="31" t="s">
        <v>898</v>
      </c>
      <c r="K104" s="8" t="s">
        <v>137</v>
      </c>
      <c r="L104" s="26" t="s">
        <v>899</v>
      </c>
      <c r="M104" s="26">
        <v>1</v>
      </c>
      <c r="N104" s="26" t="s">
        <v>100</v>
      </c>
      <c r="O104" s="26" t="s">
        <v>101</v>
      </c>
      <c r="P104" s="26" t="s">
        <v>900</v>
      </c>
      <c r="Q104" s="72">
        <v>44378</v>
      </c>
      <c r="R104" s="72">
        <v>44438</v>
      </c>
      <c r="S104" s="55">
        <v>44417</v>
      </c>
      <c r="T104" s="28" t="s">
        <v>108</v>
      </c>
      <c r="U104" s="28" t="s">
        <v>1086</v>
      </c>
      <c r="V104" s="28" t="s">
        <v>106</v>
      </c>
      <c r="W104" s="26">
        <v>0</v>
      </c>
      <c r="X104" s="26">
        <v>0</v>
      </c>
      <c r="Y104" s="6"/>
    </row>
    <row r="105" spans="1:25" ht="12" customHeight="1" x14ac:dyDescent="0.2">
      <c r="A105" s="19" t="s">
        <v>908</v>
      </c>
      <c r="B105" s="20">
        <v>3</v>
      </c>
      <c r="C105" s="21">
        <v>2021</v>
      </c>
      <c r="D105" s="22" t="s">
        <v>86</v>
      </c>
      <c r="E105" s="29" t="s">
        <v>778</v>
      </c>
      <c r="F105" s="23">
        <v>44341</v>
      </c>
      <c r="G105" s="26" t="s">
        <v>892</v>
      </c>
      <c r="H105" s="22" t="s">
        <v>893</v>
      </c>
      <c r="I105" s="25" t="s">
        <v>901</v>
      </c>
      <c r="J105" s="31" t="s">
        <v>902</v>
      </c>
      <c r="K105" s="8" t="s">
        <v>137</v>
      </c>
      <c r="L105" s="26" t="s">
        <v>903</v>
      </c>
      <c r="M105" s="26">
        <v>1</v>
      </c>
      <c r="N105" s="26" t="s">
        <v>100</v>
      </c>
      <c r="O105" s="26" t="s">
        <v>101</v>
      </c>
      <c r="P105" s="26" t="s">
        <v>900</v>
      </c>
      <c r="Q105" s="72">
        <v>44378</v>
      </c>
      <c r="R105" s="72">
        <v>44438</v>
      </c>
      <c r="S105" s="55">
        <v>44417</v>
      </c>
      <c r="T105" s="28" t="s">
        <v>108</v>
      </c>
      <c r="U105" s="28" t="s">
        <v>1086</v>
      </c>
      <c r="V105" s="28" t="s">
        <v>106</v>
      </c>
      <c r="W105" s="26">
        <v>0</v>
      </c>
      <c r="X105" s="26">
        <v>0</v>
      </c>
      <c r="Y105" s="6"/>
    </row>
    <row r="106" spans="1:25" ht="12" customHeight="1" x14ac:dyDescent="0.2">
      <c r="A106" s="19" t="s">
        <v>909</v>
      </c>
      <c r="B106" s="20">
        <v>1</v>
      </c>
      <c r="C106" s="21">
        <v>2021</v>
      </c>
      <c r="D106" s="22" t="s">
        <v>70</v>
      </c>
      <c r="E106" s="29" t="s">
        <v>778</v>
      </c>
      <c r="F106" s="23">
        <v>44341</v>
      </c>
      <c r="G106" s="26" t="s">
        <v>913</v>
      </c>
      <c r="H106" s="22" t="s">
        <v>914</v>
      </c>
      <c r="I106" s="25" t="s">
        <v>915</v>
      </c>
      <c r="J106" s="31" t="s">
        <v>916</v>
      </c>
      <c r="K106" s="8" t="s">
        <v>872</v>
      </c>
      <c r="L106" s="26" t="s">
        <v>917</v>
      </c>
      <c r="M106" s="26" t="s">
        <v>918</v>
      </c>
      <c r="N106" s="26" t="s">
        <v>90</v>
      </c>
      <c r="O106" s="26" t="s">
        <v>90</v>
      </c>
      <c r="P106" s="26" t="s">
        <v>523</v>
      </c>
      <c r="Q106" s="72">
        <v>44348</v>
      </c>
      <c r="R106" s="72">
        <v>44438</v>
      </c>
      <c r="S106" s="55">
        <v>44417</v>
      </c>
      <c r="T106" s="28" t="s">
        <v>247</v>
      </c>
      <c r="U106" s="28" t="s">
        <v>1075</v>
      </c>
      <c r="V106" s="28" t="s">
        <v>106</v>
      </c>
      <c r="W106" s="26">
        <v>0</v>
      </c>
      <c r="X106" s="26">
        <v>0</v>
      </c>
      <c r="Y106" s="6"/>
    </row>
    <row r="107" spans="1:25" ht="12" customHeight="1" x14ac:dyDescent="0.2">
      <c r="A107" s="19" t="s">
        <v>932</v>
      </c>
      <c r="B107" s="20">
        <v>1</v>
      </c>
      <c r="C107" s="21">
        <v>2021</v>
      </c>
      <c r="D107" s="22" t="s">
        <v>486</v>
      </c>
      <c r="E107" s="29" t="s">
        <v>87</v>
      </c>
      <c r="F107" s="23">
        <v>44320</v>
      </c>
      <c r="G107" s="26" t="s">
        <v>927</v>
      </c>
      <c r="H107" s="22" t="s">
        <v>482</v>
      </c>
      <c r="I107" s="25" t="s">
        <v>928</v>
      </c>
      <c r="J107" s="31" t="s">
        <v>929</v>
      </c>
      <c r="K107" s="8" t="s">
        <v>517</v>
      </c>
      <c r="L107" s="26" t="s">
        <v>930</v>
      </c>
      <c r="M107" s="26">
        <v>1</v>
      </c>
      <c r="N107" s="26" t="s">
        <v>620</v>
      </c>
      <c r="O107" s="26" t="s">
        <v>620</v>
      </c>
      <c r="P107" s="26" t="s">
        <v>931</v>
      </c>
      <c r="Q107" s="72">
        <v>44378</v>
      </c>
      <c r="R107" s="72">
        <v>44438</v>
      </c>
      <c r="S107" s="55"/>
      <c r="T107" s="28"/>
      <c r="U107" s="28"/>
      <c r="V107" s="28" t="s">
        <v>106</v>
      </c>
      <c r="W107" s="26">
        <v>0</v>
      </c>
      <c r="X107" s="26">
        <v>0</v>
      </c>
      <c r="Y107" s="6"/>
    </row>
    <row r="108" spans="1:25" ht="12" customHeight="1" x14ac:dyDescent="0.2">
      <c r="A108" s="19" t="s">
        <v>1012</v>
      </c>
      <c r="B108" s="20">
        <v>1</v>
      </c>
      <c r="C108" s="21">
        <v>2021</v>
      </c>
      <c r="D108" s="22" t="s">
        <v>86</v>
      </c>
      <c r="E108" s="29" t="s">
        <v>939</v>
      </c>
      <c r="F108" s="23">
        <v>44337</v>
      </c>
      <c r="G108" s="26" t="s">
        <v>940</v>
      </c>
      <c r="H108" s="22" t="s">
        <v>509</v>
      </c>
      <c r="I108" s="25" t="s">
        <v>941</v>
      </c>
      <c r="J108" s="31" t="s">
        <v>942</v>
      </c>
      <c r="K108" s="8" t="s">
        <v>512</v>
      </c>
      <c r="L108" s="26" t="s">
        <v>943</v>
      </c>
      <c r="M108" s="26" t="s">
        <v>944</v>
      </c>
      <c r="N108" s="26" t="s">
        <v>100</v>
      </c>
      <c r="O108" s="26" t="s">
        <v>101</v>
      </c>
      <c r="P108" s="26" t="s">
        <v>900</v>
      </c>
      <c r="Q108" s="72">
        <v>44362</v>
      </c>
      <c r="R108" s="72">
        <v>44725</v>
      </c>
      <c r="S108" s="55">
        <v>44417</v>
      </c>
      <c r="T108" s="28" t="s">
        <v>108</v>
      </c>
      <c r="U108" s="28" t="s">
        <v>1087</v>
      </c>
      <c r="V108" s="28" t="s">
        <v>106</v>
      </c>
      <c r="W108" s="26">
        <v>0</v>
      </c>
      <c r="X108" s="26">
        <v>0</v>
      </c>
      <c r="Y108" s="6"/>
    </row>
    <row r="109" spans="1:25" ht="12" customHeight="1" x14ac:dyDescent="0.2">
      <c r="A109" s="19" t="s">
        <v>1013</v>
      </c>
      <c r="B109" s="20">
        <v>1</v>
      </c>
      <c r="C109" s="21">
        <v>2021</v>
      </c>
      <c r="D109" s="22" t="s">
        <v>86</v>
      </c>
      <c r="E109" s="29" t="s">
        <v>939</v>
      </c>
      <c r="F109" s="23">
        <v>44337</v>
      </c>
      <c r="G109" s="26" t="s">
        <v>945</v>
      </c>
      <c r="H109" s="22" t="s">
        <v>509</v>
      </c>
      <c r="I109" s="25" t="s">
        <v>946</v>
      </c>
      <c r="J109" s="31" t="s">
        <v>947</v>
      </c>
      <c r="K109" s="8" t="s">
        <v>512</v>
      </c>
      <c r="L109" s="26" t="s">
        <v>943</v>
      </c>
      <c r="M109" s="26" t="s">
        <v>948</v>
      </c>
      <c r="N109" s="26" t="s">
        <v>100</v>
      </c>
      <c r="O109" s="26" t="s">
        <v>101</v>
      </c>
      <c r="P109" s="26" t="s">
        <v>900</v>
      </c>
      <c r="Q109" s="72">
        <v>44362</v>
      </c>
      <c r="R109" s="72">
        <v>44725</v>
      </c>
      <c r="S109" s="55">
        <v>44417</v>
      </c>
      <c r="T109" s="28" t="s">
        <v>108</v>
      </c>
      <c r="U109" s="28" t="s">
        <v>1087</v>
      </c>
      <c r="V109" s="28" t="s">
        <v>106</v>
      </c>
      <c r="W109" s="26">
        <v>0</v>
      </c>
      <c r="X109" s="26">
        <v>0</v>
      </c>
      <c r="Y109" s="6"/>
    </row>
    <row r="110" spans="1:25" ht="12" customHeight="1" x14ac:dyDescent="0.2">
      <c r="A110" s="19" t="s">
        <v>1014</v>
      </c>
      <c r="B110" s="20">
        <v>1</v>
      </c>
      <c r="C110" s="21">
        <v>2021</v>
      </c>
      <c r="D110" s="22" t="s">
        <v>86</v>
      </c>
      <c r="E110" s="29" t="s">
        <v>939</v>
      </c>
      <c r="F110" s="23">
        <v>44337</v>
      </c>
      <c r="G110" s="26" t="s">
        <v>949</v>
      </c>
      <c r="H110" s="22" t="s">
        <v>509</v>
      </c>
      <c r="I110" s="25" t="s">
        <v>950</v>
      </c>
      <c r="J110" s="31" t="s">
        <v>951</v>
      </c>
      <c r="K110" s="8" t="s">
        <v>512</v>
      </c>
      <c r="L110" s="26" t="s">
        <v>952</v>
      </c>
      <c r="M110" s="26" t="s">
        <v>953</v>
      </c>
      <c r="N110" s="26" t="s">
        <v>100</v>
      </c>
      <c r="O110" s="26" t="s">
        <v>101</v>
      </c>
      <c r="P110" s="26" t="s">
        <v>900</v>
      </c>
      <c r="Q110" s="72">
        <v>44362</v>
      </c>
      <c r="R110" s="72">
        <v>44560</v>
      </c>
      <c r="S110" s="55">
        <v>44417</v>
      </c>
      <c r="T110" s="28" t="s">
        <v>108</v>
      </c>
      <c r="U110" s="28" t="s">
        <v>1087</v>
      </c>
      <c r="V110" s="28" t="s">
        <v>106</v>
      </c>
      <c r="W110" s="26">
        <v>0</v>
      </c>
      <c r="X110" s="26">
        <v>0</v>
      </c>
      <c r="Y110" s="6"/>
    </row>
    <row r="111" spans="1:25" ht="12" customHeight="1" x14ac:dyDescent="0.2">
      <c r="A111" s="19" t="s">
        <v>1015</v>
      </c>
      <c r="B111" s="20">
        <v>1</v>
      </c>
      <c r="C111" s="21">
        <v>2021</v>
      </c>
      <c r="D111" s="22" t="s">
        <v>86</v>
      </c>
      <c r="E111" s="29" t="s">
        <v>939</v>
      </c>
      <c r="F111" s="23">
        <v>44337</v>
      </c>
      <c r="G111" s="26" t="s">
        <v>954</v>
      </c>
      <c r="H111" s="22" t="s">
        <v>509</v>
      </c>
      <c r="I111" s="25" t="s">
        <v>955</v>
      </c>
      <c r="J111" s="31" t="s">
        <v>956</v>
      </c>
      <c r="K111" s="8" t="s">
        <v>512</v>
      </c>
      <c r="L111" s="26" t="s">
        <v>943</v>
      </c>
      <c r="M111" s="26" t="s">
        <v>957</v>
      </c>
      <c r="N111" s="26" t="s">
        <v>100</v>
      </c>
      <c r="O111" s="26" t="s">
        <v>101</v>
      </c>
      <c r="P111" s="26" t="s">
        <v>900</v>
      </c>
      <c r="Q111" s="72">
        <v>44362</v>
      </c>
      <c r="R111" s="72">
        <v>44726</v>
      </c>
      <c r="S111" s="55">
        <v>44417</v>
      </c>
      <c r="T111" s="28" t="s">
        <v>108</v>
      </c>
      <c r="U111" s="28" t="s">
        <v>1087</v>
      </c>
      <c r="V111" s="28" t="s">
        <v>106</v>
      </c>
      <c r="W111" s="26">
        <v>0</v>
      </c>
      <c r="X111" s="26">
        <v>0</v>
      </c>
      <c r="Y111" s="6"/>
    </row>
    <row r="112" spans="1:25" ht="12" customHeight="1" x14ac:dyDescent="0.2">
      <c r="A112" s="19" t="s">
        <v>1016</v>
      </c>
      <c r="B112" s="20">
        <v>1</v>
      </c>
      <c r="C112" s="21">
        <v>2021</v>
      </c>
      <c r="D112" s="22" t="s">
        <v>86</v>
      </c>
      <c r="E112" s="29" t="s">
        <v>939</v>
      </c>
      <c r="F112" s="23">
        <v>44337</v>
      </c>
      <c r="G112" s="26" t="s">
        <v>958</v>
      </c>
      <c r="H112" s="22" t="s">
        <v>509</v>
      </c>
      <c r="I112" s="25" t="s">
        <v>959</v>
      </c>
      <c r="J112" s="31" t="s">
        <v>960</v>
      </c>
      <c r="K112" s="8" t="s">
        <v>512</v>
      </c>
      <c r="L112" s="26" t="s">
        <v>961</v>
      </c>
      <c r="M112" s="26" t="s">
        <v>962</v>
      </c>
      <c r="N112" s="26" t="s">
        <v>100</v>
      </c>
      <c r="O112" s="26" t="s">
        <v>101</v>
      </c>
      <c r="P112" s="26" t="s">
        <v>900</v>
      </c>
      <c r="Q112" s="72">
        <v>44362</v>
      </c>
      <c r="R112" s="72">
        <v>44560</v>
      </c>
      <c r="S112" s="55">
        <v>44417</v>
      </c>
      <c r="T112" s="28" t="s">
        <v>108</v>
      </c>
      <c r="U112" s="28" t="s">
        <v>1087</v>
      </c>
      <c r="V112" s="28" t="s">
        <v>106</v>
      </c>
      <c r="W112" s="26">
        <v>0</v>
      </c>
      <c r="X112" s="26">
        <v>0</v>
      </c>
      <c r="Y112" s="6"/>
    </row>
    <row r="113" spans="1:25" ht="12" customHeight="1" x14ac:dyDescent="0.2">
      <c r="A113" s="19" t="s">
        <v>1017</v>
      </c>
      <c r="B113" s="20">
        <v>1</v>
      </c>
      <c r="C113" s="21">
        <v>2021</v>
      </c>
      <c r="D113" s="22" t="s">
        <v>86</v>
      </c>
      <c r="E113" s="29" t="s">
        <v>939</v>
      </c>
      <c r="F113" s="23">
        <v>44337</v>
      </c>
      <c r="G113" s="26" t="s">
        <v>963</v>
      </c>
      <c r="H113" s="22" t="s">
        <v>509</v>
      </c>
      <c r="I113" s="25" t="s">
        <v>964</v>
      </c>
      <c r="J113" s="31" t="s">
        <v>965</v>
      </c>
      <c r="K113" s="8" t="s">
        <v>517</v>
      </c>
      <c r="L113" s="26" t="s">
        <v>966</v>
      </c>
      <c r="M113" s="26" t="s">
        <v>967</v>
      </c>
      <c r="N113" s="26" t="s">
        <v>100</v>
      </c>
      <c r="O113" s="26" t="s">
        <v>101</v>
      </c>
      <c r="P113" s="26" t="s">
        <v>900</v>
      </c>
      <c r="Q113" s="72">
        <v>44362</v>
      </c>
      <c r="R113" s="72">
        <v>44560</v>
      </c>
      <c r="S113" s="55">
        <v>44417</v>
      </c>
      <c r="T113" s="28" t="s">
        <v>108</v>
      </c>
      <c r="U113" s="28" t="s">
        <v>1087</v>
      </c>
      <c r="V113" s="28" t="s">
        <v>106</v>
      </c>
      <c r="W113" s="26">
        <v>0</v>
      </c>
      <c r="X113" s="26">
        <v>0</v>
      </c>
      <c r="Y113" s="6"/>
    </row>
    <row r="114" spans="1:25" ht="12" customHeight="1" x14ac:dyDescent="0.2">
      <c r="A114" s="19" t="s">
        <v>1018</v>
      </c>
      <c r="B114" s="20">
        <v>1</v>
      </c>
      <c r="C114" s="21">
        <v>2021</v>
      </c>
      <c r="D114" s="22" t="s">
        <v>86</v>
      </c>
      <c r="E114" s="29" t="s">
        <v>939</v>
      </c>
      <c r="F114" s="23">
        <v>44337</v>
      </c>
      <c r="G114" s="26" t="s">
        <v>968</v>
      </c>
      <c r="H114" s="22" t="s">
        <v>509</v>
      </c>
      <c r="I114" s="25" t="s">
        <v>969</v>
      </c>
      <c r="J114" s="31" t="s">
        <v>970</v>
      </c>
      <c r="K114" s="8" t="s">
        <v>517</v>
      </c>
      <c r="L114" s="26" t="s">
        <v>943</v>
      </c>
      <c r="M114" s="26" t="s">
        <v>948</v>
      </c>
      <c r="N114" s="26" t="s">
        <v>100</v>
      </c>
      <c r="O114" s="26" t="s">
        <v>101</v>
      </c>
      <c r="P114" s="26" t="s">
        <v>900</v>
      </c>
      <c r="Q114" s="72">
        <v>44362</v>
      </c>
      <c r="R114" s="72">
        <v>44620</v>
      </c>
      <c r="S114" s="55">
        <v>44417</v>
      </c>
      <c r="T114" s="28" t="s">
        <v>108</v>
      </c>
      <c r="U114" s="28" t="s">
        <v>1087</v>
      </c>
      <c r="V114" s="28" t="s">
        <v>106</v>
      </c>
      <c r="W114" s="26">
        <v>0</v>
      </c>
      <c r="X114" s="26">
        <v>0</v>
      </c>
      <c r="Y114" s="6"/>
    </row>
    <row r="115" spans="1:25" ht="12" customHeight="1" x14ac:dyDescent="0.2">
      <c r="A115" s="19" t="s">
        <v>1019</v>
      </c>
      <c r="B115" s="20">
        <v>1</v>
      </c>
      <c r="C115" s="21">
        <v>2021</v>
      </c>
      <c r="D115" s="22" t="s">
        <v>86</v>
      </c>
      <c r="E115" s="29" t="s">
        <v>939</v>
      </c>
      <c r="F115" s="23">
        <v>44337</v>
      </c>
      <c r="G115" s="26" t="s">
        <v>971</v>
      </c>
      <c r="H115" s="22" t="s">
        <v>509</v>
      </c>
      <c r="I115" s="25" t="s">
        <v>969</v>
      </c>
      <c r="J115" s="31" t="s">
        <v>972</v>
      </c>
      <c r="K115" s="8" t="s">
        <v>517</v>
      </c>
      <c r="L115" s="26" t="s">
        <v>943</v>
      </c>
      <c r="M115" s="26" t="s">
        <v>948</v>
      </c>
      <c r="N115" s="26" t="s">
        <v>100</v>
      </c>
      <c r="O115" s="26" t="s">
        <v>101</v>
      </c>
      <c r="P115" s="26" t="s">
        <v>900</v>
      </c>
      <c r="Q115" s="72">
        <v>44362</v>
      </c>
      <c r="R115" s="72">
        <v>44620</v>
      </c>
      <c r="S115" s="55">
        <v>44417</v>
      </c>
      <c r="T115" s="28" t="s">
        <v>108</v>
      </c>
      <c r="U115" s="28" t="s">
        <v>1087</v>
      </c>
      <c r="V115" s="28" t="s">
        <v>106</v>
      </c>
      <c r="W115" s="26">
        <v>0</v>
      </c>
      <c r="X115" s="26">
        <v>0</v>
      </c>
      <c r="Y115" s="6"/>
    </row>
    <row r="116" spans="1:25" ht="12" customHeight="1" x14ac:dyDescent="0.2">
      <c r="A116" s="19" t="s">
        <v>1020</v>
      </c>
      <c r="B116" s="20">
        <v>1</v>
      </c>
      <c r="C116" s="21">
        <v>2021</v>
      </c>
      <c r="D116" s="22" t="s">
        <v>86</v>
      </c>
      <c r="E116" s="29" t="s">
        <v>939</v>
      </c>
      <c r="F116" s="23">
        <v>44337</v>
      </c>
      <c r="G116" s="26" t="s">
        <v>973</v>
      </c>
      <c r="H116" s="22" t="s">
        <v>509</v>
      </c>
      <c r="I116" s="25" t="s">
        <v>974</v>
      </c>
      <c r="J116" s="31" t="s">
        <v>975</v>
      </c>
      <c r="K116" s="8" t="s">
        <v>137</v>
      </c>
      <c r="L116" s="26" t="s">
        <v>976</v>
      </c>
      <c r="M116" s="26" t="s">
        <v>977</v>
      </c>
      <c r="N116" s="26" t="s">
        <v>100</v>
      </c>
      <c r="O116" s="26" t="s">
        <v>101</v>
      </c>
      <c r="P116" s="26" t="s">
        <v>900</v>
      </c>
      <c r="Q116" s="72">
        <v>44362</v>
      </c>
      <c r="R116" s="72">
        <v>44620</v>
      </c>
      <c r="S116" s="55">
        <v>44417</v>
      </c>
      <c r="T116" s="28" t="s">
        <v>108</v>
      </c>
      <c r="U116" s="28" t="s">
        <v>1087</v>
      </c>
      <c r="V116" s="28" t="s">
        <v>106</v>
      </c>
      <c r="W116" s="26">
        <v>0</v>
      </c>
      <c r="X116" s="26">
        <v>0</v>
      </c>
      <c r="Y116" s="6"/>
    </row>
    <row r="117" spans="1:25" ht="12" customHeight="1" x14ac:dyDescent="0.2">
      <c r="A117" s="19" t="s">
        <v>1021</v>
      </c>
      <c r="B117" s="20">
        <v>1</v>
      </c>
      <c r="C117" s="21">
        <v>2021</v>
      </c>
      <c r="D117" s="22" t="s">
        <v>86</v>
      </c>
      <c r="E117" s="29" t="s">
        <v>939</v>
      </c>
      <c r="F117" s="23">
        <v>44337</v>
      </c>
      <c r="G117" s="26" t="s">
        <v>978</v>
      </c>
      <c r="H117" s="22" t="s">
        <v>509</v>
      </c>
      <c r="I117" s="25" t="s">
        <v>974</v>
      </c>
      <c r="J117" s="31" t="s">
        <v>979</v>
      </c>
      <c r="K117" s="8" t="s">
        <v>137</v>
      </c>
      <c r="L117" s="26" t="s">
        <v>943</v>
      </c>
      <c r="M117" s="26" t="s">
        <v>957</v>
      </c>
      <c r="N117" s="26" t="s">
        <v>100</v>
      </c>
      <c r="O117" s="26" t="s">
        <v>101</v>
      </c>
      <c r="P117" s="26" t="s">
        <v>900</v>
      </c>
      <c r="Q117" s="72">
        <v>44362</v>
      </c>
      <c r="R117" s="72">
        <v>44726</v>
      </c>
      <c r="S117" s="55">
        <v>44417</v>
      </c>
      <c r="T117" s="28" t="s">
        <v>108</v>
      </c>
      <c r="U117" s="28" t="s">
        <v>1087</v>
      </c>
      <c r="V117" s="28" t="s">
        <v>106</v>
      </c>
      <c r="W117" s="26">
        <v>0</v>
      </c>
      <c r="X117" s="26">
        <v>0</v>
      </c>
      <c r="Y117" s="6"/>
    </row>
    <row r="118" spans="1:25" ht="12" customHeight="1" x14ac:dyDescent="0.2">
      <c r="A118" s="19" t="s">
        <v>1022</v>
      </c>
      <c r="B118" s="20">
        <v>1</v>
      </c>
      <c r="C118" s="21">
        <v>2021</v>
      </c>
      <c r="D118" s="22" t="s">
        <v>86</v>
      </c>
      <c r="E118" s="29" t="s">
        <v>939</v>
      </c>
      <c r="F118" s="23">
        <v>44337</v>
      </c>
      <c r="G118" s="26" t="s">
        <v>980</v>
      </c>
      <c r="H118" s="22" t="s">
        <v>509</v>
      </c>
      <c r="I118" s="25" t="s">
        <v>981</v>
      </c>
      <c r="J118" s="31" t="s">
        <v>982</v>
      </c>
      <c r="K118" s="8" t="s">
        <v>99</v>
      </c>
      <c r="L118" s="26" t="s">
        <v>983</v>
      </c>
      <c r="M118" s="26" t="s">
        <v>984</v>
      </c>
      <c r="N118" s="26" t="s">
        <v>100</v>
      </c>
      <c r="O118" s="26" t="s">
        <v>101</v>
      </c>
      <c r="P118" s="26" t="s">
        <v>900</v>
      </c>
      <c r="Q118" s="72">
        <v>44362</v>
      </c>
      <c r="R118" s="72">
        <v>44560</v>
      </c>
      <c r="S118" s="55">
        <v>44417</v>
      </c>
      <c r="T118" s="28" t="s">
        <v>108</v>
      </c>
      <c r="U118" s="28" t="s">
        <v>1087</v>
      </c>
      <c r="V118" s="28" t="s">
        <v>106</v>
      </c>
      <c r="W118" s="26">
        <v>0</v>
      </c>
      <c r="X118" s="26">
        <v>0</v>
      </c>
      <c r="Y118" s="6"/>
    </row>
    <row r="119" spans="1:25" ht="12" customHeight="1" x14ac:dyDescent="0.2">
      <c r="A119" s="19" t="s">
        <v>1023</v>
      </c>
      <c r="B119" s="20">
        <v>1</v>
      </c>
      <c r="C119" s="21">
        <v>2021</v>
      </c>
      <c r="D119" s="22" t="s">
        <v>86</v>
      </c>
      <c r="E119" s="29" t="s">
        <v>939</v>
      </c>
      <c r="F119" s="23">
        <v>44337</v>
      </c>
      <c r="G119" s="26" t="s">
        <v>985</v>
      </c>
      <c r="H119" s="22" t="s">
        <v>986</v>
      </c>
      <c r="I119" s="25" t="s">
        <v>987</v>
      </c>
      <c r="J119" s="31" t="s">
        <v>988</v>
      </c>
      <c r="K119" s="8" t="s">
        <v>137</v>
      </c>
      <c r="L119" s="26" t="s">
        <v>989</v>
      </c>
      <c r="M119" s="26" t="s">
        <v>990</v>
      </c>
      <c r="N119" s="26" t="s">
        <v>100</v>
      </c>
      <c r="O119" s="26" t="s">
        <v>101</v>
      </c>
      <c r="P119" s="26" t="s">
        <v>900</v>
      </c>
      <c r="Q119" s="72">
        <v>44362</v>
      </c>
      <c r="R119" s="72">
        <v>44560</v>
      </c>
      <c r="S119" s="55">
        <v>44417</v>
      </c>
      <c r="T119" s="28" t="s">
        <v>108</v>
      </c>
      <c r="U119" s="28" t="s">
        <v>1087</v>
      </c>
      <c r="V119" s="28" t="s">
        <v>106</v>
      </c>
      <c r="W119" s="26">
        <v>0</v>
      </c>
      <c r="X119" s="26">
        <v>0</v>
      </c>
      <c r="Y119" s="6"/>
    </row>
    <row r="120" spans="1:25" ht="12" customHeight="1" x14ac:dyDescent="0.2">
      <c r="A120" s="19" t="s">
        <v>1024</v>
      </c>
      <c r="B120" s="20">
        <v>1</v>
      </c>
      <c r="C120" s="21">
        <v>2021</v>
      </c>
      <c r="D120" s="22" t="s">
        <v>86</v>
      </c>
      <c r="E120" s="29" t="s">
        <v>939</v>
      </c>
      <c r="F120" s="23">
        <v>44337</v>
      </c>
      <c r="G120" s="26" t="s">
        <v>991</v>
      </c>
      <c r="H120" s="22" t="s">
        <v>986</v>
      </c>
      <c r="I120" s="25" t="s">
        <v>992</v>
      </c>
      <c r="J120" s="31" t="s">
        <v>993</v>
      </c>
      <c r="K120" s="8" t="s">
        <v>137</v>
      </c>
      <c r="L120" s="26" t="s">
        <v>994</v>
      </c>
      <c r="M120" s="26" t="s">
        <v>995</v>
      </c>
      <c r="N120" s="26" t="s">
        <v>100</v>
      </c>
      <c r="O120" s="26" t="s">
        <v>101</v>
      </c>
      <c r="P120" s="26" t="s">
        <v>900</v>
      </c>
      <c r="Q120" s="72">
        <v>44362</v>
      </c>
      <c r="R120" s="72">
        <v>44560</v>
      </c>
      <c r="S120" s="55">
        <v>44417</v>
      </c>
      <c r="T120" s="28" t="s">
        <v>108</v>
      </c>
      <c r="U120" s="28" t="s">
        <v>1087</v>
      </c>
      <c r="V120" s="28" t="s">
        <v>106</v>
      </c>
      <c r="W120" s="26">
        <v>0</v>
      </c>
      <c r="X120" s="26">
        <v>0</v>
      </c>
      <c r="Y120" s="6"/>
    </row>
    <row r="121" spans="1:25" ht="12" customHeight="1" x14ac:dyDescent="0.2">
      <c r="A121" s="19" t="s">
        <v>1025</v>
      </c>
      <c r="B121" s="20">
        <v>1</v>
      </c>
      <c r="C121" s="21">
        <v>2021</v>
      </c>
      <c r="D121" s="22" t="s">
        <v>86</v>
      </c>
      <c r="E121" s="29" t="s">
        <v>939</v>
      </c>
      <c r="F121" s="23">
        <v>44337</v>
      </c>
      <c r="G121" s="26" t="s">
        <v>996</v>
      </c>
      <c r="H121" s="22" t="s">
        <v>986</v>
      </c>
      <c r="I121" s="25" t="s">
        <v>969</v>
      </c>
      <c r="J121" s="31" t="s">
        <v>970</v>
      </c>
      <c r="K121" s="8" t="s">
        <v>517</v>
      </c>
      <c r="L121" s="26" t="s">
        <v>943</v>
      </c>
      <c r="M121" s="26" t="s">
        <v>948</v>
      </c>
      <c r="N121" s="26" t="s">
        <v>100</v>
      </c>
      <c r="O121" s="26" t="s">
        <v>101</v>
      </c>
      <c r="P121" s="26" t="s">
        <v>900</v>
      </c>
      <c r="Q121" s="72">
        <v>44362</v>
      </c>
      <c r="R121" s="72">
        <v>44620</v>
      </c>
      <c r="S121" s="55">
        <v>44417</v>
      </c>
      <c r="T121" s="28" t="s">
        <v>108</v>
      </c>
      <c r="U121" s="28" t="s">
        <v>1087</v>
      </c>
      <c r="V121" s="28" t="s">
        <v>106</v>
      </c>
      <c r="W121" s="26">
        <v>0</v>
      </c>
      <c r="X121" s="26">
        <v>0</v>
      </c>
      <c r="Y121" s="6"/>
    </row>
    <row r="122" spans="1:25" ht="12" customHeight="1" x14ac:dyDescent="0.2">
      <c r="A122" s="19" t="s">
        <v>1026</v>
      </c>
      <c r="B122" s="20">
        <v>1</v>
      </c>
      <c r="C122" s="21">
        <v>2021</v>
      </c>
      <c r="D122" s="22" t="s">
        <v>86</v>
      </c>
      <c r="E122" s="29" t="s">
        <v>997</v>
      </c>
      <c r="F122" s="23">
        <v>44369</v>
      </c>
      <c r="G122" s="26" t="s">
        <v>998</v>
      </c>
      <c r="H122" s="22" t="s">
        <v>848</v>
      </c>
      <c r="I122" s="25" t="s">
        <v>999</v>
      </c>
      <c r="J122" s="31" t="s">
        <v>1000</v>
      </c>
      <c r="K122" s="8" t="s">
        <v>1001</v>
      </c>
      <c r="L122" s="26" t="s">
        <v>1002</v>
      </c>
      <c r="M122" s="26" t="s">
        <v>1003</v>
      </c>
      <c r="N122" s="26" t="s">
        <v>100</v>
      </c>
      <c r="O122" s="26" t="s">
        <v>101</v>
      </c>
      <c r="P122" s="26" t="s">
        <v>900</v>
      </c>
      <c r="Q122" s="72">
        <v>44392</v>
      </c>
      <c r="R122" s="72">
        <v>44545</v>
      </c>
      <c r="S122" s="55">
        <v>44417</v>
      </c>
      <c r="T122" s="28" t="s">
        <v>108</v>
      </c>
      <c r="U122" s="28" t="s">
        <v>1086</v>
      </c>
      <c r="V122" s="28" t="s">
        <v>106</v>
      </c>
      <c r="W122" s="26">
        <v>0</v>
      </c>
      <c r="X122" s="26">
        <v>0</v>
      </c>
      <c r="Y122" s="6"/>
    </row>
    <row r="123" spans="1:25" ht="12" customHeight="1" x14ac:dyDescent="0.2">
      <c r="A123" s="19" t="s">
        <v>1027</v>
      </c>
      <c r="B123" s="20">
        <v>1</v>
      </c>
      <c r="C123" s="21">
        <v>2021</v>
      </c>
      <c r="D123" s="22" t="s">
        <v>86</v>
      </c>
      <c r="E123" s="29" t="s">
        <v>997</v>
      </c>
      <c r="F123" s="23">
        <v>44369</v>
      </c>
      <c r="G123" s="26" t="s">
        <v>1004</v>
      </c>
      <c r="H123" s="22" t="s">
        <v>848</v>
      </c>
      <c r="I123" s="25" t="s">
        <v>1005</v>
      </c>
      <c r="J123" s="31" t="s">
        <v>1006</v>
      </c>
      <c r="K123" s="8" t="s">
        <v>1001</v>
      </c>
      <c r="L123" s="26" t="s">
        <v>1007</v>
      </c>
      <c r="M123" s="26" t="s">
        <v>1008</v>
      </c>
      <c r="N123" s="26" t="s">
        <v>100</v>
      </c>
      <c r="O123" s="26" t="s">
        <v>101</v>
      </c>
      <c r="P123" s="26" t="s">
        <v>900</v>
      </c>
      <c r="Q123" s="72">
        <v>44392</v>
      </c>
      <c r="R123" s="72">
        <v>44576</v>
      </c>
      <c r="S123" s="55">
        <v>44417</v>
      </c>
      <c r="T123" s="28" t="s">
        <v>108</v>
      </c>
      <c r="U123" s="28" t="s">
        <v>1086</v>
      </c>
      <c r="V123" s="28" t="s">
        <v>106</v>
      </c>
      <c r="W123" s="26">
        <v>0</v>
      </c>
      <c r="X123" s="26">
        <v>0</v>
      </c>
      <c r="Y123" s="6"/>
    </row>
    <row r="124" spans="1:25" ht="12" customHeight="1" x14ac:dyDescent="0.2">
      <c r="A124" s="19" t="s">
        <v>1027</v>
      </c>
      <c r="B124" s="20">
        <v>2</v>
      </c>
      <c r="C124" s="21">
        <v>2021</v>
      </c>
      <c r="D124" s="22" t="s">
        <v>86</v>
      </c>
      <c r="E124" s="29" t="s">
        <v>997</v>
      </c>
      <c r="F124" s="23">
        <v>44369</v>
      </c>
      <c r="G124" s="26" t="s">
        <v>1004</v>
      </c>
      <c r="H124" s="22" t="s">
        <v>848</v>
      </c>
      <c r="I124" s="25" t="s">
        <v>1005</v>
      </c>
      <c r="J124" s="31" t="s">
        <v>1009</v>
      </c>
      <c r="K124" s="8" t="s">
        <v>1001</v>
      </c>
      <c r="L124" s="26" t="s">
        <v>1010</v>
      </c>
      <c r="M124" s="26" t="s">
        <v>1011</v>
      </c>
      <c r="N124" s="26" t="s">
        <v>100</v>
      </c>
      <c r="O124" s="26" t="s">
        <v>101</v>
      </c>
      <c r="P124" s="26" t="s">
        <v>900</v>
      </c>
      <c r="Q124" s="72">
        <v>44392</v>
      </c>
      <c r="R124" s="72">
        <v>44545</v>
      </c>
      <c r="S124" s="55">
        <v>44417</v>
      </c>
      <c r="T124" s="28" t="s">
        <v>108</v>
      </c>
      <c r="U124" s="28" t="s">
        <v>1086</v>
      </c>
      <c r="V124" s="28" t="s">
        <v>106</v>
      </c>
      <c r="W124" s="26">
        <v>0</v>
      </c>
      <c r="X124" s="26">
        <v>0</v>
      </c>
      <c r="Y124" s="6"/>
    </row>
  </sheetData>
  <autoFilter ref="A6:Y124" xr:uid="{00000000-0009-0000-0000-000001000000}"/>
  <mergeCells count="8">
    <mergeCell ref="A5:R5"/>
    <mergeCell ref="A1:E4"/>
    <mergeCell ref="F4:O4"/>
    <mergeCell ref="F1:V1"/>
    <mergeCell ref="F2:V2"/>
    <mergeCell ref="F3:V3"/>
    <mergeCell ref="P4:V4"/>
    <mergeCell ref="S5:X5"/>
  </mergeCell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3"/>
  <sheetViews>
    <sheetView topLeftCell="A25" workbookViewId="0">
      <selection activeCell="G58" sqref="G58"/>
    </sheetView>
  </sheetViews>
  <sheetFormatPr baseColWidth="10" defaultRowHeight="12.75" x14ac:dyDescent="0.2"/>
  <cols>
    <col min="3" max="3" width="7.28515625" customWidth="1"/>
    <col min="7" max="7" width="11.42578125" style="66"/>
    <col min="19" max="19" width="11.42578125" style="67"/>
    <col min="20" max="20" width="11.42578125" style="68"/>
  </cols>
  <sheetData>
    <row r="1" spans="1:25" ht="15.75" x14ac:dyDescent="0.25">
      <c r="A1" s="62" t="s">
        <v>116</v>
      </c>
      <c r="T1" s="68" t="s">
        <v>11</v>
      </c>
    </row>
    <row r="2" spans="1:25" s="9" customFormat="1" ht="49.5" customHeight="1" x14ac:dyDescent="0.2">
      <c r="A2" s="58" t="s">
        <v>136</v>
      </c>
      <c r="B2" s="58" t="s">
        <v>28</v>
      </c>
      <c r="C2" s="58" t="s">
        <v>27</v>
      </c>
      <c r="D2" s="58" t="s">
        <v>26</v>
      </c>
      <c r="E2" s="58" t="s">
        <v>17</v>
      </c>
      <c r="F2" s="58" t="s">
        <v>0</v>
      </c>
      <c r="G2" s="52" t="s">
        <v>8</v>
      </c>
      <c r="H2" s="16" t="s">
        <v>10</v>
      </c>
      <c r="I2" s="58" t="s">
        <v>20</v>
      </c>
      <c r="J2" s="58" t="s">
        <v>19</v>
      </c>
      <c r="K2" s="58" t="s">
        <v>1</v>
      </c>
      <c r="L2" s="58" t="s">
        <v>15</v>
      </c>
      <c r="M2" s="58" t="s">
        <v>2</v>
      </c>
      <c r="N2" s="58" t="s">
        <v>3</v>
      </c>
      <c r="O2" s="58" t="s">
        <v>25</v>
      </c>
      <c r="P2" s="58" t="s">
        <v>4</v>
      </c>
      <c r="Q2" s="52" t="s">
        <v>5</v>
      </c>
      <c r="R2" s="52" t="s">
        <v>6</v>
      </c>
      <c r="S2" s="52" t="s">
        <v>7</v>
      </c>
      <c r="T2" s="69" t="s">
        <v>12</v>
      </c>
      <c r="U2" s="59" t="s">
        <v>18</v>
      </c>
      <c r="V2" s="59" t="s">
        <v>13</v>
      </c>
      <c r="W2" s="59" t="s">
        <v>14</v>
      </c>
      <c r="X2" s="59" t="s">
        <v>109</v>
      </c>
      <c r="Y2" s="64" t="s">
        <v>110</v>
      </c>
    </row>
    <row r="3" spans="1:25" x14ac:dyDescent="0.2">
      <c r="A3" t="s">
        <v>446</v>
      </c>
      <c r="B3" t="s">
        <v>148</v>
      </c>
      <c r="C3">
        <v>1</v>
      </c>
      <c r="D3">
        <v>2020</v>
      </c>
      <c r="E3" t="s">
        <v>141</v>
      </c>
      <c r="F3" t="s">
        <v>87</v>
      </c>
      <c r="G3" s="66">
        <v>43921</v>
      </c>
      <c r="H3" t="s">
        <v>143</v>
      </c>
      <c r="I3" t="s">
        <v>144</v>
      </c>
      <c r="J3" t="s">
        <v>145</v>
      </c>
      <c r="K3" t="s">
        <v>146</v>
      </c>
      <c r="L3" t="s">
        <v>99</v>
      </c>
      <c r="M3" t="s">
        <v>147</v>
      </c>
      <c r="N3">
        <v>1</v>
      </c>
      <c r="O3" t="s">
        <v>149</v>
      </c>
      <c r="P3" t="s">
        <v>150</v>
      </c>
      <c r="Q3" t="s">
        <v>142</v>
      </c>
      <c r="R3" s="66">
        <v>43917</v>
      </c>
      <c r="S3" s="68">
        <v>44227</v>
      </c>
      <c r="T3" s="68">
        <v>44230</v>
      </c>
      <c r="U3" t="s">
        <v>374</v>
      </c>
      <c r="V3" t="s">
        <v>443</v>
      </c>
      <c r="W3" t="s">
        <v>138</v>
      </c>
      <c r="X3">
        <v>1</v>
      </c>
      <c r="Y3">
        <v>0</v>
      </c>
    </row>
    <row r="4" spans="1:25" x14ac:dyDescent="0.2">
      <c r="A4" t="s">
        <v>446</v>
      </c>
      <c r="B4" t="s">
        <v>229</v>
      </c>
      <c r="C4">
        <v>1</v>
      </c>
      <c r="D4">
        <v>2020</v>
      </c>
      <c r="E4" t="s">
        <v>86</v>
      </c>
      <c r="F4" t="s">
        <v>230</v>
      </c>
      <c r="G4" s="66">
        <v>43952</v>
      </c>
      <c r="H4" t="s">
        <v>223</v>
      </c>
      <c r="I4" t="s">
        <v>224</v>
      </c>
      <c r="J4" t="s">
        <v>225</v>
      </c>
      <c r="K4" t="s">
        <v>226</v>
      </c>
      <c r="L4" t="s">
        <v>99</v>
      </c>
      <c r="M4" t="s">
        <v>227</v>
      </c>
      <c r="N4">
        <v>1</v>
      </c>
      <c r="O4" t="s">
        <v>100</v>
      </c>
      <c r="P4" t="s">
        <v>101</v>
      </c>
      <c r="Q4" t="s">
        <v>228</v>
      </c>
      <c r="R4" s="66">
        <v>43987</v>
      </c>
      <c r="S4" s="68">
        <v>44226</v>
      </c>
      <c r="T4" s="68">
        <v>44318</v>
      </c>
      <c r="U4" t="s">
        <v>108</v>
      </c>
      <c r="V4" t="s">
        <v>441</v>
      </c>
      <c r="W4" t="s">
        <v>138</v>
      </c>
      <c r="X4">
        <v>0</v>
      </c>
      <c r="Y4">
        <v>0</v>
      </c>
    </row>
    <row r="5" spans="1:25" x14ac:dyDescent="0.2">
      <c r="A5" t="s">
        <v>446</v>
      </c>
      <c r="B5" t="s">
        <v>341</v>
      </c>
      <c r="C5">
        <v>1</v>
      </c>
      <c r="D5">
        <v>2020</v>
      </c>
      <c r="E5" t="s">
        <v>164</v>
      </c>
      <c r="F5" t="s">
        <v>344</v>
      </c>
      <c r="G5" s="66">
        <v>44090</v>
      </c>
      <c r="H5" t="s">
        <v>325</v>
      </c>
      <c r="I5" t="s">
        <v>326</v>
      </c>
      <c r="J5" t="s">
        <v>327</v>
      </c>
      <c r="K5" t="s">
        <v>328</v>
      </c>
      <c r="L5" t="s">
        <v>99</v>
      </c>
      <c r="M5" t="s">
        <v>329</v>
      </c>
      <c r="N5">
        <v>1</v>
      </c>
      <c r="O5" t="s">
        <v>90</v>
      </c>
      <c r="P5" t="s">
        <v>165</v>
      </c>
      <c r="Q5" t="s">
        <v>330</v>
      </c>
      <c r="R5" s="66">
        <v>44166</v>
      </c>
      <c r="S5" s="68">
        <v>44227</v>
      </c>
      <c r="T5" s="68">
        <v>44231</v>
      </c>
      <c r="U5" t="s">
        <v>247</v>
      </c>
      <c r="V5" t="s">
        <v>439</v>
      </c>
      <c r="W5" t="s">
        <v>138</v>
      </c>
      <c r="X5">
        <v>0</v>
      </c>
      <c r="Y5">
        <v>0</v>
      </c>
    </row>
    <row r="6" spans="1:25" x14ac:dyDescent="0.2">
      <c r="A6" t="s">
        <v>446</v>
      </c>
      <c r="B6" t="s">
        <v>342</v>
      </c>
      <c r="C6">
        <v>1</v>
      </c>
      <c r="D6">
        <v>2020</v>
      </c>
      <c r="E6" t="s">
        <v>164</v>
      </c>
      <c r="F6" t="s">
        <v>344</v>
      </c>
      <c r="G6" s="66">
        <v>44090</v>
      </c>
      <c r="H6" t="s">
        <v>331</v>
      </c>
      <c r="I6" t="s">
        <v>332</v>
      </c>
      <c r="J6" t="s">
        <v>333</v>
      </c>
      <c r="K6" t="s">
        <v>334</v>
      </c>
      <c r="L6" t="s">
        <v>99</v>
      </c>
      <c r="M6" t="s">
        <v>335</v>
      </c>
      <c r="N6">
        <v>1</v>
      </c>
      <c r="O6" t="s">
        <v>90</v>
      </c>
      <c r="P6" t="s">
        <v>345</v>
      </c>
      <c r="Q6" t="s">
        <v>336</v>
      </c>
      <c r="R6" s="66">
        <v>44166</v>
      </c>
      <c r="S6" s="68">
        <v>44227</v>
      </c>
      <c r="T6" s="68">
        <v>44231</v>
      </c>
      <c r="U6" t="s">
        <v>247</v>
      </c>
      <c r="V6" t="s">
        <v>440</v>
      </c>
      <c r="W6" t="s">
        <v>138</v>
      </c>
      <c r="X6">
        <v>0</v>
      </c>
      <c r="Y6">
        <v>0</v>
      </c>
    </row>
    <row r="7" spans="1:25" x14ac:dyDescent="0.2">
      <c r="A7" t="s">
        <v>446</v>
      </c>
      <c r="B7" t="s">
        <v>356</v>
      </c>
      <c r="C7">
        <v>3</v>
      </c>
      <c r="D7">
        <v>2020</v>
      </c>
      <c r="E7" t="s">
        <v>347</v>
      </c>
      <c r="F7" t="s">
        <v>348</v>
      </c>
      <c r="G7" s="66">
        <v>44091</v>
      </c>
      <c r="H7" t="s">
        <v>352</v>
      </c>
      <c r="I7" t="s">
        <v>349</v>
      </c>
      <c r="J7" t="s">
        <v>353</v>
      </c>
      <c r="K7" t="s">
        <v>354</v>
      </c>
      <c r="L7" t="s">
        <v>99</v>
      </c>
      <c r="M7" t="s">
        <v>355</v>
      </c>
      <c r="N7" t="s">
        <v>468</v>
      </c>
      <c r="O7" t="s">
        <v>90</v>
      </c>
      <c r="P7" t="s">
        <v>350</v>
      </c>
      <c r="Q7" t="s">
        <v>351</v>
      </c>
      <c r="R7" s="66">
        <v>44105</v>
      </c>
      <c r="S7" s="68">
        <v>44211</v>
      </c>
      <c r="T7" s="68">
        <v>44232</v>
      </c>
      <c r="U7" t="s">
        <v>108</v>
      </c>
      <c r="V7" t="s">
        <v>442</v>
      </c>
      <c r="W7" t="s">
        <v>138</v>
      </c>
      <c r="X7">
        <v>0</v>
      </c>
      <c r="Y7">
        <v>0</v>
      </c>
    </row>
    <row r="8" spans="1:25" x14ac:dyDescent="0.2">
      <c r="A8" s="90" t="s">
        <v>467</v>
      </c>
      <c r="B8" s="90" t="s">
        <v>221</v>
      </c>
      <c r="C8" s="90">
        <v>1</v>
      </c>
      <c r="D8" s="90">
        <v>2020</v>
      </c>
      <c r="E8" s="90" t="s">
        <v>86</v>
      </c>
      <c r="F8" s="90" t="s">
        <v>163</v>
      </c>
      <c r="G8" s="91">
        <v>43972</v>
      </c>
      <c r="H8" s="90" t="s">
        <v>210</v>
      </c>
      <c r="I8" s="90" t="s">
        <v>211</v>
      </c>
      <c r="J8" s="90" t="s">
        <v>212</v>
      </c>
      <c r="K8" s="90" t="s">
        <v>213</v>
      </c>
      <c r="L8" s="90" t="s">
        <v>96</v>
      </c>
      <c r="M8" s="90" t="s">
        <v>214</v>
      </c>
      <c r="N8" s="90">
        <v>1</v>
      </c>
      <c r="O8" s="90" t="s">
        <v>100</v>
      </c>
      <c r="P8" s="90" t="s">
        <v>101</v>
      </c>
      <c r="Q8" s="90" t="s">
        <v>205</v>
      </c>
      <c r="R8" s="91">
        <v>44013</v>
      </c>
      <c r="S8" s="92">
        <v>44255</v>
      </c>
      <c r="T8" s="92">
        <v>44319</v>
      </c>
      <c r="U8" s="90" t="s">
        <v>108</v>
      </c>
      <c r="V8" s="90" t="s">
        <v>464</v>
      </c>
      <c r="W8" s="90" t="s">
        <v>138</v>
      </c>
      <c r="X8" s="90">
        <v>0</v>
      </c>
      <c r="Y8" s="90">
        <v>0</v>
      </c>
    </row>
    <row r="9" spans="1:25" x14ac:dyDescent="0.2">
      <c r="A9" s="90" t="s">
        <v>467</v>
      </c>
      <c r="B9" s="90" t="s">
        <v>298</v>
      </c>
      <c r="C9" s="90">
        <v>1</v>
      </c>
      <c r="D9" s="90">
        <v>2020</v>
      </c>
      <c r="E9" s="90" t="s">
        <v>82</v>
      </c>
      <c r="F9" s="90" t="s">
        <v>435</v>
      </c>
      <c r="G9" s="91">
        <v>44098</v>
      </c>
      <c r="H9" s="90" t="s">
        <v>287</v>
      </c>
      <c r="I9" s="90" t="s">
        <v>77</v>
      </c>
      <c r="J9" s="90" t="s">
        <v>288</v>
      </c>
      <c r="K9" s="90" t="s">
        <v>289</v>
      </c>
      <c r="L9" s="90" t="s">
        <v>99</v>
      </c>
      <c r="M9" s="90" t="s">
        <v>290</v>
      </c>
      <c r="N9" s="90">
        <v>1</v>
      </c>
      <c r="O9" s="90" t="s">
        <v>97</v>
      </c>
      <c r="P9" s="90" t="s">
        <v>98</v>
      </c>
      <c r="Q9" s="90" t="s">
        <v>250</v>
      </c>
      <c r="R9" s="91">
        <v>44105</v>
      </c>
      <c r="S9" s="92">
        <v>44377</v>
      </c>
      <c r="T9" s="92">
        <v>44260</v>
      </c>
      <c r="U9" s="90" t="s">
        <v>453</v>
      </c>
      <c r="V9" s="90" t="s">
        <v>454</v>
      </c>
      <c r="W9" s="90" t="s">
        <v>138</v>
      </c>
      <c r="X9" s="90">
        <v>0</v>
      </c>
      <c r="Y9" s="90">
        <v>0</v>
      </c>
    </row>
    <row r="10" spans="1:25" x14ac:dyDescent="0.2">
      <c r="A10" s="90" t="s">
        <v>467</v>
      </c>
      <c r="B10" s="90" t="s">
        <v>308</v>
      </c>
      <c r="C10" s="90">
        <v>3</v>
      </c>
      <c r="D10" s="90">
        <v>2020</v>
      </c>
      <c r="E10" s="90" t="s">
        <v>300</v>
      </c>
      <c r="F10" s="90" t="s">
        <v>241</v>
      </c>
      <c r="G10" s="91">
        <v>44063</v>
      </c>
      <c r="H10" s="90" t="s">
        <v>301</v>
      </c>
      <c r="I10" s="90" t="s">
        <v>302</v>
      </c>
      <c r="J10" s="90" t="s">
        <v>303</v>
      </c>
      <c r="K10" s="90" t="s">
        <v>304</v>
      </c>
      <c r="L10" s="90" t="s">
        <v>99</v>
      </c>
      <c r="M10" s="90" t="s">
        <v>305</v>
      </c>
      <c r="N10" s="90">
        <v>1</v>
      </c>
      <c r="O10" s="90" t="s">
        <v>90</v>
      </c>
      <c r="P10" s="90" t="s">
        <v>306</v>
      </c>
      <c r="Q10" s="90" t="s">
        <v>307</v>
      </c>
      <c r="R10" s="91">
        <v>44075</v>
      </c>
      <c r="S10" s="92">
        <v>44255</v>
      </c>
      <c r="T10" s="92">
        <v>44260</v>
      </c>
      <c r="U10" s="90" t="s">
        <v>247</v>
      </c>
      <c r="V10" s="90" t="s">
        <v>462</v>
      </c>
      <c r="W10" s="90" t="s">
        <v>138</v>
      </c>
      <c r="X10" s="90">
        <v>0</v>
      </c>
      <c r="Y10" s="90">
        <v>0</v>
      </c>
    </row>
    <row r="11" spans="1:25" x14ac:dyDescent="0.2">
      <c r="A11" s="90" t="s">
        <v>467</v>
      </c>
      <c r="B11" s="90" t="s">
        <v>322</v>
      </c>
      <c r="C11" s="90">
        <v>1</v>
      </c>
      <c r="D11" s="90">
        <v>2020</v>
      </c>
      <c r="E11" s="90" t="s">
        <v>346</v>
      </c>
      <c r="F11" s="90" t="s">
        <v>321</v>
      </c>
      <c r="G11" s="91">
        <v>44103</v>
      </c>
      <c r="H11" s="90" t="s">
        <v>309</v>
      </c>
      <c r="I11" s="90" t="s">
        <v>310</v>
      </c>
      <c r="J11" s="90" t="s">
        <v>311</v>
      </c>
      <c r="K11" s="90" t="s">
        <v>312</v>
      </c>
      <c r="L11" s="90" t="s">
        <v>99</v>
      </c>
      <c r="M11" s="90" t="s">
        <v>313</v>
      </c>
      <c r="N11" s="90">
        <v>1</v>
      </c>
      <c r="O11" s="90" t="s">
        <v>162</v>
      </c>
      <c r="P11" s="90" t="s">
        <v>162</v>
      </c>
      <c r="Q11" s="90" t="s">
        <v>161</v>
      </c>
      <c r="R11" s="91">
        <v>44117</v>
      </c>
      <c r="S11" s="92">
        <v>44242</v>
      </c>
      <c r="T11" s="92">
        <v>44242</v>
      </c>
      <c r="U11" s="90" t="s">
        <v>107</v>
      </c>
      <c r="V11" s="90" t="s">
        <v>447</v>
      </c>
      <c r="W11" s="90" t="s">
        <v>138</v>
      </c>
      <c r="X11" s="90">
        <v>0</v>
      </c>
      <c r="Y11" s="90">
        <v>0</v>
      </c>
    </row>
    <row r="12" spans="1:25" x14ac:dyDescent="0.2">
      <c r="A12" s="90" t="s">
        <v>467</v>
      </c>
      <c r="B12" s="90" t="s">
        <v>323</v>
      </c>
      <c r="C12" s="90">
        <v>1</v>
      </c>
      <c r="D12" s="90">
        <v>2020</v>
      </c>
      <c r="E12" s="90" t="s">
        <v>346</v>
      </c>
      <c r="F12" s="90" t="s">
        <v>321</v>
      </c>
      <c r="G12" s="91">
        <v>44103</v>
      </c>
      <c r="H12" s="90" t="s">
        <v>314</v>
      </c>
      <c r="I12" s="90" t="s">
        <v>315</v>
      </c>
      <c r="J12" s="90" t="s">
        <v>316</v>
      </c>
      <c r="K12" s="90" t="s">
        <v>317</v>
      </c>
      <c r="L12" s="90" t="s">
        <v>99</v>
      </c>
      <c r="M12" s="90" t="s">
        <v>313</v>
      </c>
      <c r="N12" s="90">
        <v>1</v>
      </c>
      <c r="O12" s="90" t="s">
        <v>162</v>
      </c>
      <c r="P12" s="90" t="s">
        <v>162</v>
      </c>
      <c r="Q12" s="90" t="s">
        <v>161</v>
      </c>
      <c r="R12" s="91">
        <v>44117</v>
      </c>
      <c r="S12" s="92">
        <v>44242</v>
      </c>
      <c r="T12" s="92">
        <v>44242</v>
      </c>
      <c r="U12" s="90" t="s">
        <v>107</v>
      </c>
      <c r="V12" s="90" t="s">
        <v>448</v>
      </c>
      <c r="W12" s="90" t="s">
        <v>138</v>
      </c>
      <c r="X12" s="90">
        <v>0</v>
      </c>
      <c r="Y12" s="90">
        <v>0</v>
      </c>
    </row>
    <row r="13" spans="1:25" x14ac:dyDescent="0.2">
      <c r="A13" s="90" t="s">
        <v>467</v>
      </c>
      <c r="B13" s="90" t="s">
        <v>324</v>
      </c>
      <c r="C13" s="90">
        <v>1</v>
      </c>
      <c r="D13" s="90">
        <v>2020</v>
      </c>
      <c r="E13" s="90" t="s">
        <v>346</v>
      </c>
      <c r="F13" s="90" t="s">
        <v>321</v>
      </c>
      <c r="G13" s="91">
        <v>44103</v>
      </c>
      <c r="H13" s="90" t="s">
        <v>318</v>
      </c>
      <c r="I13" s="90" t="s">
        <v>315</v>
      </c>
      <c r="J13" s="90" t="s">
        <v>319</v>
      </c>
      <c r="K13" s="90" t="s">
        <v>320</v>
      </c>
      <c r="L13" s="90" t="s">
        <v>99</v>
      </c>
      <c r="M13" s="90" t="s">
        <v>313</v>
      </c>
      <c r="N13" s="90">
        <v>1</v>
      </c>
      <c r="O13" s="90" t="s">
        <v>162</v>
      </c>
      <c r="P13" s="90" t="s">
        <v>162</v>
      </c>
      <c r="Q13" s="90" t="s">
        <v>161</v>
      </c>
      <c r="R13" s="91">
        <v>44117</v>
      </c>
      <c r="S13" s="92">
        <v>44242</v>
      </c>
      <c r="T13" s="92">
        <v>44242</v>
      </c>
      <c r="U13" s="90" t="s">
        <v>107</v>
      </c>
      <c r="V13" s="90" t="s">
        <v>449</v>
      </c>
      <c r="W13" s="90" t="s">
        <v>138</v>
      </c>
      <c r="X13" s="90">
        <v>0</v>
      </c>
      <c r="Y13" s="90">
        <v>0</v>
      </c>
    </row>
    <row r="14" spans="1:25" x14ac:dyDescent="0.2">
      <c r="A14" s="90" t="s">
        <v>467</v>
      </c>
      <c r="B14" s="90" t="s">
        <v>373</v>
      </c>
      <c r="C14" s="90">
        <v>2</v>
      </c>
      <c r="D14" s="90">
        <v>2020</v>
      </c>
      <c r="E14" s="90" t="s">
        <v>82</v>
      </c>
      <c r="F14" s="90" t="s">
        <v>390</v>
      </c>
      <c r="G14" s="91">
        <v>44127</v>
      </c>
      <c r="H14" s="90" t="s">
        <v>367</v>
      </c>
      <c r="I14" s="90" t="s">
        <v>368</v>
      </c>
      <c r="J14" s="90" t="s">
        <v>370</v>
      </c>
      <c r="K14" s="90" t="s">
        <v>371</v>
      </c>
      <c r="L14" s="90" t="s">
        <v>89</v>
      </c>
      <c r="M14" s="90" t="s">
        <v>372</v>
      </c>
      <c r="N14" s="90">
        <v>4</v>
      </c>
      <c r="O14" s="90" t="s">
        <v>97</v>
      </c>
      <c r="P14" s="90" t="s">
        <v>391</v>
      </c>
      <c r="Q14" s="90" t="s">
        <v>369</v>
      </c>
      <c r="R14" s="91">
        <v>44140</v>
      </c>
      <c r="S14" s="92">
        <v>44255</v>
      </c>
      <c r="T14" s="92">
        <v>44260</v>
      </c>
      <c r="U14" s="90" t="s">
        <v>453</v>
      </c>
      <c r="V14" s="90" t="s">
        <v>455</v>
      </c>
      <c r="W14" s="90" t="s">
        <v>138</v>
      </c>
      <c r="X14" s="90">
        <v>0</v>
      </c>
      <c r="Y14" s="90">
        <v>0</v>
      </c>
    </row>
    <row r="15" spans="1:25" x14ac:dyDescent="0.2">
      <c r="A15" s="90" t="s">
        <v>467</v>
      </c>
      <c r="B15" s="90" t="s">
        <v>389</v>
      </c>
      <c r="C15" s="90">
        <v>3</v>
      </c>
      <c r="D15" s="90">
        <v>2020</v>
      </c>
      <c r="E15" s="90" t="s">
        <v>164</v>
      </c>
      <c r="F15" s="90" t="s">
        <v>388</v>
      </c>
      <c r="G15" s="91">
        <v>44152</v>
      </c>
      <c r="H15" s="90" t="s">
        <v>379</v>
      </c>
      <c r="I15" s="90" t="s">
        <v>194</v>
      </c>
      <c r="J15" s="90" t="s">
        <v>380</v>
      </c>
      <c r="K15" s="90" t="s">
        <v>386</v>
      </c>
      <c r="L15" s="90" t="s">
        <v>99</v>
      </c>
      <c r="M15" s="90" t="s">
        <v>387</v>
      </c>
      <c r="N15" s="90">
        <v>1</v>
      </c>
      <c r="O15" s="90" t="s">
        <v>90</v>
      </c>
      <c r="P15" s="90" t="s">
        <v>165</v>
      </c>
      <c r="Q15" s="90" t="s">
        <v>383</v>
      </c>
      <c r="R15" s="91">
        <v>44166</v>
      </c>
      <c r="S15" s="92">
        <v>44377</v>
      </c>
      <c r="T15" s="92">
        <v>44260</v>
      </c>
      <c r="U15" s="90" t="s">
        <v>247</v>
      </c>
      <c r="V15" s="90" t="s">
        <v>463</v>
      </c>
      <c r="W15" s="90" t="s">
        <v>138</v>
      </c>
      <c r="X15" s="90">
        <v>0</v>
      </c>
      <c r="Y15" s="90">
        <v>0</v>
      </c>
    </row>
    <row r="16" spans="1:25" x14ac:dyDescent="0.2">
      <c r="A16" t="s">
        <v>507</v>
      </c>
      <c r="B16" t="s">
        <v>158</v>
      </c>
      <c r="C16">
        <v>2</v>
      </c>
      <c r="D16">
        <v>2020</v>
      </c>
      <c r="E16" t="s">
        <v>157</v>
      </c>
      <c r="F16" t="s">
        <v>159</v>
      </c>
      <c r="G16" s="66">
        <v>43934</v>
      </c>
      <c r="H16" t="s">
        <v>153</v>
      </c>
      <c r="I16" t="s">
        <v>151</v>
      </c>
      <c r="J16" t="s">
        <v>154</v>
      </c>
      <c r="K16" t="s">
        <v>155</v>
      </c>
      <c r="L16" t="s">
        <v>99</v>
      </c>
      <c r="M16" t="s">
        <v>156</v>
      </c>
      <c r="N16">
        <v>1</v>
      </c>
      <c r="O16" t="s">
        <v>149</v>
      </c>
      <c r="P16" t="s">
        <v>160</v>
      </c>
      <c r="Q16" t="s">
        <v>152</v>
      </c>
      <c r="R16" s="66">
        <v>43969</v>
      </c>
      <c r="S16" s="68">
        <v>44286</v>
      </c>
      <c r="T16" s="68">
        <v>44292</v>
      </c>
      <c r="U16" t="s">
        <v>374</v>
      </c>
      <c r="V16" t="s">
        <v>470</v>
      </c>
      <c r="W16" t="s">
        <v>138</v>
      </c>
      <c r="X16">
        <v>2</v>
      </c>
      <c r="Y16">
        <v>0</v>
      </c>
    </row>
    <row r="17" spans="1:25" x14ac:dyDescent="0.2">
      <c r="A17" t="s">
        <v>507</v>
      </c>
      <c r="B17" t="s">
        <v>191</v>
      </c>
      <c r="C17">
        <v>2</v>
      </c>
      <c r="D17">
        <v>2020</v>
      </c>
      <c r="E17" t="s">
        <v>140</v>
      </c>
      <c r="F17" t="s">
        <v>190</v>
      </c>
      <c r="G17" s="66">
        <v>43979</v>
      </c>
      <c r="H17" t="s">
        <v>174</v>
      </c>
      <c r="I17" t="s">
        <v>175</v>
      </c>
      <c r="J17" t="s">
        <v>180</v>
      </c>
      <c r="K17" t="s">
        <v>181</v>
      </c>
      <c r="L17" t="s">
        <v>96</v>
      </c>
      <c r="M17" t="s">
        <v>182</v>
      </c>
      <c r="N17">
        <v>1</v>
      </c>
      <c r="O17" t="s">
        <v>95</v>
      </c>
      <c r="P17" t="s">
        <v>193</v>
      </c>
      <c r="Q17" t="s">
        <v>179</v>
      </c>
      <c r="R17" s="66">
        <v>43959</v>
      </c>
      <c r="S17" s="68">
        <v>44267</v>
      </c>
      <c r="T17" s="68">
        <v>44270</v>
      </c>
      <c r="U17" t="s">
        <v>105</v>
      </c>
      <c r="V17" t="s">
        <v>506</v>
      </c>
      <c r="W17" t="s">
        <v>138</v>
      </c>
      <c r="X17">
        <v>1</v>
      </c>
      <c r="Y17">
        <v>0</v>
      </c>
    </row>
    <row r="18" spans="1:25" x14ac:dyDescent="0.2">
      <c r="A18" t="s">
        <v>507</v>
      </c>
      <c r="B18" t="s">
        <v>202</v>
      </c>
      <c r="C18">
        <v>1</v>
      </c>
      <c r="D18">
        <v>2020</v>
      </c>
      <c r="E18" t="s">
        <v>195</v>
      </c>
      <c r="F18" t="s">
        <v>231</v>
      </c>
      <c r="G18" s="66">
        <v>43948</v>
      </c>
      <c r="H18" t="s">
        <v>203</v>
      </c>
      <c r="I18" t="s">
        <v>196</v>
      </c>
      <c r="J18" t="s">
        <v>197</v>
      </c>
      <c r="K18" t="s">
        <v>198</v>
      </c>
      <c r="L18" t="s">
        <v>99</v>
      </c>
      <c r="M18" t="s">
        <v>199</v>
      </c>
      <c r="N18">
        <v>1</v>
      </c>
      <c r="O18" t="s">
        <v>97</v>
      </c>
      <c r="P18" t="s">
        <v>98</v>
      </c>
      <c r="Q18" t="s">
        <v>240</v>
      </c>
      <c r="R18" s="66">
        <v>44014</v>
      </c>
      <c r="S18" s="68">
        <v>44286</v>
      </c>
      <c r="T18" s="68">
        <v>44295</v>
      </c>
      <c r="U18" t="s">
        <v>453</v>
      </c>
      <c r="V18" t="s">
        <v>502</v>
      </c>
      <c r="W18" t="s">
        <v>138</v>
      </c>
      <c r="X18">
        <v>2</v>
      </c>
      <c r="Y18">
        <v>1</v>
      </c>
    </row>
    <row r="19" spans="1:25" x14ac:dyDescent="0.2">
      <c r="A19" t="s">
        <v>507</v>
      </c>
      <c r="B19" t="s">
        <v>202</v>
      </c>
      <c r="C19">
        <v>2</v>
      </c>
      <c r="D19">
        <v>2020</v>
      </c>
      <c r="E19" t="s">
        <v>195</v>
      </c>
      <c r="F19" t="s">
        <v>231</v>
      </c>
      <c r="G19" s="66">
        <v>43948</v>
      </c>
      <c r="H19" t="s">
        <v>203</v>
      </c>
      <c r="I19" t="s">
        <v>196</v>
      </c>
      <c r="J19" t="s">
        <v>197</v>
      </c>
      <c r="K19" t="s">
        <v>200</v>
      </c>
      <c r="L19" t="s">
        <v>99</v>
      </c>
      <c r="M19" t="s">
        <v>201</v>
      </c>
      <c r="N19">
        <v>1</v>
      </c>
      <c r="O19" t="s">
        <v>97</v>
      </c>
      <c r="P19" t="s">
        <v>98</v>
      </c>
      <c r="Q19" t="s">
        <v>240</v>
      </c>
      <c r="R19" s="66">
        <v>44014</v>
      </c>
      <c r="S19" s="68">
        <v>44286</v>
      </c>
      <c r="T19" s="68">
        <v>44295</v>
      </c>
      <c r="U19" t="s">
        <v>453</v>
      </c>
      <c r="V19" t="s">
        <v>503</v>
      </c>
      <c r="W19" t="s">
        <v>138</v>
      </c>
      <c r="X19">
        <v>2</v>
      </c>
      <c r="Y19">
        <v>1</v>
      </c>
    </row>
    <row r="20" spans="1:25" x14ac:dyDescent="0.2">
      <c r="A20" t="s">
        <v>507</v>
      </c>
      <c r="B20" t="s">
        <v>220</v>
      </c>
      <c r="C20">
        <v>1</v>
      </c>
      <c r="D20">
        <v>2020</v>
      </c>
      <c r="E20" t="s">
        <v>86</v>
      </c>
      <c r="F20" t="s">
        <v>163</v>
      </c>
      <c r="G20" s="66">
        <v>43972</v>
      </c>
      <c r="H20" t="s">
        <v>206</v>
      </c>
      <c r="I20" t="s">
        <v>204</v>
      </c>
      <c r="J20" t="s">
        <v>207</v>
      </c>
      <c r="K20" t="s">
        <v>208</v>
      </c>
      <c r="L20" t="s">
        <v>99</v>
      </c>
      <c r="M20" t="s">
        <v>209</v>
      </c>
      <c r="N20">
        <v>1</v>
      </c>
      <c r="O20" t="s">
        <v>100</v>
      </c>
      <c r="P20" t="s">
        <v>101</v>
      </c>
      <c r="Q20" t="s">
        <v>205</v>
      </c>
      <c r="R20" s="66">
        <v>44013</v>
      </c>
      <c r="S20" s="68">
        <v>44377</v>
      </c>
      <c r="T20" s="68">
        <v>44295</v>
      </c>
      <c r="U20" t="s">
        <v>108</v>
      </c>
      <c r="V20" t="s">
        <v>495</v>
      </c>
      <c r="W20" t="s">
        <v>138</v>
      </c>
      <c r="X20">
        <v>0</v>
      </c>
      <c r="Y20">
        <v>0</v>
      </c>
    </row>
    <row r="21" spans="1:25" x14ac:dyDescent="0.2">
      <c r="A21" t="s">
        <v>507</v>
      </c>
      <c r="B21" t="s">
        <v>222</v>
      </c>
      <c r="C21">
        <v>1</v>
      </c>
      <c r="D21">
        <v>2020</v>
      </c>
      <c r="E21" t="s">
        <v>86</v>
      </c>
      <c r="F21" t="s">
        <v>163</v>
      </c>
      <c r="G21" s="66">
        <v>43972</v>
      </c>
      <c r="H21" t="s">
        <v>215</v>
      </c>
      <c r="I21" t="s">
        <v>216</v>
      </c>
      <c r="J21" t="s">
        <v>217</v>
      </c>
      <c r="K21" t="s">
        <v>218</v>
      </c>
      <c r="L21" t="s">
        <v>99</v>
      </c>
      <c r="M21" t="s">
        <v>219</v>
      </c>
      <c r="N21">
        <v>1</v>
      </c>
      <c r="O21" t="s">
        <v>100</v>
      </c>
      <c r="P21" t="s">
        <v>101</v>
      </c>
      <c r="Q21" t="s">
        <v>205</v>
      </c>
      <c r="R21" s="66">
        <v>44013</v>
      </c>
      <c r="S21" s="68">
        <v>44270</v>
      </c>
      <c r="T21" s="68">
        <v>44295</v>
      </c>
      <c r="U21" t="s">
        <v>108</v>
      </c>
      <c r="V21" t="s">
        <v>496</v>
      </c>
      <c r="W21" t="s">
        <v>138</v>
      </c>
      <c r="X21">
        <v>0</v>
      </c>
      <c r="Y21">
        <v>0</v>
      </c>
    </row>
    <row r="22" spans="1:25" x14ac:dyDescent="0.2">
      <c r="A22" t="s">
        <v>507</v>
      </c>
      <c r="B22" t="s">
        <v>389</v>
      </c>
      <c r="C22">
        <v>1</v>
      </c>
      <c r="D22">
        <v>2020</v>
      </c>
      <c r="E22" t="s">
        <v>164</v>
      </c>
      <c r="F22" t="s">
        <v>388</v>
      </c>
      <c r="G22" s="66">
        <v>44152</v>
      </c>
      <c r="H22" t="s">
        <v>379</v>
      </c>
      <c r="I22" t="s">
        <v>194</v>
      </c>
      <c r="J22" t="s">
        <v>380</v>
      </c>
      <c r="K22" t="s">
        <v>381</v>
      </c>
      <c r="L22" t="s">
        <v>99</v>
      </c>
      <c r="M22" t="s">
        <v>382</v>
      </c>
      <c r="N22">
        <v>1</v>
      </c>
      <c r="O22" t="s">
        <v>90</v>
      </c>
      <c r="P22" t="s">
        <v>165</v>
      </c>
      <c r="Q22" t="s">
        <v>383</v>
      </c>
      <c r="R22" s="66">
        <v>44166</v>
      </c>
      <c r="S22" s="68">
        <v>44286</v>
      </c>
      <c r="T22" s="68">
        <v>44293</v>
      </c>
      <c r="U22" t="s">
        <v>247</v>
      </c>
      <c r="V22" t="s">
        <v>494</v>
      </c>
      <c r="W22" t="s">
        <v>138</v>
      </c>
      <c r="X22">
        <v>0</v>
      </c>
      <c r="Y22">
        <v>0</v>
      </c>
    </row>
    <row r="23" spans="1:25" x14ac:dyDescent="0.2">
      <c r="A23" t="s">
        <v>507</v>
      </c>
      <c r="B23" t="s">
        <v>425</v>
      </c>
      <c r="C23">
        <v>2</v>
      </c>
      <c r="D23">
        <v>2020</v>
      </c>
      <c r="E23" t="s">
        <v>392</v>
      </c>
      <c r="F23" t="s">
        <v>434</v>
      </c>
      <c r="G23" s="66">
        <v>44155</v>
      </c>
      <c r="H23" t="s">
        <v>400</v>
      </c>
      <c r="I23" t="s">
        <v>88</v>
      </c>
      <c r="J23" t="s">
        <v>432</v>
      </c>
      <c r="K23" t="s">
        <v>403</v>
      </c>
      <c r="L23" t="s">
        <v>96</v>
      </c>
      <c r="M23" t="s">
        <v>404</v>
      </c>
      <c r="N23">
        <v>1</v>
      </c>
      <c r="O23" t="s">
        <v>100</v>
      </c>
      <c r="P23" t="s">
        <v>101</v>
      </c>
      <c r="Q23" t="s">
        <v>396</v>
      </c>
      <c r="R23" s="66">
        <v>44166</v>
      </c>
      <c r="S23" s="68">
        <v>44285</v>
      </c>
      <c r="T23" s="68">
        <v>44295</v>
      </c>
      <c r="U23" t="s">
        <v>108</v>
      </c>
      <c r="V23" t="s">
        <v>497</v>
      </c>
      <c r="W23" t="s">
        <v>138</v>
      </c>
      <c r="X23">
        <v>0</v>
      </c>
      <c r="Y23">
        <v>0</v>
      </c>
    </row>
    <row r="24" spans="1:25" x14ac:dyDescent="0.2">
      <c r="A24" t="s">
        <v>507</v>
      </c>
      <c r="B24" t="s">
        <v>426</v>
      </c>
      <c r="C24">
        <v>1</v>
      </c>
      <c r="D24">
        <v>2020</v>
      </c>
      <c r="E24" t="s">
        <v>392</v>
      </c>
      <c r="F24" t="s">
        <v>434</v>
      </c>
      <c r="G24" s="66">
        <v>44155</v>
      </c>
      <c r="H24" t="s">
        <v>405</v>
      </c>
      <c r="I24" t="s">
        <v>88</v>
      </c>
      <c r="J24" t="s">
        <v>406</v>
      </c>
      <c r="K24" t="s">
        <v>407</v>
      </c>
      <c r="L24" t="s">
        <v>137</v>
      </c>
      <c r="M24" t="s">
        <v>408</v>
      </c>
      <c r="N24">
        <v>1</v>
      </c>
      <c r="O24" t="s">
        <v>100</v>
      </c>
      <c r="P24" t="s">
        <v>101</v>
      </c>
      <c r="Q24" t="s">
        <v>104</v>
      </c>
      <c r="R24" s="66">
        <v>44166</v>
      </c>
      <c r="S24" s="68">
        <v>44316</v>
      </c>
      <c r="T24" s="68">
        <v>44295</v>
      </c>
      <c r="U24" t="s">
        <v>108</v>
      </c>
      <c r="V24" t="s">
        <v>498</v>
      </c>
      <c r="W24" t="s">
        <v>138</v>
      </c>
      <c r="X24">
        <v>0</v>
      </c>
      <c r="Y24">
        <v>0</v>
      </c>
    </row>
    <row r="25" spans="1:25" x14ac:dyDescent="0.2">
      <c r="A25" t="s">
        <v>507</v>
      </c>
      <c r="B25" t="s">
        <v>429</v>
      </c>
      <c r="C25">
        <v>2</v>
      </c>
      <c r="D25">
        <v>2020</v>
      </c>
      <c r="E25" t="s">
        <v>415</v>
      </c>
      <c r="F25" t="s">
        <v>434</v>
      </c>
      <c r="G25" s="66">
        <v>44155</v>
      </c>
      <c r="H25" t="s">
        <v>421</v>
      </c>
      <c r="I25" t="s">
        <v>88</v>
      </c>
      <c r="J25" t="s">
        <v>433</v>
      </c>
      <c r="K25" t="s">
        <v>422</v>
      </c>
      <c r="L25" t="s">
        <v>137</v>
      </c>
      <c r="M25" t="s">
        <v>423</v>
      </c>
      <c r="N25">
        <v>1</v>
      </c>
      <c r="O25" t="s">
        <v>100</v>
      </c>
      <c r="P25" t="s">
        <v>101</v>
      </c>
      <c r="Q25" t="s">
        <v>104</v>
      </c>
      <c r="R25" s="66">
        <v>44166</v>
      </c>
      <c r="S25" s="68">
        <v>44286</v>
      </c>
      <c r="T25" s="68">
        <v>44295</v>
      </c>
      <c r="U25" t="s">
        <v>108</v>
      </c>
      <c r="V25" t="s">
        <v>499</v>
      </c>
      <c r="W25" t="s">
        <v>138</v>
      </c>
      <c r="X25">
        <v>0</v>
      </c>
      <c r="Y25">
        <v>0</v>
      </c>
    </row>
    <row r="26" spans="1:25" x14ac:dyDescent="0.2">
      <c r="A26" s="90" t="s">
        <v>641</v>
      </c>
      <c r="B26" s="90" t="s">
        <v>191</v>
      </c>
      <c r="C26" s="90">
        <v>1</v>
      </c>
      <c r="D26" s="90">
        <v>2020</v>
      </c>
      <c r="E26" s="90" t="s">
        <v>140</v>
      </c>
      <c r="F26" s="90" t="s">
        <v>190</v>
      </c>
      <c r="G26" s="91">
        <v>43979</v>
      </c>
      <c r="H26" s="90" t="s">
        <v>174</v>
      </c>
      <c r="I26" s="90" t="s">
        <v>175</v>
      </c>
      <c r="J26" s="90" t="s">
        <v>176</v>
      </c>
      <c r="K26" s="90" t="s">
        <v>177</v>
      </c>
      <c r="L26" s="90" t="s">
        <v>99</v>
      </c>
      <c r="M26" s="90" t="s">
        <v>178</v>
      </c>
      <c r="N26" s="90">
        <v>2</v>
      </c>
      <c r="O26" s="90" t="s">
        <v>95</v>
      </c>
      <c r="P26" s="90" t="s">
        <v>193</v>
      </c>
      <c r="Q26" s="90" t="s">
        <v>179</v>
      </c>
      <c r="R26" s="91">
        <v>43959</v>
      </c>
      <c r="S26" s="92">
        <v>44347</v>
      </c>
      <c r="T26" s="92">
        <v>44313</v>
      </c>
      <c r="U26" s="90" t="s">
        <v>105</v>
      </c>
      <c r="V26" s="90" t="s">
        <v>640</v>
      </c>
      <c r="W26" s="90" t="s">
        <v>138</v>
      </c>
      <c r="X26" s="90">
        <v>0</v>
      </c>
      <c r="Y26" s="90">
        <v>0</v>
      </c>
    </row>
    <row r="27" spans="1:25" x14ac:dyDescent="0.2">
      <c r="A27" s="90" t="s">
        <v>641</v>
      </c>
      <c r="B27" s="90" t="s">
        <v>294</v>
      </c>
      <c r="C27" s="90">
        <v>2</v>
      </c>
      <c r="D27" s="90">
        <v>2020</v>
      </c>
      <c r="E27" s="90" t="s">
        <v>82</v>
      </c>
      <c r="F27" s="90" t="s">
        <v>435</v>
      </c>
      <c r="G27" s="91">
        <v>44098</v>
      </c>
      <c r="H27" s="90" t="s">
        <v>269</v>
      </c>
      <c r="I27" s="90" t="s">
        <v>77</v>
      </c>
      <c r="J27" s="90" t="s">
        <v>270</v>
      </c>
      <c r="K27" s="90" t="s">
        <v>271</v>
      </c>
      <c r="L27" s="90" t="s">
        <v>99</v>
      </c>
      <c r="M27" s="90" t="s">
        <v>272</v>
      </c>
      <c r="N27" s="90">
        <v>1</v>
      </c>
      <c r="O27" s="90" t="s">
        <v>97</v>
      </c>
      <c r="P27" s="90" t="s">
        <v>98</v>
      </c>
      <c r="Q27" s="90" t="s">
        <v>250</v>
      </c>
      <c r="R27" s="91">
        <v>44105</v>
      </c>
      <c r="S27" s="92">
        <v>44285</v>
      </c>
      <c r="T27" s="92">
        <v>44323</v>
      </c>
      <c r="U27" s="90" t="s">
        <v>453</v>
      </c>
      <c r="V27" s="90" t="s">
        <v>561</v>
      </c>
      <c r="W27" s="90" t="s">
        <v>138</v>
      </c>
      <c r="X27" s="90">
        <v>0</v>
      </c>
      <c r="Y27" s="90">
        <v>0</v>
      </c>
    </row>
    <row r="28" spans="1:25" x14ac:dyDescent="0.2">
      <c r="A28" s="90" t="s">
        <v>641</v>
      </c>
      <c r="B28" s="90" t="s">
        <v>424</v>
      </c>
      <c r="C28" s="90">
        <v>2</v>
      </c>
      <c r="D28" s="90">
        <v>2020</v>
      </c>
      <c r="E28" s="90" t="s">
        <v>392</v>
      </c>
      <c r="F28" s="90" t="s">
        <v>434</v>
      </c>
      <c r="G28" s="91">
        <v>44155</v>
      </c>
      <c r="H28" s="90" t="s">
        <v>393</v>
      </c>
      <c r="I28" s="90" t="s">
        <v>88</v>
      </c>
      <c r="J28" s="90" t="s">
        <v>431</v>
      </c>
      <c r="K28" s="90" t="s">
        <v>397</v>
      </c>
      <c r="L28" s="90" t="s">
        <v>137</v>
      </c>
      <c r="M28" s="90" t="s">
        <v>398</v>
      </c>
      <c r="N28" s="90">
        <v>1</v>
      </c>
      <c r="O28" s="90" t="s">
        <v>430</v>
      </c>
      <c r="P28" s="90" t="s">
        <v>436</v>
      </c>
      <c r="Q28" s="90" t="s">
        <v>399</v>
      </c>
      <c r="R28" s="91">
        <v>44166</v>
      </c>
      <c r="S28" s="92">
        <v>44316</v>
      </c>
      <c r="T28" s="92">
        <v>44324</v>
      </c>
      <c r="U28" s="90" t="s">
        <v>247</v>
      </c>
      <c r="V28" s="90" t="s">
        <v>637</v>
      </c>
      <c r="W28" s="90" t="s">
        <v>138</v>
      </c>
      <c r="X28" s="90">
        <v>1</v>
      </c>
      <c r="Y28" s="90">
        <v>0</v>
      </c>
    </row>
    <row r="29" spans="1:25" x14ac:dyDescent="0.2">
      <c r="A29" s="90" t="s">
        <v>641</v>
      </c>
      <c r="B29" s="90" t="s">
        <v>491</v>
      </c>
      <c r="C29" s="90">
        <v>1</v>
      </c>
      <c r="D29" s="90">
        <v>2021</v>
      </c>
      <c r="E29" s="90" t="s">
        <v>486</v>
      </c>
      <c r="F29" s="90" t="s">
        <v>487</v>
      </c>
      <c r="G29" s="91">
        <v>44257</v>
      </c>
      <c r="H29" s="90" t="s">
        <v>471</v>
      </c>
      <c r="I29" s="90" t="s">
        <v>472</v>
      </c>
      <c r="J29" s="90" t="s">
        <v>473</v>
      </c>
      <c r="K29" s="90" t="s">
        <v>474</v>
      </c>
      <c r="L29" s="90" t="s">
        <v>99</v>
      </c>
      <c r="M29" s="90" t="s">
        <v>475</v>
      </c>
      <c r="N29" s="90">
        <v>1</v>
      </c>
      <c r="O29" s="90" t="s">
        <v>489</v>
      </c>
      <c r="P29" s="90" t="s">
        <v>489</v>
      </c>
      <c r="Q29" s="90" t="s">
        <v>476</v>
      </c>
      <c r="R29" s="91">
        <v>44257</v>
      </c>
      <c r="S29" s="92">
        <v>44316</v>
      </c>
      <c r="T29" s="92">
        <v>44320</v>
      </c>
      <c r="U29" s="90" t="s">
        <v>107</v>
      </c>
      <c r="V29" s="90" t="s">
        <v>551</v>
      </c>
      <c r="W29" s="90" t="s">
        <v>138</v>
      </c>
      <c r="X29" s="90">
        <v>0</v>
      </c>
      <c r="Y29" s="90">
        <v>0</v>
      </c>
    </row>
    <row r="30" spans="1:25" x14ac:dyDescent="0.2">
      <c r="A30" t="s">
        <v>791</v>
      </c>
      <c r="B30" t="s">
        <v>192</v>
      </c>
      <c r="C30">
        <v>2</v>
      </c>
      <c r="D30">
        <v>2020</v>
      </c>
      <c r="E30" t="s">
        <v>70</v>
      </c>
      <c r="F30" t="s">
        <v>190</v>
      </c>
      <c r="G30" s="66">
        <v>43979</v>
      </c>
      <c r="H30" t="s">
        <v>183</v>
      </c>
      <c r="I30" t="s">
        <v>184</v>
      </c>
      <c r="J30" t="s">
        <v>185</v>
      </c>
      <c r="K30" t="s">
        <v>186</v>
      </c>
      <c r="L30" t="s">
        <v>99</v>
      </c>
      <c r="M30" t="s">
        <v>187</v>
      </c>
      <c r="N30" t="s">
        <v>188</v>
      </c>
      <c r="O30" t="s">
        <v>90</v>
      </c>
      <c r="P30" t="s">
        <v>91</v>
      </c>
      <c r="Q30" t="s">
        <v>189</v>
      </c>
      <c r="R30" s="66">
        <v>43990</v>
      </c>
      <c r="S30" s="68">
        <v>44354</v>
      </c>
      <c r="T30" s="68">
        <v>44355</v>
      </c>
      <c r="U30" t="s">
        <v>247</v>
      </c>
      <c r="V30" t="s">
        <v>789</v>
      </c>
      <c r="W30" t="s">
        <v>138</v>
      </c>
      <c r="X30">
        <v>0</v>
      </c>
      <c r="Y30">
        <v>0</v>
      </c>
    </row>
    <row r="31" spans="1:25" x14ac:dyDescent="0.2">
      <c r="A31" t="s">
        <v>791</v>
      </c>
      <c r="B31" t="s">
        <v>294</v>
      </c>
      <c r="C31">
        <v>1</v>
      </c>
      <c r="D31">
        <v>2020</v>
      </c>
      <c r="E31" t="s">
        <v>82</v>
      </c>
      <c r="F31" t="s">
        <v>435</v>
      </c>
      <c r="G31" s="66">
        <v>44098</v>
      </c>
      <c r="H31" t="s">
        <v>269</v>
      </c>
      <c r="I31" t="s">
        <v>77</v>
      </c>
      <c r="J31" t="s">
        <v>450</v>
      </c>
      <c r="K31" t="s">
        <v>451</v>
      </c>
      <c r="L31" t="s">
        <v>96</v>
      </c>
      <c r="M31" t="s">
        <v>452</v>
      </c>
      <c r="N31">
        <v>1</v>
      </c>
      <c r="O31" t="s">
        <v>97</v>
      </c>
      <c r="P31" t="s">
        <v>98</v>
      </c>
      <c r="Q31" t="s">
        <v>250</v>
      </c>
      <c r="R31" s="66">
        <v>44105</v>
      </c>
      <c r="S31" s="68">
        <v>44377</v>
      </c>
      <c r="T31" s="68">
        <v>44356</v>
      </c>
      <c r="U31" t="s">
        <v>453</v>
      </c>
      <c r="V31" t="s">
        <v>786</v>
      </c>
      <c r="W31" t="s">
        <v>138</v>
      </c>
      <c r="X31">
        <v>0</v>
      </c>
      <c r="Y31">
        <v>0</v>
      </c>
    </row>
    <row r="32" spans="1:25" x14ac:dyDescent="0.2">
      <c r="A32" t="s">
        <v>791</v>
      </c>
      <c r="B32" t="s">
        <v>558</v>
      </c>
      <c r="C32">
        <v>1</v>
      </c>
      <c r="D32">
        <v>2021</v>
      </c>
      <c r="E32" t="s">
        <v>486</v>
      </c>
      <c r="F32" t="s">
        <v>488</v>
      </c>
      <c r="G32" s="66">
        <v>44320</v>
      </c>
      <c r="H32" t="s">
        <v>552</v>
      </c>
      <c r="I32" t="s">
        <v>482</v>
      </c>
      <c r="J32" t="s">
        <v>553</v>
      </c>
      <c r="K32" t="s">
        <v>554</v>
      </c>
      <c r="L32" t="s">
        <v>517</v>
      </c>
      <c r="M32" t="s">
        <v>555</v>
      </c>
      <c r="N32">
        <v>2</v>
      </c>
      <c r="O32" t="s">
        <v>620</v>
      </c>
      <c r="P32" t="s">
        <v>620</v>
      </c>
      <c r="Q32" t="s">
        <v>556</v>
      </c>
      <c r="R32" s="66">
        <v>44321</v>
      </c>
      <c r="S32" s="68">
        <v>44346</v>
      </c>
      <c r="T32" s="68">
        <v>44344</v>
      </c>
      <c r="U32" t="s">
        <v>107</v>
      </c>
      <c r="V32" t="s">
        <v>764</v>
      </c>
      <c r="W32" t="s">
        <v>138</v>
      </c>
      <c r="X32">
        <v>0</v>
      </c>
      <c r="Y32">
        <v>0</v>
      </c>
    </row>
    <row r="33" spans="1:25" x14ac:dyDescent="0.2">
      <c r="A33" t="s">
        <v>791</v>
      </c>
      <c r="B33" t="s">
        <v>558</v>
      </c>
      <c r="C33">
        <v>2</v>
      </c>
      <c r="D33">
        <v>2021</v>
      </c>
      <c r="E33" t="s">
        <v>486</v>
      </c>
      <c r="F33" t="s">
        <v>488</v>
      </c>
      <c r="G33" s="66">
        <v>44320</v>
      </c>
      <c r="H33" t="s">
        <v>552</v>
      </c>
      <c r="I33" t="s">
        <v>482</v>
      </c>
      <c r="J33" t="s">
        <v>553</v>
      </c>
      <c r="K33" t="s">
        <v>557</v>
      </c>
      <c r="L33" t="s">
        <v>517</v>
      </c>
      <c r="M33" t="s">
        <v>765</v>
      </c>
      <c r="N33">
        <v>1</v>
      </c>
      <c r="O33" t="s">
        <v>620</v>
      </c>
      <c r="P33" t="s">
        <v>620</v>
      </c>
      <c r="Q33" t="s">
        <v>556</v>
      </c>
      <c r="R33" s="66">
        <v>44321</v>
      </c>
      <c r="S33" s="68">
        <v>44346</v>
      </c>
      <c r="T33" s="68">
        <v>44344</v>
      </c>
      <c r="U33" t="s">
        <v>107</v>
      </c>
      <c r="V33" t="s">
        <v>766</v>
      </c>
      <c r="W33" t="s">
        <v>138</v>
      </c>
      <c r="X33">
        <v>0</v>
      </c>
      <c r="Y33">
        <v>0</v>
      </c>
    </row>
    <row r="34" spans="1:25" x14ac:dyDescent="0.2">
      <c r="A34" t="s">
        <v>791</v>
      </c>
      <c r="B34" t="s">
        <v>689</v>
      </c>
      <c r="C34">
        <v>1</v>
      </c>
      <c r="D34">
        <v>2021</v>
      </c>
      <c r="E34" t="s">
        <v>70</v>
      </c>
      <c r="F34" t="s">
        <v>78</v>
      </c>
      <c r="G34" s="66">
        <v>44294</v>
      </c>
      <c r="H34" t="s">
        <v>643</v>
      </c>
      <c r="I34" t="s">
        <v>644</v>
      </c>
      <c r="J34" t="s">
        <v>645</v>
      </c>
      <c r="K34" t="s">
        <v>646</v>
      </c>
      <c r="L34" t="s">
        <v>96</v>
      </c>
      <c r="M34" t="s">
        <v>647</v>
      </c>
      <c r="N34">
        <v>1</v>
      </c>
      <c r="O34" t="s">
        <v>90</v>
      </c>
      <c r="P34" t="s">
        <v>91</v>
      </c>
      <c r="Q34" t="s">
        <v>648</v>
      </c>
      <c r="R34" s="66">
        <v>44322</v>
      </c>
      <c r="S34" s="68">
        <v>44346</v>
      </c>
      <c r="T34" s="68">
        <v>44355</v>
      </c>
      <c r="U34" t="s">
        <v>247</v>
      </c>
      <c r="V34" t="s">
        <v>784</v>
      </c>
      <c r="W34" t="s">
        <v>138</v>
      </c>
      <c r="X34">
        <v>0</v>
      </c>
      <c r="Y34">
        <v>0</v>
      </c>
    </row>
    <row r="35" spans="1:25" x14ac:dyDescent="0.2">
      <c r="A35" t="s">
        <v>791</v>
      </c>
      <c r="B35" t="s">
        <v>691</v>
      </c>
      <c r="C35">
        <v>1</v>
      </c>
      <c r="D35">
        <v>2021</v>
      </c>
      <c r="E35" t="s">
        <v>70</v>
      </c>
      <c r="F35" t="s">
        <v>78</v>
      </c>
      <c r="G35" s="66">
        <v>44294</v>
      </c>
      <c r="H35" t="s">
        <v>663</v>
      </c>
      <c r="I35" t="s">
        <v>644</v>
      </c>
      <c r="J35" t="s">
        <v>664</v>
      </c>
      <c r="K35" t="s">
        <v>665</v>
      </c>
      <c r="L35" t="s">
        <v>99</v>
      </c>
      <c r="M35" t="s">
        <v>666</v>
      </c>
      <c r="N35">
        <v>1</v>
      </c>
      <c r="O35" t="s">
        <v>90</v>
      </c>
      <c r="P35" t="s">
        <v>91</v>
      </c>
      <c r="Q35" t="s">
        <v>648</v>
      </c>
      <c r="R35" s="66">
        <v>44300</v>
      </c>
      <c r="S35" s="68">
        <v>44335</v>
      </c>
      <c r="T35" s="68">
        <v>44355</v>
      </c>
      <c r="U35" t="s">
        <v>247</v>
      </c>
      <c r="V35" t="s">
        <v>785</v>
      </c>
      <c r="W35" t="s">
        <v>138</v>
      </c>
      <c r="X35">
        <v>0</v>
      </c>
      <c r="Y35">
        <v>0</v>
      </c>
    </row>
    <row r="36" spans="1:25" x14ac:dyDescent="0.2">
      <c r="A36" s="104" t="s">
        <v>1045</v>
      </c>
      <c r="B36" s="90" t="s">
        <v>33</v>
      </c>
      <c r="C36" s="90">
        <v>1</v>
      </c>
      <c r="D36" s="90">
        <v>2017</v>
      </c>
      <c r="E36" s="90" t="s">
        <v>70</v>
      </c>
      <c r="F36" s="90" t="s">
        <v>72</v>
      </c>
      <c r="G36" s="91">
        <v>42646</v>
      </c>
      <c r="H36" s="90" t="s">
        <v>73</v>
      </c>
      <c r="I36" s="90" t="s">
        <v>71</v>
      </c>
      <c r="J36" s="90" t="s">
        <v>74</v>
      </c>
      <c r="K36" s="90" t="s">
        <v>438</v>
      </c>
      <c r="L36" s="90" t="s">
        <v>99</v>
      </c>
      <c r="M36" s="90" t="s">
        <v>93</v>
      </c>
      <c r="N36" s="90" t="s">
        <v>94</v>
      </c>
      <c r="O36" s="90" t="s">
        <v>90</v>
      </c>
      <c r="P36" s="90" t="s">
        <v>91</v>
      </c>
      <c r="Q36" s="90" t="s">
        <v>92</v>
      </c>
      <c r="R36" s="91">
        <v>42850</v>
      </c>
      <c r="S36" s="92">
        <v>44377</v>
      </c>
      <c r="T36" s="92">
        <v>44385</v>
      </c>
      <c r="U36" s="90" t="s">
        <v>247</v>
      </c>
      <c r="V36" s="90" t="s">
        <v>1028</v>
      </c>
      <c r="W36" s="90" t="s">
        <v>138</v>
      </c>
      <c r="X36" s="90">
        <v>6</v>
      </c>
      <c r="Y36" s="90">
        <v>2</v>
      </c>
    </row>
    <row r="37" spans="1:25" x14ac:dyDescent="0.2">
      <c r="A37" s="104" t="s">
        <v>1045</v>
      </c>
      <c r="B37" s="90" t="s">
        <v>51</v>
      </c>
      <c r="C37" s="90">
        <v>1</v>
      </c>
      <c r="D37" s="90">
        <v>2019</v>
      </c>
      <c r="E37" s="90" t="s">
        <v>70</v>
      </c>
      <c r="F37" s="90" t="s">
        <v>78</v>
      </c>
      <c r="G37" s="91">
        <v>43418</v>
      </c>
      <c r="H37" s="90" t="s">
        <v>79</v>
      </c>
      <c r="I37" s="90" t="s">
        <v>80</v>
      </c>
      <c r="J37" s="90" t="s">
        <v>81</v>
      </c>
      <c r="K37" s="90" t="s">
        <v>636</v>
      </c>
      <c r="L37" s="90" t="s">
        <v>99</v>
      </c>
      <c r="M37" s="90" t="s">
        <v>102</v>
      </c>
      <c r="N37" s="90" t="s">
        <v>103</v>
      </c>
      <c r="O37" s="90" t="s">
        <v>90</v>
      </c>
      <c r="P37" s="90" t="s">
        <v>91</v>
      </c>
      <c r="Q37" s="90" t="s">
        <v>92</v>
      </c>
      <c r="R37" s="91">
        <v>43497</v>
      </c>
      <c r="S37" s="92">
        <v>44377</v>
      </c>
      <c r="T37" s="92">
        <v>44385</v>
      </c>
      <c r="U37" s="90" t="s">
        <v>247</v>
      </c>
      <c r="V37" s="90" t="s">
        <v>1029</v>
      </c>
      <c r="W37" s="90" t="s">
        <v>138</v>
      </c>
      <c r="X37" s="90">
        <v>3</v>
      </c>
      <c r="Y37" s="90">
        <v>2</v>
      </c>
    </row>
    <row r="38" spans="1:25" x14ac:dyDescent="0.2">
      <c r="A38" s="104" t="s">
        <v>1045</v>
      </c>
      <c r="B38" s="90" t="s">
        <v>246</v>
      </c>
      <c r="C38" s="90">
        <v>1</v>
      </c>
      <c r="D38" s="90">
        <v>2020</v>
      </c>
      <c r="E38" s="90" t="s">
        <v>166</v>
      </c>
      <c r="F38" s="90" t="s">
        <v>241</v>
      </c>
      <c r="G38" s="91">
        <v>44061</v>
      </c>
      <c r="H38" s="90" t="s">
        <v>242</v>
      </c>
      <c r="I38" s="90" t="s">
        <v>923</v>
      </c>
      <c r="J38" s="90" t="s">
        <v>243</v>
      </c>
      <c r="K38" s="90" t="s">
        <v>244</v>
      </c>
      <c r="L38" s="90" t="s">
        <v>99</v>
      </c>
      <c r="M38" s="90" t="s">
        <v>245</v>
      </c>
      <c r="N38" s="90">
        <v>1</v>
      </c>
      <c r="O38" s="90" t="s">
        <v>167</v>
      </c>
      <c r="P38" s="90" t="s">
        <v>167</v>
      </c>
      <c r="Q38" s="90" t="s">
        <v>924</v>
      </c>
      <c r="R38" s="91">
        <v>44073</v>
      </c>
      <c r="S38" s="92">
        <v>44377</v>
      </c>
      <c r="T38" s="92">
        <v>44378</v>
      </c>
      <c r="U38" s="90" t="s">
        <v>107</v>
      </c>
      <c r="V38" s="90" t="s">
        <v>925</v>
      </c>
      <c r="W38" s="90" t="s">
        <v>138</v>
      </c>
      <c r="X38" s="90">
        <v>0</v>
      </c>
      <c r="Y38" s="90">
        <v>0</v>
      </c>
    </row>
    <row r="39" spans="1:25" x14ac:dyDescent="0.2">
      <c r="A39" s="104" t="s">
        <v>1045</v>
      </c>
      <c r="B39" s="90" t="s">
        <v>291</v>
      </c>
      <c r="C39" s="90">
        <v>3</v>
      </c>
      <c r="D39" s="90">
        <v>2020</v>
      </c>
      <c r="E39" s="90" t="s">
        <v>82</v>
      </c>
      <c r="F39" s="90" t="s">
        <v>435</v>
      </c>
      <c r="G39" s="91">
        <v>44098</v>
      </c>
      <c r="H39" s="90" t="s">
        <v>248</v>
      </c>
      <c r="I39" s="90" t="s">
        <v>251</v>
      </c>
      <c r="J39" s="90" t="s">
        <v>249</v>
      </c>
      <c r="K39" s="90" t="s">
        <v>252</v>
      </c>
      <c r="L39" s="90" t="s">
        <v>99</v>
      </c>
      <c r="M39" s="90" t="s">
        <v>299</v>
      </c>
      <c r="N39" s="90">
        <v>1</v>
      </c>
      <c r="O39" s="90" t="s">
        <v>149</v>
      </c>
      <c r="P39" s="90" t="s">
        <v>149</v>
      </c>
      <c r="Q39" s="90" t="s">
        <v>253</v>
      </c>
      <c r="R39" s="91">
        <v>44105</v>
      </c>
      <c r="S39" s="92">
        <v>44377</v>
      </c>
      <c r="T39" s="92">
        <v>44014</v>
      </c>
      <c r="U39" s="90" t="s">
        <v>919</v>
      </c>
      <c r="V39" s="90" t="s">
        <v>920</v>
      </c>
      <c r="W39" s="90" t="s">
        <v>138</v>
      </c>
      <c r="X39" s="90">
        <v>0</v>
      </c>
      <c r="Y39" s="90">
        <v>0</v>
      </c>
    </row>
    <row r="40" spans="1:25" x14ac:dyDescent="0.2">
      <c r="A40" s="104" t="s">
        <v>1045</v>
      </c>
      <c r="B40" s="90" t="s">
        <v>291</v>
      </c>
      <c r="C40" s="90">
        <v>6</v>
      </c>
      <c r="D40" s="90">
        <v>2020</v>
      </c>
      <c r="E40" s="90" t="s">
        <v>82</v>
      </c>
      <c r="F40" s="90" t="s">
        <v>435</v>
      </c>
      <c r="G40" s="91">
        <v>44098</v>
      </c>
      <c r="H40" s="90" t="s">
        <v>248</v>
      </c>
      <c r="I40" s="90" t="s">
        <v>251</v>
      </c>
      <c r="J40" s="90" t="s">
        <v>249</v>
      </c>
      <c r="K40" s="90" t="s">
        <v>254</v>
      </c>
      <c r="L40" s="90" t="s">
        <v>99</v>
      </c>
      <c r="M40" s="90" t="s">
        <v>299</v>
      </c>
      <c r="N40" s="90">
        <v>1</v>
      </c>
      <c r="O40" s="90" t="s">
        <v>90</v>
      </c>
      <c r="P40" s="90" t="s">
        <v>90</v>
      </c>
      <c r="Q40" s="90" t="s">
        <v>257</v>
      </c>
      <c r="R40" s="91">
        <v>44105</v>
      </c>
      <c r="S40" s="92">
        <v>44377</v>
      </c>
      <c r="T40" s="92">
        <v>44385</v>
      </c>
      <c r="U40" s="90" t="s">
        <v>247</v>
      </c>
      <c r="V40" s="90" t="s">
        <v>1030</v>
      </c>
      <c r="W40" s="90" t="s">
        <v>138</v>
      </c>
      <c r="X40" s="90">
        <v>0</v>
      </c>
      <c r="Y40" s="90">
        <v>0</v>
      </c>
    </row>
    <row r="41" spans="1:25" x14ac:dyDescent="0.2">
      <c r="A41" s="104" t="s">
        <v>1045</v>
      </c>
      <c r="B41" s="90" t="s">
        <v>291</v>
      </c>
      <c r="C41" s="90">
        <v>7</v>
      </c>
      <c r="D41" s="90">
        <v>2020</v>
      </c>
      <c r="E41" s="90" t="s">
        <v>82</v>
      </c>
      <c r="F41" s="90" t="s">
        <v>435</v>
      </c>
      <c r="G41" s="91">
        <v>44098</v>
      </c>
      <c r="H41" s="90" t="s">
        <v>248</v>
      </c>
      <c r="I41" s="90" t="s">
        <v>251</v>
      </c>
      <c r="J41" s="90" t="s">
        <v>249</v>
      </c>
      <c r="K41" s="90" t="s">
        <v>258</v>
      </c>
      <c r="L41" s="90" t="s">
        <v>99</v>
      </c>
      <c r="M41" s="90" t="s">
        <v>299</v>
      </c>
      <c r="N41" s="90">
        <v>1</v>
      </c>
      <c r="O41" s="90" t="s">
        <v>97</v>
      </c>
      <c r="P41" s="90" t="s">
        <v>97</v>
      </c>
      <c r="Q41" s="90" t="s">
        <v>259</v>
      </c>
      <c r="R41" s="91">
        <v>44105</v>
      </c>
      <c r="S41" s="92">
        <v>44377</v>
      </c>
      <c r="T41" s="92">
        <v>44386</v>
      </c>
      <c r="U41" s="90" t="s">
        <v>453</v>
      </c>
      <c r="V41" s="90" t="s">
        <v>1038</v>
      </c>
      <c r="W41" s="90" t="s">
        <v>138</v>
      </c>
      <c r="X41" s="90">
        <v>0</v>
      </c>
      <c r="Y41" s="90">
        <v>0</v>
      </c>
    </row>
    <row r="42" spans="1:25" x14ac:dyDescent="0.2">
      <c r="A42" s="104" t="s">
        <v>1045</v>
      </c>
      <c r="B42" s="90" t="s">
        <v>292</v>
      </c>
      <c r="C42" s="90">
        <v>1</v>
      </c>
      <c r="D42" s="90">
        <v>2020</v>
      </c>
      <c r="E42" s="90" t="s">
        <v>82</v>
      </c>
      <c r="F42" s="90" t="s">
        <v>435</v>
      </c>
      <c r="G42" s="91">
        <v>44098</v>
      </c>
      <c r="H42" s="90" t="s">
        <v>260</v>
      </c>
      <c r="I42" s="90" t="s">
        <v>76</v>
      </c>
      <c r="J42" s="90" t="s">
        <v>261</v>
      </c>
      <c r="K42" s="90" t="s">
        <v>262</v>
      </c>
      <c r="L42" s="90" t="s">
        <v>99</v>
      </c>
      <c r="M42" s="90" t="s">
        <v>263</v>
      </c>
      <c r="N42" s="90">
        <v>1</v>
      </c>
      <c r="O42" s="90" t="s">
        <v>90</v>
      </c>
      <c r="P42" s="90" t="s">
        <v>350</v>
      </c>
      <c r="Q42" s="90" t="s">
        <v>264</v>
      </c>
      <c r="R42" s="91">
        <v>44105</v>
      </c>
      <c r="S42" s="92">
        <v>44377</v>
      </c>
      <c r="T42" s="92">
        <v>44385</v>
      </c>
      <c r="U42" s="90" t="s">
        <v>247</v>
      </c>
      <c r="V42" s="90" t="s">
        <v>1031</v>
      </c>
      <c r="W42" s="90" t="s">
        <v>138</v>
      </c>
      <c r="X42" s="90">
        <v>0</v>
      </c>
      <c r="Y42" s="90">
        <v>0</v>
      </c>
    </row>
    <row r="43" spans="1:25" x14ac:dyDescent="0.2">
      <c r="A43" s="104" t="s">
        <v>1045</v>
      </c>
      <c r="B43" s="90" t="s">
        <v>295</v>
      </c>
      <c r="C43" s="90">
        <v>1</v>
      </c>
      <c r="D43" s="90">
        <v>2020</v>
      </c>
      <c r="E43" s="90" t="s">
        <v>82</v>
      </c>
      <c r="F43" s="90" t="s">
        <v>435</v>
      </c>
      <c r="G43" s="91">
        <v>44098</v>
      </c>
      <c r="H43" s="90" t="s">
        <v>273</v>
      </c>
      <c r="I43" s="90" t="s">
        <v>274</v>
      </c>
      <c r="J43" s="90" t="s">
        <v>275</v>
      </c>
      <c r="K43" s="90" t="s">
        <v>276</v>
      </c>
      <c r="L43" s="90" t="s">
        <v>99</v>
      </c>
      <c r="M43" s="90" t="s">
        <v>277</v>
      </c>
      <c r="N43" s="90">
        <v>1</v>
      </c>
      <c r="O43" s="90" t="s">
        <v>97</v>
      </c>
      <c r="P43" s="90" t="s">
        <v>98</v>
      </c>
      <c r="Q43" s="90" t="s">
        <v>250</v>
      </c>
      <c r="R43" s="91">
        <v>44105</v>
      </c>
      <c r="S43" s="92">
        <v>44377</v>
      </c>
      <c r="T43" s="92">
        <v>44386</v>
      </c>
      <c r="U43" s="90" t="s">
        <v>453</v>
      </c>
      <c r="V43" s="90" t="s">
        <v>1039</v>
      </c>
      <c r="W43" s="90" t="s">
        <v>138</v>
      </c>
      <c r="X43" s="90">
        <v>0</v>
      </c>
      <c r="Y43" s="90">
        <v>0</v>
      </c>
    </row>
    <row r="44" spans="1:25" x14ac:dyDescent="0.2">
      <c r="A44" s="104" t="s">
        <v>1045</v>
      </c>
      <c r="B44" s="90" t="s">
        <v>424</v>
      </c>
      <c r="C44" s="90">
        <v>1</v>
      </c>
      <c r="D44" s="90">
        <v>2020</v>
      </c>
      <c r="E44" s="90" t="s">
        <v>392</v>
      </c>
      <c r="F44" s="90" t="s">
        <v>434</v>
      </c>
      <c r="G44" s="91">
        <v>44155</v>
      </c>
      <c r="H44" s="90" t="s">
        <v>393</v>
      </c>
      <c r="I44" s="90" t="s">
        <v>88</v>
      </c>
      <c r="J44" s="90" t="s">
        <v>431</v>
      </c>
      <c r="K44" s="90" t="s">
        <v>394</v>
      </c>
      <c r="L44" s="90" t="s">
        <v>96</v>
      </c>
      <c r="M44" s="90" t="s">
        <v>395</v>
      </c>
      <c r="N44" s="90">
        <v>1</v>
      </c>
      <c r="O44" s="90" t="s">
        <v>100</v>
      </c>
      <c r="P44" s="90" t="s">
        <v>101</v>
      </c>
      <c r="Q44" s="90" t="s">
        <v>104</v>
      </c>
      <c r="R44" s="91">
        <v>44166</v>
      </c>
      <c r="S44" s="92">
        <v>44377</v>
      </c>
      <c r="T44" s="92">
        <v>44384</v>
      </c>
      <c r="U44" s="90" t="s">
        <v>108</v>
      </c>
      <c r="V44" s="90" t="s">
        <v>934</v>
      </c>
      <c r="W44" s="90" t="s">
        <v>138</v>
      </c>
      <c r="X44" s="90">
        <v>0</v>
      </c>
      <c r="Y44" s="90">
        <v>0</v>
      </c>
    </row>
    <row r="45" spans="1:25" x14ac:dyDescent="0.2">
      <c r="A45" s="104" t="s">
        <v>1045</v>
      </c>
      <c r="B45" s="90" t="s">
        <v>425</v>
      </c>
      <c r="C45" s="90">
        <v>1</v>
      </c>
      <c r="D45" s="90">
        <v>2020</v>
      </c>
      <c r="E45" s="90" t="s">
        <v>392</v>
      </c>
      <c r="F45" s="90" t="s">
        <v>434</v>
      </c>
      <c r="G45" s="91">
        <v>44155</v>
      </c>
      <c r="H45" s="90" t="s">
        <v>400</v>
      </c>
      <c r="I45" s="90" t="s">
        <v>88</v>
      </c>
      <c r="J45" s="90" t="s">
        <v>432</v>
      </c>
      <c r="K45" s="90" t="s">
        <v>401</v>
      </c>
      <c r="L45" s="90" t="s">
        <v>137</v>
      </c>
      <c r="M45" s="90" t="s">
        <v>402</v>
      </c>
      <c r="N45" s="90">
        <v>1</v>
      </c>
      <c r="O45" s="90" t="s">
        <v>430</v>
      </c>
      <c r="P45" s="90" t="s">
        <v>436</v>
      </c>
      <c r="Q45" s="90" t="s">
        <v>399</v>
      </c>
      <c r="R45" s="91">
        <v>44166</v>
      </c>
      <c r="S45" s="92">
        <v>44377</v>
      </c>
      <c r="T45" s="92">
        <v>44385</v>
      </c>
      <c r="U45" s="90" t="s">
        <v>247</v>
      </c>
      <c r="V45" s="90" t="s">
        <v>1032</v>
      </c>
      <c r="W45" s="90" t="s">
        <v>138</v>
      </c>
      <c r="X45" s="90">
        <v>0</v>
      </c>
      <c r="Y45" s="90">
        <v>0</v>
      </c>
    </row>
    <row r="46" spans="1:25" x14ac:dyDescent="0.2">
      <c r="A46" s="104" t="s">
        <v>1045</v>
      </c>
      <c r="B46" s="90" t="s">
        <v>426</v>
      </c>
      <c r="C46" s="90">
        <v>2</v>
      </c>
      <c r="D46" s="90">
        <v>2020</v>
      </c>
      <c r="E46" s="90" t="s">
        <v>392</v>
      </c>
      <c r="F46" s="90" t="s">
        <v>434</v>
      </c>
      <c r="G46" s="91">
        <v>44155</v>
      </c>
      <c r="H46" s="90" t="s">
        <v>405</v>
      </c>
      <c r="I46" s="90" t="s">
        <v>88</v>
      </c>
      <c r="J46" s="90" t="s">
        <v>406</v>
      </c>
      <c r="K46" s="90" t="s">
        <v>409</v>
      </c>
      <c r="L46" s="90" t="s">
        <v>96</v>
      </c>
      <c r="M46" s="90" t="s">
        <v>410</v>
      </c>
      <c r="N46" s="90">
        <v>1</v>
      </c>
      <c r="O46" s="90" t="s">
        <v>100</v>
      </c>
      <c r="P46" s="90" t="s">
        <v>101</v>
      </c>
      <c r="Q46" s="90" t="s">
        <v>104</v>
      </c>
      <c r="R46" s="91">
        <v>44166</v>
      </c>
      <c r="S46" s="92">
        <v>44377</v>
      </c>
      <c r="T46" s="92">
        <v>44384</v>
      </c>
      <c r="U46" s="90" t="s">
        <v>108</v>
      </c>
      <c r="V46" s="90" t="s">
        <v>935</v>
      </c>
      <c r="W46" s="90" t="s">
        <v>138</v>
      </c>
      <c r="X46" s="90">
        <v>0</v>
      </c>
      <c r="Y46" s="90">
        <v>0</v>
      </c>
    </row>
    <row r="47" spans="1:25" x14ac:dyDescent="0.2">
      <c r="A47" s="104" t="s">
        <v>1045</v>
      </c>
      <c r="B47" s="90" t="s">
        <v>427</v>
      </c>
      <c r="C47" s="90">
        <v>2</v>
      </c>
      <c r="D47" s="90">
        <v>2020</v>
      </c>
      <c r="E47" s="90" t="s">
        <v>392</v>
      </c>
      <c r="F47" s="90" t="s">
        <v>434</v>
      </c>
      <c r="G47" s="91">
        <v>44155</v>
      </c>
      <c r="H47" s="90" t="s">
        <v>411</v>
      </c>
      <c r="I47" s="90" t="s">
        <v>88</v>
      </c>
      <c r="J47" s="90" t="s">
        <v>412</v>
      </c>
      <c r="K47" s="90" t="s">
        <v>413</v>
      </c>
      <c r="L47" s="90" t="s">
        <v>96</v>
      </c>
      <c r="M47" s="90" t="s">
        <v>414</v>
      </c>
      <c r="N47" s="90">
        <v>1</v>
      </c>
      <c r="O47" s="90" t="s">
        <v>100</v>
      </c>
      <c r="P47" s="90" t="s">
        <v>101</v>
      </c>
      <c r="Q47" s="90" t="s">
        <v>104</v>
      </c>
      <c r="R47" s="91">
        <v>44166</v>
      </c>
      <c r="S47" s="92">
        <v>44377</v>
      </c>
      <c r="T47" s="92">
        <v>44384</v>
      </c>
      <c r="U47" s="90" t="s">
        <v>108</v>
      </c>
      <c r="V47" s="90" t="s">
        <v>938</v>
      </c>
      <c r="W47" s="90" t="s">
        <v>138</v>
      </c>
      <c r="X47" s="90">
        <v>0</v>
      </c>
      <c r="Y47" s="90">
        <v>0</v>
      </c>
    </row>
    <row r="48" spans="1:25" x14ac:dyDescent="0.2">
      <c r="A48" s="104" t="s">
        <v>1045</v>
      </c>
      <c r="B48" s="90" t="s">
        <v>428</v>
      </c>
      <c r="C48" s="90">
        <v>1</v>
      </c>
      <c r="D48" s="90">
        <v>2020</v>
      </c>
      <c r="E48" s="90" t="s">
        <v>415</v>
      </c>
      <c r="F48" s="90" t="s">
        <v>434</v>
      </c>
      <c r="G48" s="91">
        <v>44155</v>
      </c>
      <c r="H48" s="90" t="s">
        <v>416</v>
      </c>
      <c r="I48" s="90" t="s">
        <v>417</v>
      </c>
      <c r="J48" s="90" t="s">
        <v>418</v>
      </c>
      <c r="K48" s="90" t="s">
        <v>419</v>
      </c>
      <c r="L48" s="90" t="s">
        <v>137</v>
      </c>
      <c r="M48" s="90" t="s">
        <v>420</v>
      </c>
      <c r="N48" s="90">
        <v>2</v>
      </c>
      <c r="O48" s="90" t="s">
        <v>430</v>
      </c>
      <c r="P48" s="90" t="s">
        <v>436</v>
      </c>
      <c r="Q48" s="90" t="s">
        <v>399</v>
      </c>
      <c r="R48" s="91">
        <v>44166</v>
      </c>
      <c r="S48" s="92">
        <v>44377</v>
      </c>
      <c r="T48" s="92">
        <v>44385</v>
      </c>
      <c r="U48" s="90" t="s">
        <v>247</v>
      </c>
      <c r="V48" s="90" t="s">
        <v>1033</v>
      </c>
      <c r="W48" s="90" t="s">
        <v>138</v>
      </c>
      <c r="X48" s="90">
        <v>0</v>
      </c>
      <c r="Y48" s="90">
        <v>0</v>
      </c>
    </row>
    <row r="49" spans="1:25" x14ac:dyDescent="0.2">
      <c r="A49" s="104" t="s">
        <v>1045</v>
      </c>
      <c r="B49" s="90" t="s">
        <v>693</v>
      </c>
      <c r="C49" s="90">
        <v>1</v>
      </c>
      <c r="D49" s="90">
        <v>2021</v>
      </c>
      <c r="E49" s="90" t="s">
        <v>70</v>
      </c>
      <c r="F49" s="90" t="s">
        <v>78</v>
      </c>
      <c r="G49" s="91">
        <v>44294</v>
      </c>
      <c r="H49" s="90" t="s">
        <v>677</v>
      </c>
      <c r="I49" s="90" t="s">
        <v>644</v>
      </c>
      <c r="J49" s="90" t="s">
        <v>678</v>
      </c>
      <c r="K49" s="90" t="s">
        <v>679</v>
      </c>
      <c r="L49" s="90" t="s">
        <v>99</v>
      </c>
      <c r="M49" s="90" t="s">
        <v>680</v>
      </c>
      <c r="N49" s="90">
        <v>2</v>
      </c>
      <c r="O49" s="90" t="s">
        <v>90</v>
      </c>
      <c r="P49" s="90" t="s">
        <v>91</v>
      </c>
      <c r="Q49" s="90" t="s">
        <v>648</v>
      </c>
      <c r="R49" s="91">
        <v>44322</v>
      </c>
      <c r="S49" s="92">
        <v>44377</v>
      </c>
      <c r="T49" s="92">
        <v>44385</v>
      </c>
      <c r="U49" s="90" t="s">
        <v>247</v>
      </c>
      <c r="V49" s="90" t="s">
        <v>1035</v>
      </c>
      <c r="W49" s="90" t="s">
        <v>138</v>
      </c>
      <c r="X49" s="90">
        <v>0</v>
      </c>
      <c r="Y49" s="90">
        <v>0</v>
      </c>
    </row>
    <row r="50" spans="1:25" x14ac:dyDescent="0.2">
      <c r="A50" s="104" t="s">
        <v>1045</v>
      </c>
      <c r="B50" s="90" t="s">
        <v>694</v>
      </c>
      <c r="C50" s="90">
        <v>1</v>
      </c>
      <c r="D50" s="90">
        <v>2021</v>
      </c>
      <c r="E50" s="90" t="s">
        <v>70</v>
      </c>
      <c r="F50" s="90" t="s">
        <v>78</v>
      </c>
      <c r="G50" s="91">
        <v>44294</v>
      </c>
      <c r="H50" s="90" t="s">
        <v>683</v>
      </c>
      <c r="I50" s="90" t="s">
        <v>644</v>
      </c>
      <c r="J50" s="90" t="s">
        <v>684</v>
      </c>
      <c r="K50" s="90" t="s">
        <v>685</v>
      </c>
      <c r="L50" s="90" t="s">
        <v>99</v>
      </c>
      <c r="M50" s="90" t="s">
        <v>686</v>
      </c>
      <c r="N50" s="90">
        <v>2</v>
      </c>
      <c r="O50" s="90" t="s">
        <v>90</v>
      </c>
      <c r="P50" s="90" t="s">
        <v>91</v>
      </c>
      <c r="Q50" s="90" t="s">
        <v>648</v>
      </c>
      <c r="R50" s="91">
        <v>44322</v>
      </c>
      <c r="S50" s="92">
        <v>44377</v>
      </c>
      <c r="T50" s="92">
        <v>44385</v>
      </c>
      <c r="U50" s="90" t="s">
        <v>247</v>
      </c>
      <c r="V50" s="90" t="s">
        <v>1036</v>
      </c>
      <c r="W50" s="90" t="s">
        <v>138</v>
      </c>
      <c r="X50" s="90">
        <v>0</v>
      </c>
      <c r="Y50" s="90">
        <v>0</v>
      </c>
    </row>
    <row r="51" spans="1:25" x14ac:dyDescent="0.2">
      <c r="A51" s="104" t="s">
        <v>1045</v>
      </c>
      <c r="B51" s="90" t="s">
        <v>782</v>
      </c>
      <c r="C51" s="90">
        <v>1</v>
      </c>
      <c r="D51" s="90">
        <v>2021</v>
      </c>
      <c r="E51" s="90" t="s">
        <v>486</v>
      </c>
      <c r="F51" s="90" t="s">
        <v>778</v>
      </c>
      <c r="G51" s="91">
        <v>44340</v>
      </c>
      <c r="H51" s="90" t="s">
        <v>771</v>
      </c>
      <c r="I51" s="90" t="s">
        <v>772</v>
      </c>
      <c r="J51" s="90" t="s">
        <v>773</v>
      </c>
      <c r="K51" s="90" t="s">
        <v>774</v>
      </c>
      <c r="L51" s="90" t="s">
        <v>517</v>
      </c>
      <c r="M51" s="90" t="s">
        <v>775</v>
      </c>
      <c r="N51" s="90" t="s">
        <v>776</v>
      </c>
      <c r="O51" s="90" t="s">
        <v>620</v>
      </c>
      <c r="P51" s="90" t="s">
        <v>620</v>
      </c>
      <c r="Q51" s="90" t="s">
        <v>780</v>
      </c>
      <c r="R51" s="91">
        <v>44355</v>
      </c>
      <c r="S51" s="92">
        <v>44377</v>
      </c>
      <c r="T51" s="92">
        <v>44378</v>
      </c>
      <c r="U51" s="90" t="s">
        <v>107</v>
      </c>
      <c r="V51" s="90" t="s">
        <v>926</v>
      </c>
      <c r="W51" s="90" t="s">
        <v>138</v>
      </c>
      <c r="X51" s="90">
        <v>0</v>
      </c>
      <c r="Y51" s="90">
        <v>0</v>
      </c>
    </row>
    <row r="52" spans="1:25" x14ac:dyDescent="0.2">
      <c r="A52" s="114" t="s">
        <v>1090</v>
      </c>
      <c r="B52" t="s">
        <v>365</v>
      </c>
      <c r="C52">
        <v>1</v>
      </c>
      <c r="D52">
        <v>2020</v>
      </c>
      <c r="E52" t="s">
        <v>82</v>
      </c>
      <c r="F52" t="s">
        <v>357</v>
      </c>
      <c r="G52" s="66">
        <v>44131</v>
      </c>
      <c r="H52" t="s">
        <v>358</v>
      </c>
      <c r="I52" t="s">
        <v>359</v>
      </c>
      <c r="J52" t="s">
        <v>360</v>
      </c>
      <c r="K52" t="s">
        <v>361</v>
      </c>
      <c r="L52" t="s">
        <v>99</v>
      </c>
      <c r="M52" t="s">
        <v>362</v>
      </c>
      <c r="N52">
        <v>8</v>
      </c>
      <c r="O52" t="s">
        <v>97</v>
      </c>
      <c r="P52" t="s">
        <v>391</v>
      </c>
      <c r="Q52" t="s">
        <v>363</v>
      </c>
      <c r="R52" s="66">
        <v>44166</v>
      </c>
      <c r="S52" s="68">
        <v>44407</v>
      </c>
      <c r="T52" s="68">
        <v>44386</v>
      </c>
      <c r="U52" t="s">
        <v>453</v>
      </c>
      <c r="V52" t="s">
        <v>1058</v>
      </c>
      <c r="W52" t="s">
        <v>138</v>
      </c>
      <c r="X52">
        <v>0</v>
      </c>
      <c r="Y52">
        <v>0</v>
      </c>
    </row>
    <row r="53" spans="1:25" x14ac:dyDescent="0.2">
      <c r="A53" s="114" t="s">
        <v>1090</v>
      </c>
      <c r="B53" t="s">
        <v>366</v>
      </c>
      <c r="C53">
        <v>1</v>
      </c>
      <c r="D53">
        <v>2020</v>
      </c>
      <c r="E53" t="s">
        <v>82</v>
      </c>
      <c r="F53" t="s">
        <v>357</v>
      </c>
      <c r="G53" s="66">
        <v>44131</v>
      </c>
      <c r="H53" t="s">
        <v>364</v>
      </c>
      <c r="I53" t="s">
        <v>359</v>
      </c>
      <c r="J53" t="s">
        <v>360</v>
      </c>
      <c r="K53" t="s">
        <v>361</v>
      </c>
      <c r="L53" t="s">
        <v>99</v>
      </c>
      <c r="M53" t="s">
        <v>362</v>
      </c>
      <c r="N53">
        <v>8</v>
      </c>
      <c r="O53" t="s">
        <v>97</v>
      </c>
      <c r="P53" t="s">
        <v>391</v>
      </c>
      <c r="Q53" t="s">
        <v>363</v>
      </c>
      <c r="R53" s="66">
        <v>44166</v>
      </c>
      <c r="S53" s="68">
        <v>44407</v>
      </c>
      <c r="T53" s="68">
        <v>44386</v>
      </c>
      <c r="U53" t="s">
        <v>453</v>
      </c>
      <c r="V53" t="s">
        <v>1059</v>
      </c>
      <c r="W53" t="s">
        <v>138</v>
      </c>
      <c r="X53">
        <v>0</v>
      </c>
      <c r="Y53">
        <v>0</v>
      </c>
    </row>
    <row r="54" spans="1:25" x14ac:dyDescent="0.2">
      <c r="A54" s="114" t="s">
        <v>1090</v>
      </c>
      <c r="B54" t="s">
        <v>493</v>
      </c>
      <c r="C54">
        <v>1</v>
      </c>
      <c r="D54">
        <v>2021</v>
      </c>
      <c r="E54" t="s">
        <v>728</v>
      </c>
      <c r="F54" t="s">
        <v>488</v>
      </c>
      <c r="G54" s="66">
        <v>44279</v>
      </c>
      <c r="H54" t="s">
        <v>481</v>
      </c>
      <c r="I54" t="s">
        <v>482</v>
      </c>
      <c r="J54" t="s">
        <v>483</v>
      </c>
      <c r="K54" t="s">
        <v>484</v>
      </c>
      <c r="L54" t="s">
        <v>96</v>
      </c>
      <c r="M54" t="s">
        <v>485</v>
      </c>
      <c r="N54">
        <v>1</v>
      </c>
      <c r="O54" t="s">
        <v>489</v>
      </c>
      <c r="P54" t="s">
        <v>489</v>
      </c>
      <c r="Q54" t="s">
        <v>476</v>
      </c>
      <c r="R54" s="66">
        <v>44291</v>
      </c>
      <c r="S54" s="68">
        <v>44392</v>
      </c>
      <c r="T54" s="68">
        <v>44382</v>
      </c>
      <c r="U54" t="s">
        <v>107</v>
      </c>
      <c r="V54" t="s">
        <v>1055</v>
      </c>
      <c r="W54" t="s">
        <v>138</v>
      </c>
      <c r="X54">
        <v>0</v>
      </c>
      <c r="Y54">
        <v>0</v>
      </c>
    </row>
    <row r="55" spans="1:25" x14ac:dyDescent="0.2">
      <c r="A55" s="114" t="s">
        <v>1090</v>
      </c>
      <c r="B55" t="s">
        <v>545</v>
      </c>
      <c r="C55">
        <v>8</v>
      </c>
      <c r="D55">
        <v>2021</v>
      </c>
      <c r="E55" t="s">
        <v>86</v>
      </c>
      <c r="F55" t="s">
        <v>544</v>
      </c>
      <c r="G55" s="66">
        <v>44285</v>
      </c>
      <c r="H55" t="s">
        <v>508</v>
      </c>
      <c r="I55" t="s">
        <v>509</v>
      </c>
      <c r="J55" t="s">
        <v>524</v>
      </c>
      <c r="K55" t="s">
        <v>525</v>
      </c>
      <c r="L55" t="s">
        <v>99</v>
      </c>
      <c r="M55" t="s">
        <v>526</v>
      </c>
      <c r="N55">
        <v>1</v>
      </c>
      <c r="O55" t="s">
        <v>100</v>
      </c>
      <c r="P55" t="s">
        <v>101</v>
      </c>
      <c r="Q55" t="s">
        <v>205</v>
      </c>
      <c r="R55" s="66">
        <v>44319</v>
      </c>
      <c r="S55" s="68">
        <v>44408</v>
      </c>
      <c r="T55" s="68">
        <v>44417</v>
      </c>
      <c r="U55" t="s">
        <v>108</v>
      </c>
      <c r="V55" t="s">
        <v>1078</v>
      </c>
      <c r="W55" t="s">
        <v>138</v>
      </c>
      <c r="X55">
        <v>0</v>
      </c>
      <c r="Y55">
        <v>0</v>
      </c>
    </row>
    <row r="56" spans="1:25" x14ac:dyDescent="0.2">
      <c r="A56" s="114" t="s">
        <v>1090</v>
      </c>
      <c r="B56" t="s">
        <v>546</v>
      </c>
      <c r="C56">
        <v>1</v>
      </c>
      <c r="D56">
        <v>2021</v>
      </c>
      <c r="E56" t="s">
        <v>86</v>
      </c>
      <c r="F56" t="s">
        <v>544</v>
      </c>
      <c r="G56" s="66">
        <v>44285</v>
      </c>
      <c r="H56" t="s">
        <v>527</v>
      </c>
      <c r="I56" t="s">
        <v>509</v>
      </c>
      <c r="J56" t="s">
        <v>528</v>
      </c>
      <c r="K56" t="s">
        <v>529</v>
      </c>
      <c r="L56" t="s">
        <v>99</v>
      </c>
      <c r="M56" t="s">
        <v>530</v>
      </c>
      <c r="N56" t="s">
        <v>531</v>
      </c>
      <c r="O56" t="s">
        <v>100</v>
      </c>
      <c r="P56" t="s">
        <v>101</v>
      </c>
      <c r="Q56" t="s">
        <v>205</v>
      </c>
      <c r="R56" s="66">
        <v>44319</v>
      </c>
      <c r="S56" s="68">
        <v>44408</v>
      </c>
      <c r="T56" s="68">
        <v>44417</v>
      </c>
      <c r="U56" t="s">
        <v>108</v>
      </c>
      <c r="V56" t="s">
        <v>1079</v>
      </c>
      <c r="W56" t="s">
        <v>138</v>
      </c>
      <c r="X56">
        <v>0</v>
      </c>
      <c r="Y56">
        <v>0</v>
      </c>
    </row>
    <row r="57" spans="1:25" x14ac:dyDescent="0.2">
      <c r="A57" s="114" t="s">
        <v>1090</v>
      </c>
      <c r="B57" t="s">
        <v>547</v>
      </c>
      <c r="C57">
        <v>1</v>
      </c>
      <c r="D57">
        <v>2021</v>
      </c>
      <c r="E57" t="s">
        <v>86</v>
      </c>
      <c r="F57" t="s">
        <v>544</v>
      </c>
      <c r="G57" s="66">
        <v>44285</v>
      </c>
      <c r="H57" t="s">
        <v>532</v>
      </c>
      <c r="I57" t="s">
        <v>509</v>
      </c>
      <c r="J57" t="s">
        <v>533</v>
      </c>
      <c r="K57" t="s">
        <v>534</v>
      </c>
      <c r="L57" t="s">
        <v>99</v>
      </c>
      <c r="M57" t="s">
        <v>530</v>
      </c>
      <c r="N57" t="s">
        <v>531</v>
      </c>
      <c r="O57" t="s">
        <v>100</v>
      </c>
      <c r="P57" t="s">
        <v>101</v>
      </c>
      <c r="Q57" t="s">
        <v>205</v>
      </c>
      <c r="R57" s="66">
        <v>44319</v>
      </c>
      <c r="S57" s="68">
        <v>44408</v>
      </c>
      <c r="T57" s="68">
        <v>44417</v>
      </c>
      <c r="U57" t="s">
        <v>108</v>
      </c>
      <c r="V57" t="s">
        <v>1080</v>
      </c>
      <c r="W57" t="s">
        <v>138</v>
      </c>
      <c r="X57">
        <v>0</v>
      </c>
      <c r="Y57">
        <v>0</v>
      </c>
    </row>
    <row r="58" spans="1:25" x14ac:dyDescent="0.2">
      <c r="A58" s="114" t="s">
        <v>1090</v>
      </c>
      <c r="B58" t="s">
        <v>626</v>
      </c>
      <c r="C58">
        <v>1</v>
      </c>
      <c r="D58">
        <v>2021</v>
      </c>
      <c r="E58" t="s">
        <v>86</v>
      </c>
      <c r="F58" t="s">
        <v>488</v>
      </c>
      <c r="G58" s="66">
        <v>44301</v>
      </c>
      <c r="H58" t="s">
        <v>562</v>
      </c>
      <c r="I58" t="s">
        <v>563</v>
      </c>
      <c r="J58" t="s">
        <v>564</v>
      </c>
      <c r="K58" t="s">
        <v>565</v>
      </c>
      <c r="L58" t="s">
        <v>99</v>
      </c>
      <c r="M58" t="s">
        <v>566</v>
      </c>
      <c r="N58" t="s">
        <v>567</v>
      </c>
      <c r="O58" t="s">
        <v>100</v>
      </c>
      <c r="P58" t="s">
        <v>101</v>
      </c>
      <c r="Q58" t="s">
        <v>104</v>
      </c>
      <c r="R58" s="66">
        <v>44317</v>
      </c>
      <c r="S58" s="68">
        <v>44407</v>
      </c>
      <c r="T58" s="68">
        <v>44417</v>
      </c>
      <c r="U58" t="s">
        <v>108</v>
      </c>
      <c r="V58" t="s">
        <v>1082</v>
      </c>
      <c r="W58" t="s">
        <v>138</v>
      </c>
      <c r="X58">
        <v>0</v>
      </c>
      <c r="Y58">
        <v>0</v>
      </c>
    </row>
    <row r="59" spans="1:25" x14ac:dyDescent="0.2">
      <c r="A59" s="114" t="s">
        <v>1090</v>
      </c>
      <c r="B59" t="s">
        <v>628</v>
      </c>
      <c r="C59">
        <v>1</v>
      </c>
      <c r="D59">
        <v>2021</v>
      </c>
      <c r="E59" t="s">
        <v>86</v>
      </c>
      <c r="F59" t="s">
        <v>488</v>
      </c>
      <c r="G59" s="66">
        <v>44301</v>
      </c>
      <c r="H59" t="s">
        <v>572</v>
      </c>
      <c r="I59" t="s">
        <v>573</v>
      </c>
      <c r="J59" t="s">
        <v>574</v>
      </c>
      <c r="K59" t="s">
        <v>575</v>
      </c>
      <c r="L59" t="s">
        <v>99</v>
      </c>
      <c r="M59" t="s">
        <v>571</v>
      </c>
      <c r="N59" t="s">
        <v>567</v>
      </c>
      <c r="O59" t="s">
        <v>100</v>
      </c>
      <c r="P59" t="s">
        <v>101</v>
      </c>
      <c r="Q59" t="s">
        <v>104</v>
      </c>
      <c r="R59" s="66">
        <v>44317</v>
      </c>
      <c r="S59" s="68">
        <v>44407</v>
      </c>
      <c r="T59" s="68">
        <v>44417</v>
      </c>
      <c r="U59" t="s">
        <v>108</v>
      </c>
      <c r="V59" t="s">
        <v>1083</v>
      </c>
      <c r="W59" t="s">
        <v>138</v>
      </c>
      <c r="X59">
        <v>0</v>
      </c>
      <c r="Y59">
        <v>0</v>
      </c>
    </row>
    <row r="60" spans="1:25" x14ac:dyDescent="0.2">
      <c r="A60" s="114" t="s">
        <v>1090</v>
      </c>
      <c r="B60" t="s">
        <v>629</v>
      </c>
      <c r="C60">
        <v>1</v>
      </c>
      <c r="D60">
        <v>2021</v>
      </c>
      <c r="E60" t="s">
        <v>86</v>
      </c>
      <c r="F60" t="s">
        <v>488</v>
      </c>
      <c r="G60" s="66">
        <v>44301</v>
      </c>
      <c r="H60" t="s">
        <v>576</v>
      </c>
      <c r="I60" t="s">
        <v>563</v>
      </c>
      <c r="J60" t="s">
        <v>577</v>
      </c>
      <c r="K60" t="s">
        <v>578</v>
      </c>
      <c r="L60" t="s">
        <v>99</v>
      </c>
      <c r="M60" t="s">
        <v>579</v>
      </c>
      <c r="N60" t="s">
        <v>580</v>
      </c>
      <c r="O60" t="s">
        <v>100</v>
      </c>
      <c r="P60" t="s">
        <v>101</v>
      </c>
      <c r="Q60" t="s">
        <v>104</v>
      </c>
      <c r="R60" s="66">
        <v>44317</v>
      </c>
      <c r="S60" s="68">
        <v>44407</v>
      </c>
      <c r="T60" s="68">
        <v>44417</v>
      </c>
      <c r="U60" t="s">
        <v>108</v>
      </c>
      <c r="V60" t="s">
        <v>1084</v>
      </c>
      <c r="W60" t="s">
        <v>138</v>
      </c>
      <c r="X60">
        <v>0</v>
      </c>
      <c r="Y60">
        <v>0</v>
      </c>
    </row>
    <row r="61" spans="1:25" x14ac:dyDescent="0.2">
      <c r="A61" s="114" t="s">
        <v>1090</v>
      </c>
      <c r="B61" t="s">
        <v>690</v>
      </c>
      <c r="C61">
        <v>1</v>
      </c>
      <c r="D61">
        <v>2021</v>
      </c>
      <c r="E61" t="s">
        <v>70</v>
      </c>
      <c r="F61" t="s">
        <v>78</v>
      </c>
      <c r="G61" s="66">
        <v>44294</v>
      </c>
      <c r="H61" t="s">
        <v>655</v>
      </c>
      <c r="I61" t="s">
        <v>644</v>
      </c>
      <c r="J61" t="s">
        <v>656</v>
      </c>
      <c r="K61" t="s">
        <v>657</v>
      </c>
      <c r="L61" t="s">
        <v>99</v>
      </c>
      <c r="M61" t="s">
        <v>658</v>
      </c>
      <c r="N61">
        <v>1</v>
      </c>
      <c r="O61" t="s">
        <v>90</v>
      </c>
      <c r="P61" t="s">
        <v>91</v>
      </c>
      <c r="Q61" t="s">
        <v>648</v>
      </c>
      <c r="R61" s="66">
        <v>44322</v>
      </c>
      <c r="S61" s="68">
        <v>44407</v>
      </c>
      <c r="T61" s="68">
        <v>44417</v>
      </c>
      <c r="U61" t="s">
        <v>247</v>
      </c>
      <c r="V61" t="s">
        <v>1066</v>
      </c>
      <c r="W61" t="s">
        <v>138</v>
      </c>
      <c r="X61">
        <v>0</v>
      </c>
      <c r="Y61">
        <v>0</v>
      </c>
    </row>
    <row r="62" spans="1:25" x14ac:dyDescent="0.2">
      <c r="A62" s="114" t="s">
        <v>1090</v>
      </c>
      <c r="B62" t="s">
        <v>904</v>
      </c>
      <c r="C62">
        <v>6</v>
      </c>
      <c r="D62">
        <v>2021</v>
      </c>
      <c r="E62" t="s">
        <v>70</v>
      </c>
      <c r="F62" t="s">
        <v>778</v>
      </c>
      <c r="G62" s="66">
        <v>44351</v>
      </c>
      <c r="H62" t="s">
        <v>866</v>
      </c>
      <c r="I62" t="s">
        <v>829</v>
      </c>
      <c r="J62" t="s">
        <v>867</v>
      </c>
      <c r="K62" t="s">
        <v>868</v>
      </c>
      <c r="L62" t="s">
        <v>89</v>
      </c>
      <c r="M62" t="s">
        <v>869</v>
      </c>
      <c r="N62" t="s">
        <v>870</v>
      </c>
      <c r="O62" t="s">
        <v>90</v>
      </c>
      <c r="P62" t="s">
        <v>90</v>
      </c>
      <c r="Q62" t="s">
        <v>523</v>
      </c>
      <c r="R62" s="66">
        <v>44362</v>
      </c>
      <c r="S62" s="68">
        <v>44407</v>
      </c>
      <c r="T62" s="68">
        <v>44417</v>
      </c>
      <c r="U62" t="s">
        <v>247</v>
      </c>
      <c r="V62" t="s">
        <v>1072</v>
      </c>
      <c r="W62" t="s">
        <v>138</v>
      </c>
      <c r="X62">
        <v>0</v>
      </c>
      <c r="Y62">
        <v>0</v>
      </c>
    </row>
    <row r="63" spans="1:25" x14ac:dyDescent="0.2">
      <c r="A63" s="114" t="s">
        <v>1090</v>
      </c>
      <c r="B63" t="s">
        <v>904</v>
      </c>
      <c r="C63">
        <v>7</v>
      </c>
      <c r="D63">
        <v>2021</v>
      </c>
      <c r="E63" t="s">
        <v>70</v>
      </c>
      <c r="F63" t="s">
        <v>778</v>
      </c>
      <c r="G63" s="66">
        <v>44352</v>
      </c>
      <c r="H63" t="s">
        <v>866</v>
      </c>
      <c r="I63" t="s">
        <v>829</v>
      </c>
      <c r="J63" t="s">
        <v>867</v>
      </c>
      <c r="K63" t="s">
        <v>871</v>
      </c>
      <c r="L63" t="s">
        <v>872</v>
      </c>
      <c r="M63" t="s">
        <v>869</v>
      </c>
      <c r="N63" t="s">
        <v>870</v>
      </c>
      <c r="O63" t="s">
        <v>90</v>
      </c>
      <c r="P63" t="s">
        <v>90</v>
      </c>
      <c r="Q63" t="s">
        <v>523</v>
      </c>
      <c r="R63" s="66">
        <v>44362</v>
      </c>
      <c r="S63" s="68">
        <v>44520</v>
      </c>
      <c r="T63" s="68">
        <v>44417</v>
      </c>
      <c r="U63" t="s">
        <v>247</v>
      </c>
      <c r="V63" t="s">
        <v>1073</v>
      </c>
      <c r="W63" t="s">
        <v>138</v>
      </c>
      <c r="X63">
        <v>0</v>
      </c>
      <c r="Y63">
        <v>0</v>
      </c>
    </row>
  </sheetData>
  <autoFilter ref="A2:Y2"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9"/>
  <sheetViews>
    <sheetView topLeftCell="A22" workbookViewId="0">
      <selection activeCell="A49" sqref="A49"/>
    </sheetView>
  </sheetViews>
  <sheetFormatPr baseColWidth="10" defaultRowHeight="12.75" x14ac:dyDescent="0.2"/>
  <cols>
    <col min="1" max="1" width="8" customWidth="1"/>
    <col min="3" max="3" width="7.140625" customWidth="1"/>
    <col min="4" max="4" width="10" customWidth="1"/>
    <col min="7" max="7" width="11.42578125" style="68"/>
    <col min="15" max="15" width="40.28515625" customWidth="1"/>
    <col min="16" max="16" width="29.7109375" customWidth="1"/>
    <col min="17" max="18" width="11.42578125" customWidth="1"/>
    <col min="19" max="19" width="11.42578125" style="67"/>
    <col min="20" max="20" width="11.42578125" style="68"/>
  </cols>
  <sheetData>
    <row r="1" spans="1:26" ht="15.75" x14ac:dyDescent="0.25">
      <c r="A1" s="62" t="s">
        <v>116</v>
      </c>
      <c r="T1" s="68" t="s">
        <v>11</v>
      </c>
    </row>
    <row r="2" spans="1:26" s="9" customFormat="1" ht="49.5" customHeight="1" x14ac:dyDescent="0.2">
      <c r="A2" s="63" t="s">
        <v>136</v>
      </c>
      <c r="B2" s="63" t="s">
        <v>28</v>
      </c>
      <c r="C2" s="63" t="s">
        <v>27</v>
      </c>
      <c r="D2" s="63" t="s">
        <v>26</v>
      </c>
      <c r="E2" s="63" t="s">
        <v>17</v>
      </c>
      <c r="F2" s="63" t="s">
        <v>0</v>
      </c>
      <c r="G2" s="70" t="s">
        <v>8</v>
      </c>
      <c r="H2" s="16" t="s">
        <v>10</v>
      </c>
      <c r="I2" s="63" t="s">
        <v>20</v>
      </c>
      <c r="J2" s="63" t="s">
        <v>19</v>
      </c>
      <c r="K2" s="63" t="s">
        <v>1</v>
      </c>
      <c r="L2" s="63" t="s">
        <v>15</v>
      </c>
      <c r="M2" s="63" t="s">
        <v>2</v>
      </c>
      <c r="N2" s="63" t="s">
        <v>3</v>
      </c>
      <c r="O2" s="63" t="s">
        <v>25</v>
      </c>
      <c r="P2" s="63" t="s">
        <v>4</v>
      </c>
      <c r="Q2" s="52" t="s">
        <v>5</v>
      </c>
      <c r="R2" s="52" t="s">
        <v>6</v>
      </c>
      <c r="S2" s="52" t="s">
        <v>7</v>
      </c>
      <c r="T2" s="69" t="s">
        <v>12</v>
      </c>
      <c r="U2" s="64" t="s">
        <v>18</v>
      </c>
      <c r="V2" s="64" t="s">
        <v>13</v>
      </c>
      <c r="W2" s="64" t="s">
        <v>14</v>
      </c>
      <c r="X2" s="64" t="s">
        <v>109</v>
      </c>
      <c r="Y2" s="86" t="s">
        <v>110</v>
      </c>
      <c r="Z2" s="86" t="s">
        <v>139</v>
      </c>
    </row>
    <row r="3" spans="1:26" x14ac:dyDescent="0.2">
      <c r="A3" t="s">
        <v>446</v>
      </c>
      <c r="B3" t="s">
        <v>148</v>
      </c>
      <c r="C3">
        <v>1</v>
      </c>
      <c r="D3">
        <v>2020</v>
      </c>
      <c r="E3" t="s">
        <v>141</v>
      </c>
      <c r="F3" t="s">
        <v>87</v>
      </c>
      <c r="G3" s="68">
        <v>43921</v>
      </c>
      <c r="H3" t="s">
        <v>143</v>
      </c>
      <c r="I3" t="s">
        <v>144</v>
      </c>
      <c r="J3" t="s">
        <v>145</v>
      </c>
      <c r="K3" t="s">
        <v>146</v>
      </c>
      <c r="L3" t="s">
        <v>99</v>
      </c>
      <c r="M3" t="s">
        <v>147</v>
      </c>
      <c r="N3">
        <v>1</v>
      </c>
      <c r="O3" t="s">
        <v>149</v>
      </c>
      <c r="P3" t="s">
        <v>150</v>
      </c>
      <c r="Q3" t="s">
        <v>142</v>
      </c>
      <c r="R3" s="66">
        <v>43917</v>
      </c>
      <c r="S3" s="68">
        <v>44227</v>
      </c>
      <c r="T3" s="68">
        <v>44230</v>
      </c>
      <c r="U3" t="s">
        <v>374</v>
      </c>
      <c r="V3" t="s">
        <v>443</v>
      </c>
      <c r="W3" t="s">
        <v>138</v>
      </c>
      <c r="X3">
        <v>1</v>
      </c>
      <c r="Y3">
        <v>0</v>
      </c>
      <c r="Z3" s="88">
        <v>1</v>
      </c>
    </row>
    <row r="4" spans="1:26" x14ac:dyDescent="0.2">
      <c r="A4" t="s">
        <v>446</v>
      </c>
      <c r="B4" t="s">
        <v>342</v>
      </c>
      <c r="C4">
        <v>1</v>
      </c>
      <c r="D4">
        <v>2020</v>
      </c>
      <c r="E4" t="s">
        <v>164</v>
      </c>
      <c r="F4" t="s">
        <v>344</v>
      </c>
      <c r="G4" s="68">
        <v>44090</v>
      </c>
      <c r="H4" t="s">
        <v>331</v>
      </c>
      <c r="I4" t="s">
        <v>332</v>
      </c>
      <c r="J4" t="s">
        <v>333</v>
      </c>
      <c r="K4" t="s">
        <v>334</v>
      </c>
      <c r="L4" t="s">
        <v>99</v>
      </c>
      <c r="M4" t="s">
        <v>335</v>
      </c>
      <c r="N4">
        <v>1</v>
      </c>
      <c r="O4" t="s">
        <v>90</v>
      </c>
      <c r="P4" t="s">
        <v>345</v>
      </c>
      <c r="Q4" t="s">
        <v>336</v>
      </c>
      <c r="R4" s="66">
        <v>44166</v>
      </c>
      <c r="S4" s="68">
        <v>44227</v>
      </c>
      <c r="T4" s="68">
        <v>44231</v>
      </c>
      <c r="U4" t="s">
        <v>247</v>
      </c>
      <c r="V4" t="s">
        <v>440</v>
      </c>
      <c r="W4" t="s">
        <v>138</v>
      </c>
      <c r="X4">
        <v>0</v>
      </c>
      <c r="Y4">
        <v>0</v>
      </c>
      <c r="Z4" s="88">
        <v>1</v>
      </c>
    </row>
    <row r="5" spans="1:26" x14ac:dyDescent="0.2">
      <c r="A5" t="s">
        <v>446</v>
      </c>
      <c r="B5" t="s">
        <v>229</v>
      </c>
      <c r="C5">
        <v>1</v>
      </c>
      <c r="D5">
        <v>2020</v>
      </c>
      <c r="E5" t="s">
        <v>86</v>
      </c>
      <c r="F5" t="s">
        <v>230</v>
      </c>
      <c r="G5" s="68">
        <v>43952</v>
      </c>
      <c r="H5" t="s">
        <v>223</v>
      </c>
      <c r="I5" t="s">
        <v>224</v>
      </c>
      <c r="J5" t="s">
        <v>225</v>
      </c>
      <c r="K5" t="s">
        <v>226</v>
      </c>
      <c r="L5" t="s">
        <v>99</v>
      </c>
      <c r="M5" t="s">
        <v>227</v>
      </c>
      <c r="N5">
        <v>1</v>
      </c>
      <c r="O5" t="s">
        <v>100</v>
      </c>
      <c r="P5" t="s">
        <v>101</v>
      </c>
      <c r="Q5" t="s">
        <v>228</v>
      </c>
      <c r="R5" s="66">
        <v>43987</v>
      </c>
      <c r="S5" s="68">
        <v>44226</v>
      </c>
      <c r="T5" s="68">
        <v>44318</v>
      </c>
      <c r="U5" t="s">
        <v>108</v>
      </c>
      <c r="V5" t="s">
        <v>441</v>
      </c>
      <c r="W5" t="s">
        <v>138</v>
      </c>
      <c r="X5">
        <v>0</v>
      </c>
      <c r="Y5">
        <v>0</v>
      </c>
      <c r="Z5" s="88">
        <v>1</v>
      </c>
    </row>
    <row r="6" spans="1:26" x14ac:dyDescent="0.2">
      <c r="A6" t="s">
        <v>446</v>
      </c>
      <c r="B6" t="s">
        <v>341</v>
      </c>
      <c r="C6">
        <v>1</v>
      </c>
      <c r="D6">
        <v>2020</v>
      </c>
      <c r="E6" t="s">
        <v>164</v>
      </c>
      <c r="F6" t="s">
        <v>344</v>
      </c>
      <c r="G6" s="68">
        <v>44090</v>
      </c>
      <c r="H6" t="s">
        <v>325</v>
      </c>
      <c r="I6" t="s">
        <v>326</v>
      </c>
      <c r="J6" t="s">
        <v>327</v>
      </c>
      <c r="K6" t="s">
        <v>328</v>
      </c>
      <c r="L6" t="s">
        <v>99</v>
      </c>
      <c r="M6" t="s">
        <v>329</v>
      </c>
      <c r="N6">
        <v>1</v>
      </c>
      <c r="O6" t="s">
        <v>90</v>
      </c>
      <c r="P6" t="s">
        <v>165</v>
      </c>
      <c r="Q6" t="s">
        <v>330</v>
      </c>
      <c r="R6" s="66">
        <v>44166</v>
      </c>
      <c r="S6" s="68">
        <v>44227</v>
      </c>
      <c r="T6" s="68">
        <v>44231</v>
      </c>
      <c r="U6" t="s">
        <v>247</v>
      </c>
      <c r="V6" t="s">
        <v>439</v>
      </c>
      <c r="W6" t="s">
        <v>138</v>
      </c>
      <c r="X6">
        <v>0</v>
      </c>
      <c r="Y6">
        <v>0</v>
      </c>
      <c r="Z6" s="88">
        <v>1</v>
      </c>
    </row>
    <row r="7" spans="1:26" x14ac:dyDescent="0.2">
      <c r="A7" t="s">
        <v>446</v>
      </c>
      <c r="B7" t="s">
        <v>356</v>
      </c>
      <c r="C7">
        <v>3</v>
      </c>
      <c r="D7">
        <v>2020</v>
      </c>
      <c r="E7" t="s">
        <v>347</v>
      </c>
      <c r="F7" t="s">
        <v>348</v>
      </c>
      <c r="G7" s="68">
        <v>44091</v>
      </c>
      <c r="H7" t="s">
        <v>352</v>
      </c>
      <c r="I7" t="s">
        <v>349</v>
      </c>
      <c r="J7" t="s">
        <v>353</v>
      </c>
      <c r="K7" t="s">
        <v>354</v>
      </c>
      <c r="L7" t="s">
        <v>99</v>
      </c>
      <c r="M7" t="s">
        <v>355</v>
      </c>
      <c r="N7" t="s">
        <v>468</v>
      </c>
      <c r="O7" t="s">
        <v>90</v>
      </c>
      <c r="P7" t="s">
        <v>350</v>
      </c>
      <c r="Q7" t="s">
        <v>351</v>
      </c>
      <c r="R7" s="66">
        <v>44105</v>
      </c>
      <c r="S7" s="68">
        <v>44211</v>
      </c>
      <c r="T7" s="68">
        <v>44232</v>
      </c>
      <c r="U7" t="s">
        <v>108</v>
      </c>
      <c r="V7" t="s">
        <v>442</v>
      </c>
      <c r="W7" t="s">
        <v>138</v>
      </c>
      <c r="X7">
        <v>0</v>
      </c>
      <c r="Y7">
        <v>0</v>
      </c>
      <c r="Z7" s="88">
        <v>1</v>
      </c>
    </row>
    <row r="8" spans="1:26" x14ac:dyDescent="0.2">
      <c r="A8" s="90" t="s">
        <v>467</v>
      </c>
      <c r="B8" s="90" t="s">
        <v>191</v>
      </c>
      <c r="C8" s="90">
        <v>2</v>
      </c>
      <c r="D8" s="90">
        <v>2020</v>
      </c>
      <c r="E8" s="90" t="s">
        <v>140</v>
      </c>
      <c r="F8" s="90" t="s">
        <v>190</v>
      </c>
      <c r="G8" s="92">
        <v>43979</v>
      </c>
      <c r="H8" s="90" t="s">
        <v>174</v>
      </c>
      <c r="I8" s="90" t="s">
        <v>175</v>
      </c>
      <c r="J8" s="90" t="s">
        <v>180</v>
      </c>
      <c r="K8" s="90" t="s">
        <v>181</v>
      </c>
      <c r="L8" s="90" t="s">
        <v>96</v>
      </c>
      <c r="M8" s="90" t="s">
        <v>182</v>
      </c>
      <c r="N8" s="90">
        <v>1</v>
      </c>
      <c r="O8" s="90" t="s">
        <v>95</v>
      </c>
      <c r="P8" s="90" t="s">
        <v>193</v>
      </c>
      <c r="Q8" s="90" t="s">
        <v>179</v>
      </c>
      <c r="R8" s="91">
        <v>43959</v>
      </c>
      <c r="S8" s="92">
        <v>44253</v>
      </c>
      <c r="T8" s="92">
        <v>44260</v>
      </c>
      <c r="U8" s="90" t="s">
        <v>105</v>
      </c>
      <c r="V8" s="90" t="s">
        <v>469</v>
      </c>
      <c r="W8" s="90" t="s">
        <v>465</v>
      </c>
      <c r="X8" s="90">
        <v>1</v>
      </c>
      <c r="Y8" s="90">
        <v>0</v>
      </c>
      <c r="Z8" s="93">
        <v>0</v>
      </c>
    </row>
    <row r="9" spans="1:26" x14ac:dyDescent="0.2">
      <c r="A9" s="90" t="s">
        <v>467</v>
      </c>
      <c r="B9" s="90" t="s">
        <v>221</v>
      </c>
      <c r="C9" s="90">
        <v>1</v>
      </c>
      <c r="D9" s="90">
        <v>2020</v>
      </c>
      <c r="E9" s="90" t="s">
        <v>86</v>
      </c>
      <c r="F9" s="90" t="s">
        <v>163</v>
      </c>
      <c r="G9" s="92">
        <v>43972</v>
      </c>
      <c r="H9" s="90" t="s">
        <v>210</v>
      </c>
      <c r="I9" s="90" t="s">
        <v>211</v>
      </c>
      <c r="J9" s="90" t="s">
        <v>212</v>
      </c>
      <c r="K9" s="90" t="s">
        <v>213</v>
      </c>
      <c r="L9" s="90" t="s">
        <v>96</v>
      </c>
      <c r="M9" s="90" t="s">
        <v>214</v>
      </c>
      <c r="N9" s="90">
        <v>1</v>
      </c>
      <c r="O9" s="90" t="s">
        <v>100</v>
      </c>
      <c r="P9" s="90" t="s">
        <v>101</v>
      </c>
      <c r="Q9" s="90" t="s">
        <v>205</v>
      </c>
      <c r="R9" s="91">
        <v>44013</v>
      </c>
      <c r="S9" s="92">
        <v>44255</v>
      </c>
      <c r="T9" s="92">
        <v>44319</v>
      </c>
      <c r="U9" s="90" t="s">
        <v>108</v>
      </c>
      <c r="V9" s="90" t="s">
        <v>464</v>
      </c>
      <c r="W9" s="90" t="s">
        <v>138</v>
      </c>
      <c r="X9" s="90">
        <v>0</v>
      </c>
      <c r="Y9" s="90">
        <v>0</v>
      </c>
      <c r="Z9" s="93">
        <v>1</v>
      </c>
    </row>
    <row r="10" spans="1:26" x14ac:dyDescent="0.2">
      <c r="A10" s="90" t="s">
        <v>467</v>
      </c>
      <c r="B10" s="90" t="s">
        <v>308</v>
      </c>
      <c r="C10" s="90">
        <v>3</v>
      </c>
      <c r="D10" s="90">
        <v>2020</v>
      </c>
      <c r="E10" s="90" t="s">
        <v>300</v>
      </c>
      <c r="F10" s="90" t="s">
        <v>241</v>
      </c>
      <c r="G10" s="92">
        <v>44063</v>
      </c>
      <c r="H10" s="90" t="s">
        <v>301</v>
      </c>
      <c r="I10" s="90" t="s">
        <v>302</v>
      </c>
      <c r="J10" s="90" t="s">
        <v>303</v>
      </c>
      <c r="K10" s="90" t="s">
        <v>304</v>
      </c>
      <c r="L10" s="90" t="s">
        <v>99</v>
      </c>
      <c r="M10" s="90" t="s">
        <v>305</v>
      </c>
      <c r="N10" s="90">
        <v>1</v>
      </c>
      <c r="O10" s="90" t="s">
        <v>90</v>
      </c>
      <c r="P10" s="90" t="s">
        <v>306</v>
      </c>
      <c r="Q10" s="90" t="s">
        <v>307</v>
      </c>
      <c r="R10" s="91">
        <v>44075</v>
      </c>
      <c r="S10" s="92">
        <v>44255</v>
      </c>
      <c r="T10" s="92">
        <v>44260</v>
      </c>
      <c r="U10" s="90" t="s">
        <v>247</v>
      </c>
      <c r="V10" s="90" t="s">
        <v>462</v>
      </c>
      <c r="W10" s="90" t="s">
        <v>138</v>
      </c>
      <c r="X10" s="90">
        <v>0</v>
      </c>
      <c r="Y10" s="90">
        <v>0</v>
      </c>
      <c r="Z10" s="93">
        <v>1</v>
      </c>
    </row>
    <row r="11" spans="1:26" x14ac:dyDescent="0.2">
      <c r="A11" s="90" t="s">
        <v>467</v>
      </c>
      <c r="B11" s="90" t="s">
        <v>322</v>
      </c>
      <c r="C11" s="90">
        <v>1</v>
      </c>
      <c r="D11" s="90">
        <v>2020</v>
      </c>
      <c r="E11" s="90" t="s">
        <v>346</v>
      </c>
      <c r="F11" s="90" t="s">
        <v>321</v>
      </c>
      <c r="G11" s="92">
        <v>44103</v>
      </c>
      <c r="H11" s="90" t="s">
        <v>309</v>
      </c>
      <c r="I11" s="90" t="s">
        <v>310</v>
      </c>
      <c r="J11" s="90" t="s">
        <v>311</v>
      </c>
      <c r="K11" s="90" t="s">
        <v>312</v>
      </c>
      <c r="L11" s="90" t="s">
        <v>99</v>
      </c>
      <c r="M11" s="90" t="s">
        <v>313</v>
      </c>
      <c r="N11" s="90">
        <v>1</v>
      </c>
      <c r="O11" s="90" t="s">
        <v>162</v>
      </c>
      <c r="P11" s="90" t="s">
        <v>162</v>
      </c>
      <c r="Q11" s="90" t="s">
        <v>161</v>
      </c>
      <c r="R11" s="91">
        <v>44117</v>
      </c>
      <c r="S11" s="92">
        <v>44242</v>
      </c>
      <c r="T11" s="92">
        <v>44242</v>
      </c>
      <c r="U11" s="90" t="s">
        <v>107</v>
      </c>
      <c r="V11" s="90" t="s">
        <v>447</v>
      </c>
      <c r="W11" s="90" t="s">
        <v>138</v>
      </c>
      <c r="X11" s="90">
        <v>0</v>
      </c>
      <c r="Y11" s="90">
        <v>0</v>
      </c>
      <c r="Z11" s="130">
        <v>1</v>
      </c>
    </row>
    <row r="12" spans="1:26" x14ac:dyDescent="0.2">
      <c r="A12" s="90" t="s">
        <v>467</v>
      </c>
      <c r="B12" s="90" t="s">
        <v>323</v>
      </c>
      <c r="C12" s="90">
        <v>1</v>
      </c>
      <c r="D12" s="90">
        <v>2020</v>
      </c>
      <c r="E12" s="90" t="s">
        <v>346</v>
      </c>
      <c r="F12" s="90" t="s">
        <v>321</v>
      </c>
      <c r="G12" s="92">
        <v>44103</v>
      </c>
      <c r="H12" s="90" t="s">
        <v>314</v>
      </c>
      <c r="I12" s="90" t="s">
        <v>315</v>
      </c>
      <c r="J12" s="90" t="s">
        <v>316</v>
      </c>
      <c r="K12" s="90" t="s">
        <v>317</v>
      </c>
      <c r="L12" s="90" t="s">
        <v>99</v>
      </c>
      <c r="M12" s="90" t="s">
        <v>313</v>
      </c>
      <c r="N12" s="90">
        <v>1</v>
      </c>
      <c r="O12" s="90" t="s">
        <v>162</v>
      </c>
      <c r="P12" s="90" t="s">
        <v>162</v>
      </c>
      <c r="Q12" s="90" t="s">
        <v>161</v>
      </c>
      <c r="R12" s="91">
        <v>44117</v>
      </c>
      <c r="S12" s="92">
        <v>44242</v>
      </c>
      <c r="T12" s="92">
        <v>44242</v>
      </c>
      <c r="U12" s="90" t="s">
        <v>107</v>
      </c>
      <c r="V12" s="90" t="s">
        <v>448</v>
      </c>
      <c r="W12" s="90" t="s">
        <v>138</v>
      </c>
      <c r="X12" s="90">
        <v>0</v>
      </c>
      <c r="Y12" s="90">
        <v>0</v>
      </c>
      <c r="Z12" s="130"/>
    </row>
    <row r="13" spans="1:26" x14ac:dyDescent="0.2">
      <c r="A13" s="90" t="s">
        <v>467</v>
      </c>
      <c r="B13" s="90" t="s">
        <v>324</v>
      </c>
      <c r="C13" s="90">
        <v>1</v>
      </c>
      <c r="D13" s="90">
        <v>2020</v>
      </c>
      <c r="E13" s="90" t="s">
        <v>346</v>
      </c>
      <c r="F13" s="90" t="s">
        <v>321</v>
      </c>
      <c r="G13" s="92">
        <v>44103</v>
      </c>
      <c r="H13" s="90" t="s">
        <v>318</v>
      </c>
      <c r="I13" s="90" t="s">
        <v>315</v>
      </c>
      <c r="J13" s="90" t="s">
        <v>319</v>
      </c>
      <c r="K13" s="90" t="s">
        <v>320</v>
      </c>
      <c r="L13" s="90" t="s">
        <v>99</v>
      </c>
      <c r="M13" s="90" t="s">
        <v>313</v>
      </c>
      <c r="N13" s="90">
        <v>1</v>
      </c>
      <c r="O13" s="90" t="s">
        <v>162</v>
      </c>
      <c r="P13" s="90" t="s">
        <v>162</v>
      </c>
      <c r="Q13" s="90" t="s">
        <v>161</v>
      </c>
      <c r="R13" s="91">
        <v>44117</v>
      </c>
      <c r="S13" s="92">
        <v>44242</v>
      </c>
      <c r="T13" s="92">
        <v>44242</v>
      </c>
      <c r="U13" s="90" t="s">
        <v>107</v>
      </c>
      <c r="V13" s="90" t="s">
        <v>449</v>
      </c>
      <c r="W13" s="90" t="s">
        <v>138</v>
      </c>
      <c r="X13" s="90">
        <v>0</v>
      </c>
      <c r="Y13" s="90">
        <v>0</v>
      </c>
      <c r="Z13" s="130"/>
    </row>
    <row r="14" spans="1:26" x14ac:dyDescent="0.2">
      <c r="A14" s="90" t="s">
        <v>467</v>
      </c>
      <c r="B14" s="90" t="s">
        <v>373</v>
      </c>
      <c r="C14" s="90">
        <v>2</v>
      </c>
      <c r="D14" s="90">
        <v>2020</v>
      </c>
      <c r="E14" s="90" t="s">
        <v>82</v>
      </c>
      <c r="F14" s="90" t="s">
        <v>390</v>
      </c>
      <c r="G14" s="92">
        <v>44127</v>
      </c>
      <c r="H14" s="90" t="s">
        <v>367</v>
      </c>
      <c r="I14" s="90" t="s">
        <v>368</v>
      </c>
      <c r="J14" s="90" t="s">
        <v>370</v>
      </c>
      <c r="K14" s="90" t="s">
        <v>371</v>
      </c>
      <c r="L14" s="90" t="s">
        <v>89</v>
      </c>
      <c r="M14" s="90" t="s">
        <v>372</v>
      </c>
      <c r="N14" s="90">
        <v>4</v>
      </c>
      <c r="O14" s="90" t="s">
        <v>97</v>
      </c>
      <c r="P14" s="90" t="s">
        <v>391</v>
      </c>
      <c r="Q14" s="90" t="s">
        <v>369</v>
      </c>
      <c r="R14" s="91">
        <v>44140</v>
      </c>
      <c r="S14" s="92">
        <v>44255</v>
      </c>
      <c r="T14" s="92">
        <v>44260</v>
      </c>
      <c r="U14" s="90" t="s">
        <v>453</v>
      </c>
      <c r="V14" s="90" t="s">
        <v>455</v>
      </c>
      <c r="W14" s="90" t="s">
        <v>138</v>
      </c>
      <c r="X14" s="90">
        <v>0</v>
      </c>
      <c r="Y14" s="90">
        <v>0</v>
      </c>
      <c r="Z14" s="93">
        <v>1</v>
      </c>
    </row>
    <row r="15" spans="1:26" x14ac:dyDescent="0.2">
      <c r="A15" t="s">
        <v>507</v>
      </c>
      <c r="B15" t="s">
        <v>158</v>
      </c>
      <c r="C15">
        <v>2</v>
      </c>
      <c r="D15">
        <v>2020</v>
      </c>
      <c r="E15" t="s">
        <v>157</v>
      </c>
      <c r="F15" t="s">
        <v>159</v>
      </c>
      <c r="G15" s="68">
        <v>43934</v>
      </c>
      <c r="H15" t="s">
        <v>153</v>
      </c>
      <c r="I15" t="s">
        <v>151</v>
      </c>
      <c r="J15" t="s">
        <v>154</v>
      </c>
      <c r="K15" t="s">
        <v>155</v>
      </c>
      <c r="L15" t="s">
        <v>99</v>
      </c>
      <c r="M15" t="s">
        <v>156</v>
      </c>
      <c r="N15">
        <v>1</v>
      </c>
      <c r="O15" t="s">
        <v>149</v>
      </c>
      <c r="P15" t="s">
        <v>160</v>
      </c>
      <c r="Q15" t="s">
        <v>152</v>
      </c>
      <c r="R15" s="66">
        <v>43969</v>
      </c>
      <c r="S15" s="68">
        <v>44286</v>
      </c>
      <c r="T15" s="68">
        <v>44292</v>
      </c>
      <c r="U15" t="s">
        <v>374</v>
      </c>
      <c r="V15" t="s">
        <v>470</v>
      </c>
      <c r="W15" t="s">
        <v>138</v>
      </c>
      <c r="X15">
        <v>2</v>
      </c>
      <c r="Y15">
        <v>0</v>
      </c>
      <c r="Z15" s="88">
        <v>1</v>
      </c>
    </row>
    <row r="16" spans="1:26" x14ac:dyDescent="0.2">
      <c r="A16" t="s">
        <v>507</v>
      </c>
      <c r="B16" t="s">
        <v>222</v>
      </c>
      <c r="C16">
        <v>1</v>
      </c>
      <c r="D16">
        <v>2020</v>
      </c>
      <c r="E16" t="s">
        <v>86</v>
      </c>
      <c r="F16" t="s">
        <v>163</v>
      </c>
      <c r="G16" s="68">
        <v>43972</v>
      </c>
      <c r="H16" t="s">
        <v>215</v>
      </c>
      <c r="I16" t="s">
        <v>216</v>
      </c>
      <c r="J16" t="s">
        <v>217</v>
      </c>
      <c r="K16" t="s">
        <v>218</v>
      </c>
      <c r="L16" t="s">
        <v>99</v>
      </c>
      <c r="M16" t="s">
        <v>219</v>
      </c>
      <c r="N16">
        <v>1</v>
      </c>
      <c r="O16" t="s">
        <v>100</v>
      </c>
      <c r="P16" t="s">
        <v>101</v>
      </c>
      <c r="Q16" t="s">
        <v>205</v>
      </c>
      <c r="R16" s="66">
        <v>44013</v>
      </c>
      <c r="S16" s="68">
        <v>44270</v>
      </c>
      <c r="T16" s="68">
        <v>44295</v>
      </c>
      <c r="U16" t="s">
        <v>108</v>
      </c>
      <c r="V16" t="s">
        <v>496</v>
      </c>
      <c r="W16" t="s">
        <v>138</v>
      </c>
      <c r="X16">
        <v>0</v>
      </c>
      <c r="Y16">
        <v>0</v>
      </c>
      <c r="Z16" s="131">
        <v>1</v>
      </c>
    </row>
    <row r="17" spans="1:26" x14ac:dyDescent="0.2">
      <c r="A17" t="s">
        <v>507</v>
      </c>
      <c r="B17" t="s">
        <v>425</v>
      </c>
      <c r="C17">
        <v>2</v>
      </c>
      <c r="D17">
        <v>2020</v>
      </c>
      <c r="E17" t="s">
        <v>392</v>
      </c>
      <c r="F17" t="s">
        <v>434</v>
      </c>
      <c r="G17" s="68">
        <v>44155</v>
      </c>
      <c r="H17" t="s">
        <v>400</v>
      </c>
      <c r="I17" t="s">
        <v>88</v>
      </c>
      <c r="J17" t="s">
        <v>432</v>
      </c>
      <c r="K17" t="s">
        <v>403</v>
      </c>
      <c r="L17" t="s">
        <v>96</v>
      </c>
      <c r="M17" t="s">
        <v>404</v>
      </c>
      <c r="N17">
        <v>1</v>
      </c>
      <c r="O17" t="s">
        <v>100</v>
      </c>
      <c r="P17" t="s">
        <v>101</v>
      </c>
      <c r="Q17" t="s">
        <v>396</v>
      </c>
      <c r="R17" s="66">
        <v>44166</v>
      </c>
      <c r="S17" s="68">
        <v>44285</v>
      </c>
      <c r="T17" s="68">
        <v>44295</v>
      </c>
      <c r="U17" t="s">
        <v>108</v>
      </c>
      <c r="V17" t="s">
        <v>497</v>
      </c>
      <c r="W17" t="s">
        <v>138</v>
      </c>
      <c r="X17">
        <v>0</v>
      </c>
      <c r="Y17">
        <v>0</v>
      </c>
      <c r="Z17" s="131"/>
    </row>
    <row r="18" spans="1:26" x14ac:dyDescent="0.2">
      <c r="A18" t="s">
        <v>507</v>
      </c>
      <c r="B18" t="s">
        <v>429</v>
      </c>
      <c r="C18">
        <v>2</v>
      </c>
      <c r="D18">
        <v>2020</v>
      </c>
      <c r="E18" t="s">
        <v>415</v>
      </c>
      <c r="F18" t="s">
        <v>434</v>
      </c>
      <c r="G18" s="68">
        <v>44155</v>
      </c>
      <c r="H18" t="s">
        <v>421</v>
      </c>
      <c r="I18" t="s">
        <v>88</v>
      </c>
      <c r="J18" t="s">
        <v>433</v>
      </c>
      <c r="K18" t="s">
        <v>422</v>
      </c>
      <c r="L18" t="s">
        <v>137</v>
      </c>
      <c r="M18" t="s">
        <v>423</v>
      </c>
      <c r="N18">
        <v>1</v>
      </c>
      <c r="O18" t="s">
        <v>100</v>
      </c>
      <c r="P18" t="s">
        <v>101</v>
      </c>
      <c r="Q18" t="s">
        <v>104</v>
      </c>
      <c r="R18" s="66">
        <v>44166</v>
      </c>
      <c r="S18" s="68">
        <v>44286</v>
      </c>
      <c r="T18" s="68">
        <v>44295</v>
      </c>
      <c r="U18" t="s">
        <v>108</v>
      </c>
      <c r="V18" t="s">
        <v>499</v>
      </c>
      <c r="W18" t="s">
        <v>138</v>
      </c>
      <c r="X18">
        <v>0</v>
      </c>
      <c r="Y18">
        <v>0</v>
      </c>
      <c r="Z18" s="131"/>
    </row>
    <row r="19" spans="1:26" x14ac:dyDescent="0.2">
      <c r="A19" t="s">
        <v>507</v>
      </c>
      <c r="B19" t="s">
        <v>202</v>
      </c>
      <c r="C19">
        <v>1</v>
      </c>
      <c r="D19">
        <v>2020</v>
      </c>
      <c r="E19" t="s">
        <v>195</v>
      </c>
      <c r="F19" t="s">
        <v>231</v>
      </c>
      <c r="G19" s="68">
        <v>43948</v>
      </c>
      <c r="H19" t="s">
        <v>203</v>
      </c>
      <c r="I19" t="s">
        <v>196</v>
      </c>
      <c r="J19" t="s">
        <v>197</v>
      </c>
      <c r="K19" t="s">
        <v>198</v>
      </c>
      <c r="L19" t="s">
        <v>99</v>
      </c>
      <c r="M19" t="s">
        <v>199</v>
      </c>
      <c r="N19">
        <v>1</v>
      </c>
      <c r="O19" t="s">
        <v>97</v>
      </c>
      <c r="P19" t="s">
        <v>98</v>
      </c>
      <c r="Q19" t="s">
        <v>240</v>
      </c>
      <c r="R19" s="66">
        <v>44014</v>
      </c>
      <c r="S19" s="68">
        <v>44286</v>
      </c>
      <c r="T19" s="68">
        <v>44295</v>
      </c>
      <c r="U19" t="s">
        <v>453</v>
      </c>
      <c r="V19" t="s">
        <v>502</v>
      </c>
      <c r="W19" t="s">
        <v>138</v>
      </c>
      <c r="X19">
        <v>2</v>
      </c>
      <c r="Y19">
        <v>1</v>
      </c>
      <c r="Z19" s="132">
        <v>0.66666666666666663</v>
      </c>
    </row>
    <row r="20" spans="1:26" x14ac:dyDescent="0.2">
      <c r="A20" t="s">
        <v>507</v>
      </c>
      <c r="B20" t="s">
        <v>202</v>
      </c>
      <c r="C20">
        <v>2</v>
      </c>
      <c r="D20">
        <v>2020</v>
      </c>
      <c r="E20" t="s">
        <v>195</v>
      </c>
      <c r="F20" t="s">
        <v>231</v>
      </c>
      <c r="G20" s="68">
        <v>43948</v>
      </c>
      <c r="H20" t="s">
        <v>203</v>
      </c>
      <c r="I20" t="s">
        <v>196</v>
      </c>
      <c r="J20" t="s">
        <v>197</v>
      </c>
      <c r="K20" t="s">
        <v>200</v>
      </c>
      <c r="L20" t="s">
        <v>99</v>
      </c>
      <c r="M20" t="s">
        <v>201</v>
      </c>
      <c r="N20">
        <v>1</v>
      </c>
      <c r="O20" t="s">
        <v>97</v>
      </c>
      <c r="P20" t="s">
        <v>98</v>
      </c>
      <c r="Q20" t="s">
        <v>240</v>
      </c>
      <c r="R20" s="66">
        <v>44014</v>
      </c>
      <c r="S20" s="68">
        <v>44286</v>
      </c>
      <c r="T20" s="68">
        <v>44295</v>
      </c>
      <c r="U20" t="s">
        <v>453</v>
      </c>
      <c r="V20" t="s">
        <v>503</v>
      </c>
      <c r="W20" t="s">
        <v>138</v>
      </c>
      <c r="X20">
        <v>2</v>
      </c>
      <c r="Y20">
        <v>1</v>
      </c>
      <c r="Z20" s="132"/>
    </row>
    <row r="21" spans="1:26" x14ac:dyDescent="0.2">
      <c r="A21" t="s">
        <v>507</v>
      </c>
      <c r="B21" t="s">
        <v>294</v>
      </c>
      <c r="C21">
        <v>2</v>
      </c>
      <c r="D21">
        <v>2020</v>
      </c>
      <c r="E21" t="s">
        <v>82</v>
      </c>
      <c r="F21" t="s">
        <v>435</v>
      </c>
      <c r="G21" s="68">
        <v>44098</v>
      </c>
      <c r="H21" t="s">
        <v>269</v>
      </c>
      <c r="I21" t="s">
        <v>77</v>
      </c>
      <c r="J21" t="s">
        <v>270</v>
      </c>
      <c r="K21" t="s">
        <v>271</v>
      </c>
      <c r="L21" t="s">
        <v>99</v>
      </c>
      <c r="M21" t="s">
        <v>272</v>
      </c>
      <c r="N21">
        <v>1</v>
      </c>
      <c r="O21" t="s">
        <v>97</v>
      </c>
      <c r="P21" t="s">
        <v>98</v>
      </c>
      <c r="Q21" t="s">
        <v>250</v>
      </c>
      <c r="R21" s="66">
        <v>44105</v>
      </c>
      <c r="S21" s="68">
        <v>44285</v>
      </c>
      <c r="T21" s="68">
        <v>44295</v>
      </c>
      <c r="U21" s="96" t="s">
        <v>453</v>
      </c>
      <c r="V21" s="96" t="s">
        <v>504</v>
      </c>
      <c r="W21" s="96" t="s">
        <v>465</v>
      </c>
      <c r="X21">
        <v>0</v>
      </c>
      <c r="Y21">
        <v>0</v>
      </c>
      <c r="Z21" s="132"/>
    </row>
    <row r="22" spans="1:26" x14ac:dyDescent="0.2">
      <c r="A22" t="s">
        <v>507</v>
      </c>
      <c r="B22" t="s">
        <v>389</v>
      </c>
      <c r="C22">
        <v>1</v>
      </c>
      <c r="D22">
        <v>2020</v>
      </c>
      <c r="E22" t="s">
        <v>164</v>
      </c>
      <c r="F22" t="s">
        <v>388</v>
      </c>
      <c r="G22" s="68">
        <v>44152</v>
      </c>
      <c r="H22" t="s">
        <v>379</v>
      </c>
      <c r="I22" t="s">
        <v>194</v>
      </c>
      <c r="J22" t="s">
        <v>380</v>
      </c>
      <c r="K22" t="s">
        <v>381</v>
      </c>
      <c r="L22" t="s">
        <v>99</v>
      </c>
      <c r="M22" t="s">
        <v>382</v>
      </c>
      <c r="N22">
        <v>1</v>
      </c>
      <c r="O22" t="s">
        <v>90</v>
      </c>
      <c r="P22" t="s">
        <v>165</v>
      </c>
      <c r="Q22" t="s">
        <v>383</v>
      </c>
      <c r="R22" s="66">
        <v>44166</v>
      </c>
      <c r="S22" s="68">
        <v>44286</v>
      </c>
      <c r="T22" s="68">
        <v>44293</v>
      </c>
      <c r="U22" t="s">
        <v>247</v>
      </c>
      <c r="V22" t="s">
        <v>494</v>
      </c>
      <c r="W22" t="s">
        <v>138</v>
      </c>
      <c r="X22">
        <v>0</v>
      </c>
      <c r="Y22">
        <v>0</v>
      </c>
      <c r="Z22" s="88">
        <v>1</v>
      </c>
    </row>
    <row r="23" spans="1:26" x14ac:dyDescent="0.2">
      <c r="A23" t="s">
        <v>507</v>
      </c>
      <c r="B23" t="s">
        <v>191</v>
      </c>
      <c r="C23">
        <v>2</v>
      </c>
      <c r="D23">
        <v>2020</v>
      </c>
      <c r="E23" t="s">
        <v>140</v>
      </c>
      <c r="F23" t="s">
        <v>190</v>
      </c>
      <c r="G23" s="68">
        <v>43979</v>
      </c>
      <c r="H23" t="s">
        <v>174</v>
      </c>
      <c r="I23" t="s">
        <v>175</v>
      </c>
      <c r="J23" t="s">
        <v>180</v>
      </c>
      <c r="K23" t="s">
        <v>181</v>
      </c>
      <c r="L23" t="s">
        <v>96</v>
      </c>
      <c r="M23" t="s">
        <v>182</v>
      </c>
      <c r="N23">
        <v>1</v>
      </c>
      <c r="O23" t="s">
        <v>95</v>
      </c>
      <c r="P23" t="s">
        <v>193</v>
      </c>
      <c r="Q23" t="s">
        <v>179</v>
      </c>
      <c r="R23" s="66">
        <v>43959</v>
      </c>
      <c r="S23" s="68">
        <v>44267</v>
      </c>
      <c r="T23" s="68">
        <v>44270</v>
      </c>
      <c r="U23" t="s">
        <v>105</v>
      </c>
      <c r="V23" t="s">
        <v>506</v>
      </c>
      <c r="W23" t="s">
        <v>138</v>
      </c>
      <c r="X23">
        <v>1</v>
      </c>
      <c r="Y23">
        <v>0</v>
      </c>
      <c r="Z23" s="88">
        <v>1</v>
      </c>
    </row>
    <row r="24" spans="1:26" x14ac:dyDescent="0.2">
      <c r="A24" s="90" t="s">
        <v>641</v>
      </c>
      <c r="B24" s="90" t="s">
        <v>424</v>
      </c>
      <c r="C24" s="90">
        <v>2</v>
      </c>
      <c r="D24" s="90">
        <v>2020</v>
      </c>
      <c r="E24" s="90" t="s">
        <v>392</v>
      </c>
      <c r="F24" s="90" t="s">
        <v>434</v>
      </c>
      <c r="G24" s="92">
        <v>44155</v>
      </c>
      <c r="H24" s="90" t="s">
        <v>393</v>
      </c>
      <c r="I24" s="90" t="s">
        <v>88</v>
      </c>
      <c r="J24" s="90" t="s">
        <v>431</v>
      </c>
      <c r="K24" s="90" t="s">
        <v>397</v>
      </c>
      <c r="L24" s="90" t="s">
        <v>137</v>
      </c>
      <c r="M24" s="90" t="s">
        <v>398</v>
      </c>
      <c r="N24" s="90">
        <v>1</v>
      </c>
      <c r="O24" s="90" t="s">
        <v>430</v>
      </c>
      <c r="P24" s="90" t="s">
        <v>436</v>
      </c>
      <c r="Q24" s="90" t="s">
        <v>399</v>
      </c>
      <c r="R24" s="91">
        <v>44166</v>
      </c>
      <c r="S24" s="92">
        <v>44316</v>
      </c>
      <c r="T24" s="92">
        <v>44324</v>
      </c>
      <c r="U24" s="90" t="s">
        <v>247</v>
      </c>
      <c r="V24" s="90" t="s">
        <v>637</v>
      </c>
      <c r="W24" s="90" t="s">
        <v>138</v>
      </c>
      <c r="X24" s="90">
        <v>1</v>
      </c>
      <c r="Y24" s="90">
        <v>0</v>
      </c>
      <c r="Z24" s="93">
        <v>1</v>
      </c>
    </row>
    <row r="25" spans="1:26" x14ac:dyDescent="0.2">
      <c r="A25" s="90" t="s">
        <v>641</v>
      </c>
      <c r="B25" s="90" t="s">
        <v>491</v>
      </c>
      <c r="C25" s="90">
        <v>1</v>
      </c>
      <c r="D25" s="90">
        <v>2021</v>
      </c>
      <c r="E25" s="90" t="s">
        <v>486</v>
      </c>
      <c r="F25" s="90" t="s">
        <v>487</v>
      </c>
      <c r="G25" s="92">
        <v>44257</v>
      </c>
      <c r="H25" s="90" t="s">
        <v>471</v>
      </c>
      <c r="I25" s="90" t="s">
        <v>472</v>
      </c>
      <c r="J25" s="90" t="s">
        <v>473</v>
      </c>
      <c r="K25" s="90" t="s">
        <v>474</v>
      </c>
      <c r="L25" s="90" t="s">
        <v>99</v>
      </c>
      <c r="M25" s="90" t="s">
        <v>475</v>
      </c>
      <c r="N25" s="90">
        <v>1</v>
      </c>
      <c r="O25" s="90" t="s">
        <v>489</v>
      </c>
      <c r="P25" s="90" t="s">
        <v>489</v>
      </c>
      <c r="Q25" s="90" t="s">
        <v>476</v>
      </c>
      <c r="R25" s="91">
        <v>44257</v>
      </c>
      <c r="S25" s="92">
        <v>44316</v>
      </c>
      <c r="T25" s="92">
        <v>44320</v>
      </c>
      <c r="U25" s="90" t="s">
        <v>107</v>
      </c>
      <c r="V25" s="90" t="s">
        <v>551</v>
      </c>
      <c r="W25" s="90" t="s">
        <v>138</v>
      </c>
      <c r="X25" s="90">
        <v>0</v>
      </c>
      <c r="Y25" s="90">
        <v>0</v>
      </c>
      <c r="Z25" s="93">
        <v>1</v>
      </c>
    </row>
    <row r="26" spans="1:26" x14ac:dyDescent="0.2">
      <c r="A26" s="100" t="s">
        <v>791</v>
      </c>
      <c r="B26" t="s">
        <v>558</v>
      </c>
      <c r="C26">
        <v>1</v>
      </c>
      <c r="D26">
        <v>2021</v>
      </c>
      <c r="E26" t="s">
        <v>486</v>
      </c>
      <c r="F26" t="s">
        <v>488</v>
      </c>
      <c r="G26" s="68">
        <v>44320</v>
      </c>
      <c r="H26" t="s">
        <v>552</v>
      </c>
      <c r="I26" t="s">
        <v>482</v>
      </c>
      <c r="J26" t="s">
        <v>553</v>
      </c>
      <c r="K26" t="s">
        <v>554</v>
      </c>
      <c r="L26" t="s">
        <v>517</v>
      </c>
      <c r="M26" t="s">
        <v>555</v>
      </c>
      <c r="N26">
        <v>2</v>
      </c>
      <c r="O26" t="s">
        <v>620</v>
      </c>
      <c r="P26" t="s">
        <v>620</v>
      </c>
      <c r="Q26" t="s">
        <v>556</v>
      </c>
      <c r="R26" s="68">
        <v>44321</v>
      </c>
      <c r="S26" s="68">
        <v>44346</v>
      </c>
      <c r="T26" s="68">
        <v>44344</v>
      </c>
      <c r="U26" t="s">
        <v>107</v>
      </c>
      <c r="V26" t="s">
        <v>764</v>
      </c>
      <c r="W26" t="s">
        <v>138</v>
      </c>
      <c r="X26">
        <v>0</v>
      </c>
      <c r="Y26">
        <v>0</v>
      </c>
      <c r="Z26" s="128">
        <v>1</v>
      </c>
    </row>
    <row r="27" spans="1:26" x14ac:dyDescent="0.2">
      <c r="A27" s="100" t="s">
        <v>791</v>
      </c>
      <c r="B27" t="s">
        <v>558</v>
      </c>
      <c r="C27">
        <v>2</v>
      </c>
      <c r="D27">
        <v>2021</v>
      </c>
      <c r="E27" t="s">
        <v>486</v>
      </c>
      <c r="F27" t="s">
        <v>488</v>
      </c>
      <c r="G27" s="68">
        <v>44320</v>
      </c>
      <c r="H27" t="s">
        <v>552</v>
      </c>
      <c r="I27" t="s">
        <v>482</v>
      </c>
      <c r="J27" t="s">
        <v>553</v>
      </c>
      <c r="K27" t="s">
        <v>557</v>
      </c>
      <c r="L27" t="s">
        <v>517</v>
      </c>
      <c r="M27" t="s">
        <v>765</v>
      </c>
      <c r="N27">
        <v>1</v>
      </c>
      <c r="O27" t="s">
        <v>620</v>
      </c>
      <c r="P27" t="s">
        <v>620</v>
      </c>
      <c r="Q27" t="s">
        <v>556</v>
      </c>
      <c r="R27" s="68">
        <v>44321</v>
      </c>
      <c r="S27" s="68">
        <v>44346</v>
      </c>
      <c r="T27" s="68">
        <v>44344</v>
      </c>
      <c r="U27" t="s">
        <v>107</v>
      </c>
      <c r="V27" t="s">
        <v>766</v>
      </c>
      <c r="W27" t="s">
        <v>138</v>
      </c>
      <c r="X27">
        <v>0</v>
      </c>
      <c r="Y27">
        <v>0</v>
      </c>
      <c r="Z27" s="128"/>
    </row>
    <row r="28" spans="1:26" x14ac:dyDescent="0.2">
      <c r="A28" s="100" t="s">
        <v>791</v>
      </c>
      <c r="B28" t="s">
        <v>689</v>
      </c>
      <c r="C28">
        <v>1</v>
      </c>
      <c r="D28">
        <v>2021</v>
      </c>
      <c r="E28" t="s">
        <v>70</v>
      </c>
      <c r="F28" t="s">
        <v>78</v>
      </c>
      <c r="G28" s="68">
        <v>44294</v>
      </c>
      <c r="H28" t="s">
        <v>643</v>
      </c>
      <c r="I28" t="s">
        <v>644</v>
      </c>
      <c r="J28" t="s">
        <v>645</v>
      </c>
      <c r="K28" t="s">
        <v>646</v>
      </c>
      <c r="L28" t="s">
        <v>96</v>
      </c>
      <c r="M28" t="s">
        <v>647</v>
      </c>
      <c r="N28">
        <v>1</v>
      </c>
      <c r="O28" t="s">
        <v>90</v>
      </c>
      <c r="P28" t="s">
        <v>91</v>
      </c>
      <c r="Q28" t="s">
        <v>648</v>
      </c>
      <c r="R28" s="68">
        <v>44322</v>
      </c>
      <c r="S28" s="68">
        <v>44346</v>
      </c>
      <c r="T28" s="68">
        <v>44355</v>
      </c>
      <c r="U28" t="s">
        <v>247</v>
      </c>
      <c r="V28" t="s">
        <v>784</v>
      </c>
      <c r="W28" t="s">
        <v>138</v>
      </c>
      <c r="X28">
        <v>0</v>
      </c>
      <c r="Y28">
        <v>0</v>
      </c>
      <c r="Z28" s="128">
        <v>1</v>
      </c>
    </row>
    <row r="29" spans="1:26" x14ac:dyDescent="0.2">
      <c r="A29" s="100" t="s">
        <v>791</v>
      </c>
      <c r="B29" t="s">
        <v>691</v>
      </c>
      <c r="C29">
        <v>1</v>
      </c>
      <c r="D29">
        <v>2021</v>
      </c>
      <c r="E29" t="s">
        <v>70</v>
      </c>
      <c r="F29" t="s">
        <v>78</v>
      </c>
      <c r="G29" s="68">
        <v>44294</v>
      </c>
      <c r="H29" t="s">
        <v>663</v>
      </c>
      <c r="I29" t="s">
        <v>644</v>
      </c>
      <c r="J29" t="s">
        <v>664</v>
      </c>
      <c r="K29" t="s">
        <v>665</v>
      </c>
      <c r="L29" t="s">
        <v>99</v>
      </c>
      <c r="M29" t="s">
        <v>666</v>
      </c>
      <c r="N29">
        <v>1</v>
      </c>
      <c r="O29" t="s">
        <v>90</v>
      </c>
      <c r="P29" t="s">
        <v>91</v>
      </c>
      <c r="Q29" t="s">
        <v>648</v>
      </c>
      <c r="R29" s="68">
        <v>44300</v>
      </c>
      <c r="S29" s="68">
        <v>44335</v>
      </c>
      <c r="T29" s="68">
        <v>44355</v>
      </c>
      <c r="U29" t="s">
        <v>247</v>
      </c>
      <c r="V29" t="s">
        <v>785</v>
      </c>
      <c r="W29" t="s">
        <v>138</v>
      </c>
      <c r="X29">
        <v>0</v>
      </c>
      <c r="Y29">
        <v>0</v>
      </c>
      <c r="Z29" s="128"/>
    </row>
    <row r="30" spans="1:26" x14ac:dyDescent="0.2">
      <c r="A30" s="90" t="s">
        <v>1045</v>
      </c>
      <c r="B30" s="90" t="s">
        <v>424</v>
      </c>
      <c r="C30" s="90">
        <v>1</v>
      </c>
      <c r="D30" s="90">
        <v>2020</v>
      </c>
      <c r="E30" s="90" t="s">
        <v>392</v>
      </c>
      <c r="F30" s="90" t="s">
        <v>434</v>
      </c>
      <c r="G30" s="92">
        <v>44155</v>
      </c>
      <c r="H30" s="90" t="s">
        <v>393</v>
      </c>
      <c r="I30" s="90" t="s">
        <v>88</v>
      </c>
      <c r="J30" s="90" t="s">
        <v>431</v>
      </c>
      <c r="K30" s="90" t="s">
        <v>394</v>
      </c>
      <c r="L30" s="90" t="s">
        <v>96</v>
      </c>
      <c r="M30" s="90" t="s">
        <v>395</v>
      </c>
      <c r="N30" s="90">
        <v>1</v>
      </c>
      <c r="O30" s="90" t="s">
        <v>100</v>
      </c>
      <c r="P30" s="90" t="s">
        <v>101</v>
      </c>
      <c r="Q30" s="90" t="s">
        <v>104</v>
      </c>
      <c r="R30" s="91">
        <v>44166</v>
      </c>
      <c r="S30" s="92">
        <v>44377</v>
      </c>
      <c r="T30" s="92">
        <v>44384</v>
      </c>
      <c r="U30" s="90" t="s">
        <v>108</v>
      </c>
      <c r="V30" s="90" t="s">
        <v>934</v>
      </c>
      <c r="W30" s="90" t="s">
        <v>138</v>
      </c>
      <c r="X30" s="90">
        <v>0</v>
      </c>
      <c r="Y30" s="90">
        <v>0</v>
      </c>
      <c r="Z30" s="130">
        <v>1</v>
      </c>
    </row>
    <row r="31" spans="1:26" x14ac:dyDescent="0.2">
      <c r="A31" s="90" t="s">
        <v>1045</v>
      </c>
      <c r="B31" s="90" t="s">
        <v>426</v>
      </c>
      <c r="C31" s="90">
        <v>2</v>
      </c>
      <c r="D31" s="90">
        <v>2020</v>
      </c>
      <c r="E31" s="90" t="s">
        <v>392</v>
      </c>
      <c r="F31" s="90" t="s">
        <v>434</v>
      </c>
      <c r="G31" s="92">
        <v>44155</v>
      </c>
      <c r="H31" s="90" t="s">
        <v>405</v>
      </c>
      <c r="I31" s="90" t="s">
        <v>88</v>
      </c>
      <c r="J31" s="90" t="s">
        <v>406</v>
      </c>
      <c r="K31" s="90" t="s">
        <v>409</v>
      </c>
      <c r="L31" s="90" t="s">
        <v>96</v>
      </c>
      <c r="M31" s="90" t="s">
        <v>410</v>
      </c>
      <c r="N31" s="90">
        <v>1</v>
      </c>
      <c r="O31" s="90" t="s">
        <v>100</v>
      </c>
      <c r="P31" s="90" t="s">
        <v>101</v>
      </c>
      <c r="Q31" s="90" t="s">
        <v>104</v>
      </c>
      <c r="R31" s="91">
        <v>44166</v>
      </c>
      <c r="S31" s="92">
        <v>44377</v>
      </c>
      <c r="T31" s="92">
        <v>44384</v>
      </c>
      <c r="U31" s="90" t="s">
        <v>108</v>
      </c>
      <c r="V31" s="90" t="s">
        <v>935</v>
      </c>
      <c r="W31" s="90" t="s">
        <v>138</v>
      </c>
      <c r="X31" s="90">
        <v>0</v>
      </c>
      <c r="Y31" s="90">
        <v>0</v>
      </c>
      <c r="Z31" s="130"/>
    </row>
    <row r="32" spans="1:26" x14ac:dyDescent="0.2">
      <c r="A32" s="90" t="s">
        <v>1045</v>
      </c>
      <c r="B32" s="90" t="s">
        <v>427</v>
      </c>
      <c r="C32" s="90">
        <v>2</v>
      </c>
      <c r="D32" s="90">
        <v>2020</v>
      </c>
      <c r="E32" s="90" t="s">
        <v>392</v>
      </c>
      <c r="F32" s="90" t="s">
        <v>434</v>
      </c>
      <c r="G32" s="92">
        <v>44155</v>
      </c>
      <c r="H32" s="90" t="s">
        <v>411</v>
      </c>
      <c r="I32" s="90" t="s">
        <v>88</v>
      </c>
      <c r="J32" s="90" t="s">
        <v>412</v>
      </c>
      <c r="K32" s="90" t="s">
        <v>413</v>
      </c>
      <c r="L32" s="90" t="s">
        <v>96</v>
      </c>
      <c r="M32" s="90" t="s">
        <v>414</v>
      </c>
      <c r="N32" s="90">
        <v>1</v>
      </c>
      <c r="O32" s="90" t="s">
        <v>100</v>
      </c>
      <c r="P32" s="90" t="s">
        <v>101</v>
      </c>
      <c r="Q32" s="90" t="s">
        <v>104</v>
      </c>
      <c r="R32" s="91">
        <v>44166</v>
      </c>
      <c r="S32" s="92">
        <v>44377</v>
      </c>
      <c r="T32" s="92">
        <v>44384</v>
      </c>
      <c r="U32" s="90" t="s">
        <v>108</v>
      </c>
      <c r="V32" s="90" t="s">
        <v>938</v>
      </c>
      <c r="W32" s="90" t="s">
        <v>138</v>
      </c>
      <c r="X32" s="90">
        <v>0</v>
      </c>
      <c r="Y32" s="90">
        <v>0</v>
      </c>
      <c r="Z32" s="130"/>
    </row>
    <row r="33" spans="1:26" x14ac:dyDescent="0.2">
      <c r="A33" s="90" t="s">
        <v>1045</v>
      </c>
      <c r="B33" s="90" t="s">
        <v>295</v>
      </c>
      <c r="C33" s="90">
        <v>1</v>
      </c>
      <c r="D33" s="90">
        <v>2020</v>
      </c>
      <c r="E33" s="90" t="s">
        <v>82</v>
      </c>
      <c r="F33" s="90" t="s">
        <v>435</v>
      </c>
      <c r="G33" s="92">
        <v>44098</v>
      </c>
      <c r="H33" s="90" t="s">
        <v>273</v>
      </c>
      <c r="I33" s="90" t="s">
        <v>274</v>
      </c>
      <c r="J33" s="90" t="s">
        <v>275</v>
      </c>
      <c r="K33" s="90" t="s">
        <v>276</v>
      </c>
      <c r="L33" s="90" t="s">
        <v>99</v>
      </c>
      <c r="M33" s="90" t="s">
        <v>277</v>
      </c>
      <c r="N33" s="90">
        <v>1</v>
      </c>
      <c r="O33" s="90" t="s">
        <v>97</v>
      </c>
      <c r="P33" s="90" t="s">
        <v>98</v>
      </c>
      <c r="Q33" s="90" t="s">
        <v>250</v>
      </c>
      <c r="R33" s="91">
        <v>44105</v>
      </c>
      <c r="S33" s="92">
        <v>44377</v>
      </c>
      <c r="T33" s="92">
        <v>44386</v>
      </c>
      <c r="U33" s="90" t="s">
        <v>453</v>
      </c>
      <c r="V33" s="90" t="s">
        <v>1039</v>
      </c>
      <c r="W33" s="90" t="s">
        <v>138</v>
      </c>
      <c r="X33" s="90">
        <v>0</v>
      </c>
      <c r="Y33" s="90">
        <v>0</v>
      </c>
      <c r="Z33" s="93">
        <v>1</v>
      </c>
    </row>
    <row r="34" spans="1:26" x14ac:dyDescent="0.2">
      <c r="A34" s="90" t="s">
        <v>1045</v>
      </c>
      <c r="B34" s="90" t="s">
        <v>782</v>
      </c>
      <c r="C34" s="90">
        <v>1</v>
      </c>
      <c r="D34" s="90">
        <v>2021</v>
      </c>
      <c r="E34" s="90" t="s">
        <v>486</v>
      </c>
      <c r="F34" s="90" t="s">
        <v>778</v>
      </c>
      <c r="G34" s="92">
        <v>44340</v>
      </c>
      <c r="H34" s="90" t="s">
        <v>771</v>
      </c>
      <c r="I34" s="90" t="s">
        <v>772</v>
      </c>
      <c r="J34" s="90" t="s">
        <v>773</v>
      </c>
      <c r="K34" s="90" t="s">
        <v>774</v>
      </c>
      <c r="L34" s="90" t="s">
        <v>517</v>
      </c>
      <c r="M34" s="90" t="s">
        <v>775</v>
      </c>
      <c r="N34" s="90" t="s">
        <v>776</v>
      </c>
      <c r="O34" s="90" t="s">
        <v>620</v>
      </c>
      <c r="P34" s="90" t="s">
        <v>620</v>
      </c>
      <c r="Q34" s="90" t="s">
        <v>780</v>
      </c>
      <c r="R34" s="91">
        <v>44355</v>
      </c>
      <c r="S34" s="92">
        <v>44377</v>
      </c>
      <c r="T34" s="92">
        <v>44378</v>
      </c>
      <c r="U34" s="90" t="s">
        <v>107</v>
      </c>
      <c r="V34" s="90" t="s">
        <v>926</v>
      </c>
      <c r="W34" s="90" t="s">
        <v>138</v>
      </c>
      <c r="X34" s="90">
        <v>0</v>
      </c>
      <c r="Y34" s="90">
        <v>0</v>
      </c>
      <c r="Z34" s="93">
        <v>1</v>
      </c>
    </row>
    <row r="35" spans="1:26" x14ac:dyDescent="0.2">
      <c r="A35" s="90" t="s">
        <v>1045</v>
      </c>
      <c r="B35" s="90" t="s">
        <v>246</v>
      </c>
      <c r="C35" s="90">
        <v>1</v>
      </c>
      <c r="D35" s="90">
        <v>2020</v>
      </c>
      <c r="E35" s="90" t="s">
        <v>166</v>
      </c>
      <c r="F35" s="90" t="s">
        <v>241</v>
      </c>
      <c r="G35" s="92">
        <v>44061</v>
      </c>
      <c r="H35" s="90" t="s">
        <v>242</v>
      </c>
      <c r="I35" s="90" t="s">
        <v>923</v>
      </c>
      <c r="J35" s="90" t="s">
        <v>243</v>
      </c>
      <c r="K35" s="90" t="s">
        <v>244</v>
      </c>
      <c r="L35" s="90" t="s">
        <v>99</v>
      </c>
      <c r="M35" s="90" t="s">
        <v>245</v>
      </c>
      <c r="N35" s="90">
        <v>1</v>
      </c>
      <c r="O35" s="90" t="s">
        <v>167</v>
      </c>
      <c r="P35" s="90" t="s">
        <v>167</v>
      </c>
      <c r="Q35" s="90" t="s">
        <v>924</v>
      </c>
      <c r="R35" s="91">
        <v>44073</v>
      </c>
      <c r="S35" s="92">
        <v>44377</v>
      </c>
      <c r="T35" s="92">
        <v>44378</v>
      </c>
      <c r="U35" s="90" t="s">
        <v>107</v>
      </c>
      <c r="V35" s="90" t="s">
        <v>925</v>
      </c>
      <c r="W35" s="90" t="s">
        <v>138</v>
      </c>
      <c r="X35" s="90">
        <v>0</v>
      </c>
      <c r="Y35" s="90">
        <v>0</v>
      </c>
      <c r="Z35" s="93">
        <v>1</v>
      </c>
    </row>
    <row r="36" spans="1:26" x14ac:dyDescent="0.2">
      <c r="A36" s="90" t="s">
        <v>1045</v>
      </c>
      <c r="B36" s="90" t="s">
        <v>33</v>
      </c>
      <c r="C36" s="90">
        <v>1</v>
      </c>
      <c r="D36" s="90">
        <v>2017</v>
      </c>
      <c r="E36" s="90" t="s">
        <v>70</v>
      </c>
      <c r="F36" s="90" t="s">
        <v>72</v>
      </c>
      <c r="G36" s="92">
        <v>42646</v>
      </c>
      <c r="H36" s="90" t="s">
        <v>73</v>
      </c>
      <c r="I36" s="90" t="s">
        <v>71</v>
      </c>
      <c r="J36" s="90" t="s">
        <v>74</v>
      </c>
      <c r="K36" s="90" t="s">
        <v>438</v>
      </c>
      <c r="L36" s="90" t="s">
        <v>99</v>
      </c>
      <c r="M36" s="90" t="s">
        <v>93</v>
      </c>
      <c r="N36" s="90" t="s">
        <v>94</v>
      </c>
      <c r="O36" s="90" t="s">
        <v>90</v>
      </c>
      <c r="P36" s="90" t="s">
        <v>91</v>
      </c>
      <c r="Q36" s="90" t="s">
        <v>92</v>
      </c>
      <c r="R36" s="91">
        <v>42850</v>
      </c>
      <c r="S36" s="92">
        <v>44377</v>
      </c>
      <c r="T36" s="92">
        <v>44385</v>
      </c>
      <c r="U36" s="90" t="s">
        <v>247</v>
      </c>
      <c r="V36" s="90" t="s">
        <v>1028</v>
      </c>
      <c r="W36" s="90" t="s">
        <v>138</v>
      </c>
      <c r="X36" s="90">
        <v>6</v>
      </c>
      <c r="Y36" s="90">
        <v>2</v>
      </c>
      <c r="Z36" s="130">
        <v>1</v>
      </c>
    </row>
    <row r="37" spans="1:26" x14ac:dyDescent="0.2">
      <c r="A37" s="90" t="s">
        <v>1045</v>
      </c>
      <c r="B37" s="90" t="s">
        <v>51</v>
      </c>
      <c r="C37" s="90">
        <v>1</v>
      </c>
      <c r="D37" s="90">
        <v>2019</v>
      </c>
      <c r="E37" s="90" t="s">
        <v>70</v>
      </c>
      <c r="F37" s="90" t="s">
        <v>78</v>
      </c>
      <c r="G37" s="92">
        <v>43418</v>
      </c>
      <c r="H37" s="90" t="s">
        <v>79</v>
      </c>
      <c r="I37" s="90" t="s">
        <v>80</v>
      </c>
      <c r="J37" s="90" t="s">
        <v>81</v>
      </c>
      <c r="K37" s="90" t="s">
        <v>636</v>
      </c>
      <c r="L37" s="90" t="s">
        <v>99</v>
      </c>
      <c r="M37" s="90" t="s">
        <v>102</v>
      </c>
      <c r="N37" s="90" t="s">
        <v>103</v>
      </c>
      <c r="O37" s="90" t="s">
        <v>90</v>
      </c>
      <c r="P37" s="90" t="s">
        <v>91</v>
      </c>
      <c r="Q37" s="90" t="s">
        <v>92</v>
      </c>
      <c r="R37" s="91">
        <v>43497</v>
      </c>
      <c r="S37" s="92">
        <v>44377</v>
      </c>
      <c r="T37" s="92">
        <v>44385</v>
      </c>
      <c r="U37" s="90" t="s">
        <v>247</v>
      </c>
      <c r="V37" s="90" t="s">
        <v>1029</v>
      </c>
      <c r="W37" s="90" t="s">
        <v>138</v>
      </c>
      <c r="X37" s="90">
        <v>3</v>
      </c>
      <c r="Y37" s="90">
        <v>2</v>
      </c>
      <c r="Z37" s="130"/>
    </row>
    <row r="38" spans="1:26" x14ac:dyDescent="0.2">
      <c r="A38" s="90" t="s">
        <v>1045</v>
      </c>
      <c r="B38" s="90" t="s">
        <v>693</v>
      </c>
      <c r="C38" s="90">
        <v>1</v>
      </c>
      <c r="D38" s="90">
        <v>2021</v>
      </c>
      <c r="E38" s="90" t="s">
        <v>70</v>
      </c>
      <c r="F38" s="90" t="s">
        <v>78</v>
      </c>
      <c r="G38" s="92">
        <v>44294</v>
      </c>
      <c r="H38" s="90" t="s">
        <v>677</v>
      </c>
      <c r="I38" s="90" t="s">
        <v>644</v>
      </c>
      <c r="J38" s="90" t="s">
        <v>678</v>
      </c>
      <c r="K38" s="90" t="s">
        <v>679</v>
      </c>
      <c r="L38" s="90" t="s">
        <v>99</v>
      </c>
      <c r="M38" s="90" t="s">
        <v>680</v>
      </c>
      <c r="N38" s="90">
        <v>2</v>
      </c>
      <c r="O38" s="90" t="s">
        <v>90</v>
      </c>
      <c r="P38" s="90" t="s">
        <v>91</v>
      </c>
      <c r="Q38" s="90" t="s">
        <v>648</v>
      </c>
      <c r="R38" s="91">
        <v>44322</v>
      </c>
      <c r="S38" s="92">
        <v>44377</v>
      </c>
      <c r="T38" s="92">
        <v>44385</v>
      </c>
      <c r="U38" s="90" t="s">
        <v>247</v>
      </c>
      <c r="V38" s="90" t="s">
        <v>1035</v>
      </c>
      <c r="W38" s="90" t="s">
        <v>138</v>
      </c>
      <c r="X38" s="90">
        <v>0</v>
      </c>
      <c r="Y38" s="90">
        <v>0</v>
      </c>
      <c r="Z38" s="130"/>
    </row>
    <row r="39" spans="1:26" x14ac:dyDescent="0.2">
      <c r="A39" s="90" t="s">
        <v>1045</v>
      </c>
      <c r="B39" s="90" t="s">
        <v>694</v>
      </c>
      <c r="C39" s="90">
        <v>1</v>
      </c>
      <c r="D39" s="90">
        <v>2021</v>
      </c>
      <c r="E39" s="90" t="s">
        <v>70</v>
      </c>
      <c r="F39" s="90" t="s">
        <v>78</v>
      </c>
      <c r="G39" s="92">
        <v>44294</v>
      </c>
      <c r="H39" s="90" t="s">
        <v>683</v>
      </c>
      <c r="I39" s="90" t="s">
        <v>644</v>
      </c>
      <c r="J39" s="90" t="s">
        <v>684</v>
      </c>
      <c r="K39" s="90" t="s">
        <v>685</v>
      </c>
      <c r="L39" s="90" t="s">
        <v>99</v>
      </c>
      <c r="M39" s="90" t="s">
        <v>686</v>
      </c>
      <c r="N39" s="90">
        <v>2</v>
      </c>
      <c r="O39" s="90" t="s">
        <v>90</v>
      </c>
      <c r="P39" s="90" t="s">
        <v>91</v>
      </c>
      <c r="Q39" s="90" t="s">
        <v>648</v>
      </c>
      <c r="R39" s="91">
        <v>44322</v>
      </c>
      <c r="S39" s="92">
        <v>44377</v>
      </c>
      <c r="T39" s="92">
        <v>44385</v>
      </c>
      <c r="U39" s="90" t="s">
        <v>247</v>
      </c>
      <c r="V39" s="90" t="s">
        <v>1036</v>
      </c>
      <c r="W39" s="90" t="s">
        <v>138</v>
      </c>
      <c r="X39" s="90">
        <v>0</v>
      </c>
      <c r="Y39" s="90">
        <v>0</v>
      </c>
      <c r="Z39" s="130"/>
    </row>
    <row r="40" spans="1:26" x14ac:dyDescent="0.2">
      <c r="A40" s="90" t="s">
        <v>1045</v>
      </c>
      <c r="B40" s="90" t="s">
        <v>425</v>
      </c>
      <c r="C40" s="90">
        <v>1</v>
      </c>
      <c r="D40" s="90">
        <v>2020</v>
      </c>
      <c r="E40" s="90" t="s">
        <v>392</v>
      </c>
      <c r="F40" s="90" t="s">
        <v>434</v>
      </c>
      <c r="G40" s="92">
        <v>44155</v>
      </c>
      <c r="H40" s="90" t="s">
        <v>400</v>
      </c>
      <c r="I40" s="90" t="s">
        <v>88</v>
      </c>
      <c r="J40" s="90" t="s">
        <v>432</v>
      </c>
      <c r="K40" s="90" t="s">
        <v>401</v>
      </c>
      <c r="L40" s="90" t="s">
        <v>137</v>
      </c>
      <c r="M40" s="90" t="s">
        <v>402</v>
      </c>
      <c r="N40" s="90">
        <v>1</v>
      </c>
      <c r="O40" s="90" t="s">
        <v>430</v>
      </c>
      <c r="P40" s="90" t="s">
        <v>436</v>
      </c>
      <c r="Q40" s="90" t="s">
        <v>399</v>
      </c>
      <c r="R40" s="91">
        <v>44166</v>
      </c>
      <c r="S40" s="92">
        <v>44377</v>
      </c>
      <c r="T40" s="92">
        <v>44385</v>
      </c>
      <c r="U40" s="90" t="s">
        <v>247</v>
      </c>
      <c r="V40" s="90" t="s">
        <v>1032</v>
      </c>
      <c r="W40" s="90" t="s">
        <v>138</v>
      </c>
      <c r="X40" s="90">
        <v>0</v>
      </c>
      <c r="Y40" s="90">
        <v>0</v>
      </c>
      <c r="Z40" s="130">
        <v>1</v>
      </c>
    </row>
    <row r="41" spans="1:26" x14ac:dyDescent="0.2">
      <c r="A41" s="90" t="s">
        <v>1045</v>
      </c>
      <c r="B41" s="90" t="s">
        <v>428</v>
      </c>
      <c r="C41" s="90">
        <v>1</v>
      </c>
      <c r="D41" s="90">
        <v>2020</v>
      </c>
      <c r="E41" s="90" t="s">
        <v>415</v>
      </c>
      <c r="F41" s="90" t="s">
        <v>434</v>
      </c>
      <c r="G41" s="92">
        <v>44155</v>
      </c>
      <c r="H41" s="90" t="s">
        <v>416</v>
      </c>
      <c r="I41" s="90" t="s">
        <v>417</v>
      </c>
      <c r="J41" s="90" t="s">
        <v>418</v>
      </c>
      <c r="K41" s="90" t="s">
        <v>419</v>
      </c>
      <c r="L41" s="90" t="s">
        <v>137</v>
      </c>
      <c r="M41" s="90" t="s">
        <v>420</v>
      </c>
      <c r="N41" s="90">
        <v>2</v>
      </c>
      <c r="O41" s="90" t="s">
        <v>430</v>
      </c>
      <c r="P41" s="90" t="s">
        <v>436</v>
      </c>
      <c r="Q41" s="90" t="s">
        <v>399</v>
      </c>
      <c r="R41" s="91">
        <v>44166</v>
      </c>
      <c r="S41" s="92">
        <v>44377</v>
      </c>
      <c r="T41" s="92">
        <v>44385</v>
      </c>
      <c r="U41" s="90" t="s">
        <v>247</v>
      </c>
      <c r="V41" s="90" t="s">
        <v>1033</v>
      </c>
      <c r="W41" s="90" t="s">
        <v>138</v>
      </c>
      <c r="X41" s="90">
        <v>0</v>
      </c>
      <c r="Y41" s="90">
        <v>0</v>
      </c>
      <c r="Z41" s="130"/>
    </row>
    <row r="42" spans="1:26" x14ac:dyDescent="0.2">
      <c r="A42" s="90" t="s">
        <v>1045</v>
      </c>
      <c r="B42" s="90" t="s">
        <v>292</v>
      </c>
      <c r="C42" s="90">
        <v>1</v>
      </c>
      <c r="D42" s="90">
        <v>2020</v>
      </c>
      <c r="E42" s="90" t="s">
        <v>82</v>
      </c>
      <c r="F42" s="90" t="s">
        <v>435</v>
      </c>
      <c r="G42" s="92">
        <v>44098</v>
      </c>
      <c r="H42" s="90" t="s">
        <v>260</v>
      </c>
      <c r="I42" s="90" t="s">
        <v>76</v>
      </c>
      <c r="J42" s="90" t="s">
        <v>261</v>
      </c>
      <c r="K42" s="90" t="s">
        <v>262</v>
      </c>
      <c r="L42" s="90" t="s">
        <v>99</v>
      </c>
      <c r="M42" s="90" t="s">
        <v>263</v>
      </c>
      <c r="N42" s="90">
        <v>1</v>
      </c>
      <c r="O42" s="90" t="s">
        <v>90</v>
      </c>
      <c r="P42" s="90" t="s">
        <v>350</v>
      </c>
      <c r="Q42" s="90" t="s">
        <v>264</v>
      </c>
      <c r="R42" s="91">
        <v>44105</v>
      </c>
      <c r="S42" s="92">
        <v>44377</v>
      </c>
      <c r="T42" s="92">
        <v>44385</v>
      </c>
      <c r="U42" s="90" t="s">
        <v>247</v>
      </c>
      <c r="V42" s="90" t="s">
        <v>1031</v>
      </c>
      <c r="W42" s="90" t="s">
        <v>138</v>
      </c>
      <c r="X42" s="90">
        <v>0</v>
      </c>
      <c r="Y42" s="90">
        <v>0</v>
      </c>
      <c r="Z42" s="93">
        <v>1</v>
      </c>
    </row>
    <row r="43" spans="1:26" x14ac:dyDescent="0.2">
      <c r="A43" s="90" t="s">
        <v>1045</v>
      </c>
      <c r="B43" s="90" t="s">
        <v>291</v>
      </c>
      <c r="C43" s="90">
        <v>6</v>
      </c>
      <c r="D43" s="90">
        <v>2020</v>
      </c>
      <c r="E43" s="90" t="s">
        <v>82</v>
      </c>
      <c r="F43" s="90" t="s">
        <v>435</v>
      </c>
      <c r="G43" s="92">
        <v>44098</v>
      </c>
      <c r="H43" s="90" t="s">
        <v>248</v>
      </c>
      <c r="I43" s="90" t="s">
        <v>251</v>
      </c>
      <c r="J43" s="90" t="s">
        <v>249</v>
      </c>
      <c r="K43" s="90" t="s">
        <v>254</v>
      </c>
      <c r="L43" s="90" t="s">
        <v>99</v>
      </c>
      <c r="M43" s="90" t="s">
        <v>299</v>
      </c>
      <c r="N43" s="90">
        <v>1</v>
      </c>
      <c r="O43" s="90" t="s">
        <v>90</v>
      </c>
      <c r="P43" s="90" t="s">
        <v>90</v>
      </c>
      <c r="Q43" s="90" t="s">
        <v>257</v>
      </c>
      <c r="R43" s="91">
        <v>44105</v>
      </c>
      <c r="S43" s="92">
        <v>44377</v>
      </c>
      <c r="T43" s="92">
        <v>44385</v>
      </c>
      <c r="U43" s="90" t="s">
        <v>247</v>
      </c>
      <c r="V43" s="90" t="s">
        <v>1030</v>
      </c>
      <c r="W43" s="90" t="s">
        <v>138</v>
      </c>
      <c r="X43" s="90">
        <v>0</v>
      </c>
      <c r="Y43" s="90">
        <v>0</v>
      </c>
      <c r="Z43" s="93">
        <v>1</v>
      </c>
    </row>
    <row r="44" spans="1:26" x14ac:dyDescent="0.2">
      <c r="A44" s="90" t="s">
        <v>1045</v>
      </c>
      <c r="B44" s="90" t="s">
        <v>291</v>
      </c>
      <c r="C44" s="90">
        <v>4</v>
      </c>
      <c r="D44" s="90">
        <v>2020</v>
      </c>
      <c r="E44" s="90" t="s">
        <v>82</v>
      </c>
      <c r="F44" s="90" t="s">
        <v>435</v>
      </c>
      <c r="G44" s="92">
        <v>44098</v>
      </c>
      <c r="H44" s="90" t="s">
        <v>248</v>
      </c>
      <c r="I44" s="90" t="s">
        <v>251</v>
      </c>
      <c r="J44" s="90" t="s">
        <v>249</v>
      </c>
      <c r="K44" s="90" t="s">
        <v>254</v>
      </c>
      <c r="L44" s="90" t="s">
        <v>99</v>
      </c>
      <c r="M44" s="90" t="s">
        <v>299</v>
      </c>
      <c r="N44" s="90">
        <v>1</v>
      </c>
      <c r="O44" s="90" t="s">
        <v>95</v>
      </c>
      <c r="P44" s="90" t="s">
        <v>95</v>
      </c>
      <c r="Q44" s="90" t="s">
        <v>255</v>
      </c>
      <c r="R44" s="91">
        <v>44105</v>
      </c>
      <c r="S44" s="92">
        <v>44377</v>
      </c>
      <c r="T44" s="92">
        <v>44385</v>
      </c>
      <c r="U44" s="90" t="s">
        <v>105</v>
      </c>
      <c r="V44" s="90" t="s">
        <v>922</v>
      </c>
      <c r="W44" s="90" t="s">
        <v>921</v>
      </c>
      <c r="X44" s="90">
        <v>0</v>
      </c>
      <c r="Y44" s="90">
        <v>0</v>
      </c>
      <c r="Z44" s="93">
        <v>0</v>
      </c>
    </row>
    <row r="45" spans="1:26" x14ac:dyDescent="0.2">
      <c r="A45" s="90" t="s">
        <v>1045</v>
      </c>
      <c r="B45" s="90" t="s">
        <v>291</v>
      </c>
      <c r="C45" s="90">
        <v>7</v>
      </c>
      <c r="D45" s="90">
        <v>2020</v>
      </c>
      <c r="E45" s="90" t="s">
        <v>82</v>
      </c>
      <c r="F45" s="90" t="s">
        <v>435</v>
      </c>
      <c r="G45" s="92">
        <v>44098</v>
      </c>
      <c r="H45" s="90" t="s">
        <v>248</v>
      </c>
      <c r="I45" s="90" t="s">
        <v>251</v>
      </c>
      <c r="J45" s="90" t="s">
        <v>249</v>
      </c>
      <c r="K45" s="90" t="s">
        <v>258</v>
      </c>
      <c r="L45" s="90" t="s">
        <v>99</v>
      </c>
      <c r="M45" s="90" t="s">
        <v>299</v>
      </c>
      <c r="N45" s="90">
        <v>1</v>
      </c>
      <c r="O45" s="90" t="s">
        <v>97</v>
      </c>
      <c r="P45" s="90" t="s">
        <v>97</v>
      </c>
      <c r="Q45" s="90" t="s">
        <v>259</v>
      </c>
      <c r="R45" s="91">
        <v>44105</v>
      </c>
      <c r="S45" s="92">
        <v>44377</v>
      </c>
      <c r="T45" s="92">
        <v>44386</v>
      </c>
      <c r="U45" s="90" t="s">
        <v>453</v>
      </c>
      <c r="V45" s="90" t="s">
        <v>1038</v>
      </c>
      <c r="W45" s="90" t="s">
        <v>138</v>
      </c>
      <c r="X45" s="90">
        <v>0</v>
      </c>
      <c r="Y45" s="90">
        <v>0</v>
      </c>
      <c r="Z45" s="93">
        <v>1</v>
      </c>
    </row>
    <row r="46" spans="1:26" x14ac:dyDescent="0.2">
      <c r="A46" s="90" t="s">
        <v>1045</v>
      </c>
      <c r="B46" s="90" t="s">
        <v>291</v>
      </c>
      <c r="C46" s="90">
        <v>3</v>
      </c>
      <c r="D46" s="90">
        <v>2020</v>
      </c>
      <c r="E46" s="90" t="s">
        <v>82</v>
      </c>
      <c r="F46" s="90" t="s">
        <v>435</v>
      </c>
      <c r="G46" s="92">
        <v>44098</v>
      </c>
      <c r="H46" s="90" t="s">
        <v>248</v>
      </c>
      <c r="I46" s="90" t="s">
        <v>251</v>
      </c>
      <c r="J46" s="90" t="s">
        <v>249</v>
      </c>
      <c r="K46" s="90" t="s">
        <v>252</v>
      </c>
      <c r="L46" s="90" t="s">
        <v>99</v>
      </c>
      <c r="M46" s="90" t="s">
        <v>299</v>
      </c>
      <c r="N46" s="90">
        <v>1</v>
      </c>
      <c r="O46" s="90" t="s">
        <v>149</v>
      </c>
      <c r="P46" s="90" t="s">
        <v>149</v>
      </c>
      <c r="Q46" s="90" t="s">
        <v>253</v>
      </c>
      <c r="R46" s="91">
        <v>44105</v>
      </c>
      <c r="S46" s="92">
        <v>44377</v>
      </c>
      <c r="T46" s="92">
        <v>44014</v>
      </c>
      <c r="U46" s="90" t="s">
        <v>919</v>
      </c>
      <c r="V46" s="90" t="s">
        <v>920</v>
      </c>
      <c r="W46" s="90" t="s">
        <v>138</v>
      </c>
      <c r="X46" s="90">
        <v>0</v>
      </c>
      <c r="Y46" s="90">
        <v>0</v>
      </c>
      <c r="Z46" s="93">
        <v>1</v>
      </c>
    </row>
    <row r="47" spans="1:26" x14ac:dyDescent="0.2">
      <c r="A47" s="90" t="s">
        <v>1045</v>
      </c>
      <c r="B47" s="90" t="s">
        <v>291</v>
      </c>
      <c r="C47" s="90">
        <v>5</v>
      </c>
      <c r="D47" s="90">
        <v>2020</v>
      </c>
      <c r="E47" s="90" t="s">
        <v>82</v>
      </c>
      <c r="F47" s="90" t="s">
        <v>435</v>
      </c>
      <c r="G47" s="92">
        <v>44098</v>
      </c>
      <c r="H47" s="90" t="s">
        <v>248</v>
      </c>
      <c r="I47" s="90" t="s">
        <v>251</v>
      </c>
      <c r="J47" s="90" t="s">
        <v>249</v>
      </c>
      <c r="K47" s="90" t="s">
        <v>254</v>
      </c>
      <c r="L47" s="90" t="s">
        <v>99</v>
      </c>
      <c r="M47" s="90" t="s">
        <v>299</v>
      </c>
      <c r="N47" s="90">
        <v>1</v>
      </c>
      <c r="O47" s="90" t="s">
        <v>100</v>
      </c>
      <c r="P47" s="90" t="s">
        <v>100</v>
      </c>
      <c r="Q47" s="90" t="s">
        <v>256</v>
      </c>
      <c r="R47" s="91">
        <v>44105</v>
      </c>
      <c r="S47" s="92">
        <v>44377</v>
      </c>
      <c r="T47" s="92">
        <v>44384</v>
      </c>
      <c r="U47" s="90" t="s">
        <v>108</v>
      </c>
      <c r="V47" s="90" t="s">
        <v>933</v>
      </c>
      <c r="W47" s="90" t="s">
        <v>921</v>
      </c>
      <c r="X47" s="90">
        <v>0</v>
      </c>
      <c r="Y47" s="90">
        <v>0</v>
      </c>
      <c r="Z47" s="93">
        <v>0</v>
      </c>
    </row>
    <row r="48" spans="1:26" x14ac:dyDescent="0.2">
      <c r="A48" s="114" t="s">
        <v>1090</v>
      </c>
      <c r="B48" t="s">
        <v>493</v>
      </c>
      <c r="C48">
        <v>1</v>
      </c>
      <c r="D48">
        <v>2021</v>
      </c>
      <c r="E48" t="s">
        <v>728</v>
      </c>
      <c r="F48" t="s">
        <v>488</v>
      </c>
      <c r="G48" s="68">
        <v>44279</v>
      </c>
      <c r="H48" t="s">
        <v>481</v>
      </c>
      <c r="I48" t="s">
        <v>482</v>
      </c>
      <c r="J48" t="s">
        <v>483</v>
      </c>
      <c r="K48" t="s">
        <v>484</v>
      </c>
      <c r="L48" t="s">
        <v>96</v>
      </c>
      <c r="M48" t="s">
        <v>485</v>
      </c>
      <c r="N48">
        <v>1</v>
      </c>
      <c r="O48" t="s">
        <v>489</v>
      </c>
      <c r="P48" t="s">
        <v>489</v>
      </c>
      <c r="Q48" t="s">
        <v>476</v>
      </c>
      <c r="R48" s="68">
        <v>44291</v>
      </c>
      <c r="S48" s="68">
        <v>44392</v>
      </c>
      <c r="T48" s="68">
        <v>44382</v>
      </c>
      <c r="U48" t="s">
        <v>107</v>
      </c>
      <c r="V48" t="s">
        <v>1055</v>
      </c>
      <c r="W48" t="s">
        <v>138</v>
      </c>
      <c r="X48">
        <v>0</v>
      </c>
      <c r="Y48">
        <v>0</v>
      </c>
      <c r="Z48" s="88">
        <v>1</v>
      </c>
    </row>
    <row r="49" spans="1:26" x14ac:dyDescent="0.2">
      <c r="A49" s="114" t="s">
        <v>1090</v>
      </c>
      <c r="B49" t="s">
        <v>690</v>
      </c>
      <c r="C49">
        <v>1</v>
      </c>
      <c r="D49">
        <v>2021</v>
      </c>
      <c r="E49" t="s">
        <v>70</v>
      </c>
      <c r="F49" t="s">
        <v>78</v>
      </c>
      <c r="G49" s="68">
        <v>44294</v>
      </c>
      <c r="H49" t="s">
        <v>655</v>
      </c>
      <c r="I49" t="s">
        <v>644</v>
      </c>
      <c r="J49" t="s">
        <v>656</v>
      </c>
      <c r="K49" t="s">
        <v>657</v>
      </c>
      <c r="L49" t="s">
        <v>99</v>
      </c>
      <c r="M49" t="s">
        <v>658</v>
      </c>
      <c r="N49">
        <v>1</v>
      </c>
      <c r="O49" t="s">
        <v>90</v>
      </c>
      <c r="P49" t="s">
        <v>91</v>
      </c>
      <c r="Q49" t="s">
        <v>648</v>
      </c>
      <c r="R49" s="68">
        <v>44322</v>
      </c>
      <c r="S49" s="68">
        <v>44407</v>
      </c>
      <c r="T49" s="68">
        <v>44417</v>
      </c>
      <c r="U49" t="s">
        <v>247</v>
      </c>
      <c r="V49" t="s">
        <v>1066</v>
      </c>
      <c r="W49" t="s">
        <v>138</v>
      </c>
      <c r="X49">
        <v>0</v>
      </c>
      <c r="Y49">
        <v>0</v>
      </c>
      <c r="Z49" s="128">
        <v>1</v>
      </c>
    </row>
    <row r="50" spans="1:26" x14ac:dyDescent="0.2">
      <c r="A50" s="114" t="s">
        <v>1090</v>
      </c>
      <c r="B50" t="s">
        <v>904</v>
      </c>
      <c r="C50">
        <v>6</v>
      </c>
      <c r="D50">
        <v>2021</v>
      </c>
      <c r="E50" t="s">
        <v>70</v>
      </c>
      <c r="F50" t="s">
        <v>778</v>
      </c>
      <c r="G50" s="68">
        <v>44351</v>
      </c>
      <c r="H50" t="s">
        <v>866</v>
      </c>
      <c r="I50" t="s">
        <v>829</v>
      </c>
      <c r="J50" t="s">
        <v>867</v>
      </c>
      <c r="K50" t="s">
        <v>868</v>
      </c>
      <c r="L50" t="s">
        <v>89</v>
      </c>
      <c r="M50" t="s">
        <v>869</v>
      </c>
      <c r="N50" t="s">
        <v>870</v>
      </c>
      <c r="O50" t="s">
        <v>90</v>
      </c>
      <c r="P50" t="s">
        <v>90</v>
      </c>
      <c r="Q50" t="s">
        <v>523</v>
      </c>
      <c r="R50" s="68">
        <v>44362</v>
      </c>
      <c r="S50" s="68">
        <v>44407</v>
      </c>
      <c r="T50" s="68">
        <v>44417</v>
      </c>
      <c r="U50" t="s">
        <v>247</v>
      </c>
      <c r="V50" t="s">
        <v>1072</v>
      </c>
      <c r="W50" t="s">
        <v>138</v>
      </c>
      <c r="X50">
        <v>0</v>
      </c>
      <c r="Y50">
        <v>0</v>
      </c>
      <c r="Z50" s="128"/>
    </row>
    <row r="51" spans="1:26" x14ac:dyDescent="0.2">
      <c r="A51" s="114" t="s">
        <v>1090</v>
      </c>
      <c r="B51" t="s">
        <v>365</v>
      </c>
      <c r="C51">
        <v>1</v>
      </c>
      <c r="D51">
        <v>2020</v>
      </c>
      <c r="E51" t="s">
        <v>82</v>
      </c>
      <c r="F51" t="s">
        <v>357</v>
      </c>
      <c r="G51" s="68">
        <v>44131</v>
      </c>
      <c r="H51" t="s">
        <v>358</v>
      </c>
      <c r="I51" t="s">
        <v>359</v>
      </c>
      <c r="J51" t="s">
        <v>360</v>
      </c>
      <c r="K51" t="s">
        <v>361</v>
      </c>
      <c r="L51" t="s">
        <v>99</v>
      </c>
      <c r="M51" t="s">
        <v>362</v>
      </c>
      <c r="N51">
        <v>8</v>
      </c>
      <c r="O51" t="s">
        <v>97</v>
      </c>
      <c r="P51" t="s">
        <v>391</v>
      </c>
      <c r="Q51" t="s">
        <v>363</v>
      </c>
      <c r="R51" s="68">
        <v>44166</v>
      </c>
      <c r="S51" s="68">
        <v>44407</v>
      </c>
      <c r="T51" s="68">
        <v>44386</v>
      </c>
      <c r="U51" t="s">
        <v>453</v>
      </c>
      <c r="V51" t="s">
        <v>1058</v>
      </c>
      <c r="W51" t="s">
        <v>138</v>
      </c>
      <c r="X51">
        <v>0</v>
      </c>
      <c r="Y51">
        <v>0</v>
      </c>
      <c r="Z51" s="128">
        <v>1</v>
      </c>
    </row>
    <row r="52" spans="1:26" x14ac:dyDescent="0.2">
      <c r="A52" s="114" t="s">
        <v>1090</v>
      </c>
      <c r="B52" t="s">
        <v>366</v>
      </c>
      <c r="C52">
        <v>1</v>
      </c>
      <c r="D52">
        <v>2020</v>
      </c>
      <c r="E52" t="s">
        <v>82</v>
      </c>
      <c r="F52" t="s">
        <v>357</v>
      </c>
      <c r="G52" s="68">
        <v>44131</v>
      </c>
      <c r="H52" t="s">
        <v>364</v>
      </c>
      <c r="I52" t="s">
        <v>359</v>
      </c>
      <c r="J52" t="s">
        <v>360</v>
      </c>
      <c r="K52" t="s">
        <v>361</v>
      </c>
      <c r="L52" t="s">
        <v>99</v>
      </c>
      <c r="M52" t="s">
        <v>362</v>
      </c>
      <c r="N52">
        <v>8</v>
      </c>
      <c r="O52" t="s">
        <v>97</v>
      </c>
      <c r="P52" t="s">
        <v>391</v>
      </c>
      <c r="Q52" t="s">
        <v>363</v>
      </c>
      <c r="R52" s="68">
        <v>44166</v>
      </c>
      <c r="S52" s="68">
        <v>44407</v>
      </c>
      <c r="T52" s="68">
        <v>44386</v>
      </c>
      <c r="U52" t="s">
        <v>453</v>
      </c>
      <c r="V52" t="s">
        <v>1059</v>
      </c>
      <c r="W52" t="s">
        <v>138</v>
      </c>
      <c r="X52">
        <v>0</v>
      </c>
      <c r="Y52">
        <v>0</v>
      </c>
      <c r="Z52" s="128">
        <v>1</v>
      </c>
    </row>
    <row r="53" spans="1:26" x14ac:dyDescent="0.2">
      <c r="A53" s="114" t="s">
        <v>1090</v>
      </c>
      <c r="B53" t="s">
        <v>545</v>
      </c>
      <c r="C53">
        <v>8</v>
      </c>
      <c r="D53">
        <v>2021</v>
      </c>
      <c r="E53" t="s">
        <v>86</v>
      </c>
      <c r="F53" t="s">
        <v>544</v>
      </c>
      <c r="G53" s="68">
        <v>44285</v>
      </c>
      <c r="H53" t="s">
        <v>508</v>
      </c>
      <c r="I53" t="s">
        <v>509</v>
      </c>
      <c r="J53" t="s">
        <v>524</v>
      </c>
      <c r="K53" t="s">
        <v>525</v>
      </c>
      <c r="L53" t="s">
        <v>99</v>
      </c>
      <c r="M53" t="s">
        <v>526</v>
      </c>
      <c r="N53">
        <v>1</v>
      </c>
      <c r="O53" t="s">
        <v>100</v>
      </c>
      <c r="P53" t="s">
        <v>101</v>
      </c>
      <c r="Q53" t="s">
        <v>205</v>
      </c>
      <c r="R53" s="68">
        <v>44319</v>
      </c>
      <c r="S53" s="68">
        <v>44408</v>
      </c>
      <c r="T53" s="68">
        <v>44417</v>
      </c>
      <c r="U53" t="s">
        <v>108</v>
      </c>
      <c r="V53" t="s">
        <v>1078</v>
      </c>
      <c r="W53" t="s">
        <v>138</v>
      </c>
      <c r="X53">
        <v>0</v>
      </c>
      <c r="Y53">
        <v>0</v>
      </c>
      <c r="Z53" s="129">
        <f>6/7</f>
        <v>0.8571428571428571</v>
      </c>
    </row>
    <row r="54" spans="1:26" x14ac:dyDescent="0.2">
      <c r="A54" s="114" t="s">
        <v>1090</v>
      </c>
      <c r="B54" t="s">
        <v>546</v>
      </c>
      <c r="C54">
        <v>1</v>
      </c>
      <c r="D54">
        <v>2021</v>
      </c>
      <c r="E54" t="s">
        <v>86</v>
      </c>
      <c r="F54" t="s">
        <v>544</v>
      </c>
      <c r="G54" s="68">
        <v>44285</v>
      </c>
      <c r="H54" t="s">
        <v>527</v>
      </c>
      <c r="I54" t="s">
        <v>509</v>
      </c>
      <c r="J54" t="s">
        <v>528</v>
      </c>
      <c r="K54" t="s">
        <v>529</v>
      </c>
      <c r="L54" t="s">
        <v>99</v>
      </c>
      <c r="M54" t="s">
        <v>530</v>
      </c>
      <c r="N54" t="s">
        <v>531</v>
      </c>
      <c r="O54" t="s">
        <v>100</v>
      </c>
      <c r="P54" t="s">
        <v>101</v>
      </c>
      <c r="Q54" t="s">
        <v>205</v>
      </c>
      <c r="R54" s="68">
        <v>44319</v>
      </c>
      <c r="S54" s="68">
        <v>44408</v>
      </c>
      <c r="T54" s="68">
        <v>44417</v>
      </c>
      <c r="U54" t="s">
        <v>108</v>
      </c>
      <c r="V54" t="s">
        <v>1079</v>
      </c>
      <c r="W54" t="s">
        <v>138</v>
      </c>
      <c r="X54">
        <v>0</v>
      </c>
      <c r="Y54">
        <v>0</v>
      </c>
      <c r="Z54" s="129"/>
    </row>
    <row r="55" spans="1:26" x14ac:dyDescent="0.2">
      <c r="A55" s="114" t="s">
        <v>1090</v>
      </c>
      <c r="B55" t="s">
        <v>547</v>
      </c>
      <c r="C55">
        <v>1</v>
      </c>
      <c r="D55">
        <v>2021</v>
      </c>
      <c r="E55" t="s">
        <v>86</v>
      </c>
      <c r="F55" t="s">
        <v>544</v>
      </c>
      <c r="G55" s="68">
        <v>44285</v>
      </c>
      <c r="H55" t="s">
        <v>532</v>
      </c>
      <c r="I55" t="s">
        <v>509</v>
      </c>
      <c r="J55" t="s">
        <v>533</v>
      </c>
      <c r="K55" t="s">
        <v>534</v>
      </c>
      <c r="L55" t="s">
        <v>99</v>
      </c>
      <c r="M55" t="s">
        <v>530</v>
      </c>
      <c r="N55" t="s">
        <v>531</v>
      </c>
      <c r="O55" t="s">
        <v>100</v>
      </c>
      <c r="P55" t="s">
        <v>101</v>
      </c>
      <c r="Q55" t="s">
        <v>205</v>
      </c>
      <c r="R55" s="68">
        <v>44319</v>
      </c>
      <c r="S55" s="68">
        <v>44408</v>
      </c>
      <c r="T55" s="68">
        <v>44417</v>
      </c>
      <c r="U55" t="s">
        <v>108</v>
      </c>
      <c r="V55" t="s">
        <v>1080</v>
      </c>
      <c r="W55" t="s">
        <v>138</v>
      </c>
      <c r="X55">
        <v>0</v>
      </c>
      <c r="Y55">
        <v>0</v>
      </c>
      <c r="Z55" s="129"/>
    </row>
    <row r="56" spans="1:26" x14ac:dyDescent="0.2">
      <c r="A56" s="114" t="s">
        <v>1090</v>
      </c>
      <c r="B56" t="s">
        <v>626</v>
      </c>
      <c r="C56">
        <v>1</v>
      </c>
      <c r="D56">
        <v>2021</v>
      </c>
      <c r="E56" t="s">
        <v>86</v>
      </c>
      <c r="F56" t="s">
        <v>488</v>
      </c>
      <c r="G56" s="68">
        <v>44301</v>
      </c>
      <c r="H56" t="s">
        <v>562</v>
      </c>
      <c r="I56" t="s">
        <v>563</v>
      </c>
      <c r="J56" t="s">
        <v>564</v>
      </c>
      <c r="K56" t="s">
        <v>565</v>
      </c>
      <c r="L56" t="s">
        <v>99</v>
      </c>
      <c r="M56" t="s">
        <v>566</v>
      </c>
      <c r="N56" t="s">
        <v>567</v>
      </c>
      <c r="O56" t="s">
        <v>100</v>
      </c>
      <c r="P56" t="s">
        <v>101</v>
      </c>
      <c r="Q56" t="s">
        <v>104</v>
      </c>
      <c r="R56" s="68">
        <v>44317</v>
      </c>
      <c r="S56" s="68">
        <v>44407</v>
      </c>
      <c r="T56" s="68">
        <v>44417</v>
      </c>
      <c r="U56" t="s">
        <v>108</v>
      </c>
      <c r="V56" t="s">
        <v>1082</v>
      </c>
      <c r="W56" t="s">
        <v>138</v>
      </c>
      <c r="X56">
        <v>0</v>
      </c>
      <c r="Y56">
        <v>0</v>
      </c>
      <c r="Z56" s="129"/>
    </row>
    <row r="57" spans="1:26" x14ac:dyDescent="0.2">
      <c r="A57" s="114" t="s">
        <v>1090</v>
      </c>
      <c r="B57" t="s">
        <v>627</v>
      </c>
      <c r="C57">
        <v>1</v>
      </c>
      <c r="D57">
        <v>2021</v>
      </c>
      <c r="E57" t="s">
        <v>86</v>
      </c>
      <c r="F57" t="s">
        <v>488</v>
      </c>
      <c r="G57" s="68">
        <v>44301</v>
      </c>
      <c r="H57" t="s">
        <v>568</v>
      </c>
      <c r="I57" t="s">
        <v>563</v>
      </c>
      <c r="J57" t="s">
        <v>569</v>
      </c>
      <c r="K57" t="s">
        <v>570</v>
      </c>
      <c r="L57" t="s">
        <v>99</v>
      </c>
      <c r="M57" t="s">
        <v>571</v>
      </c>
      <c r="N57" t="s">
        <v>567</v>
      </c>
      <c r="O57" t="s">
        <v>100</v>
      </c>
      <c r="P57" t="s">
        <v>101</v>
      </c>
      <c r="Q57" t="s">
        <v>104</v>
      </c>
      <c r="R57" s="68">
        <v>44317</v>
      </c>
      <c r="S57" s="68">
        <v>44407</v>
      </c>
      <c r="T57" s="68">
        <v>44417</v>
      </c>
      <c r="U57" t="s">
        <v>108</v>
      </c>
      <c r="V57" t="s">
        <v>1089</v>
      </c>
      <c r="W57" t="s">
        <v>465</v>
      </c>
      <c r="X57">
        <v>0</v>
      </c>
      <c r="Y57">
        <v>0</v>
      </c>
      <c r="Z57" s="129"/>
    </row>
    <row r="58" spans="1:26" x14ac:dyDescent="0.2">
      <c r="A58" s="114" t="s">
        <v>1090</v>
      </c>
      <c r="B58" t="s">
        <v>628</v>
      </c>
      <c r="C58">
        <v>1</v>
      </c>
      <c r="D58">
        <v>2021</v>
      </c>
      <c r="E58" t="s">
        <v>86</v>
      </c>
      <c r="F58" t="s">
        <v>488</v>
      </c>
      <c r="G58" s="68">
        <v>44301</v>
      </c>
      <c r="H58" t="s">
        <v>572</v>
      </c>
      <c r="I58" t="s">
        <v>573</v>
      </c>
      <c r="J58" t="s">
        <v>574</v>
      </c>
      <c r="K58" t="s">
        <v>575</v>
      </c>
      <c r="L58" t="s">
        <v>99</v>
      </c>
      <c r="M58" t="s">
        <v>571</v>
      </c>
      <c r="N58" t="s">
        <v>567</v>
      </c>
      <c r="O58" t="s">
        <v>100</v>
      </c>
      <c r="P58" t="s">
        <v>101</v>
      </c>
      <c r="Q58" t="s">
        <v>104</v>
      </c>
      <c r="R58" s="68">
        <v>44317</v>
      </c>
      <c r="S58" s="68">
        <v>44407</v>
      </c>
      <c r="T58" s="68">
        <v>44417</v>
      </c>
      <c r="U58" t="s">
        <v>108</v>
      </c>
      <c r="V58" t="s">
        <v>1083</v>
      </c>
      <c r="W58" t="s">
        <v>138</v>
      </c>
      <c r="X58">
        <v>0</v>
      </c>
      <c r="Y58">
        <v>0</v>
      </c>
      <c r="Z58" s="129"/>
    </row>
    <row r="59" spans="1:26" x14ac:dyDescent="0.2">
      <c r="A59" s="114" t="s">
        <v>1090</v>
      </c>
      <c r="B59" t="s">
        <v>629</v>
      </c>
      <c r="C59">
        <v>1</v>
      </c>
      <c r="D59">
        <v>2021</v>
      </c>
      <c r="E59" t="s">
        <v>86</v>
      </c>
      <c r="F59" t="s">
        <v>488</v>
      </c>
      <c r="G59" s="68">
        <v>44301</v>
      </c>
      <c r="H59" t="s">
        <v>576</v>
      </c>
      <c r="I59" t="s">
        <v>563</v>
      </c>
      <c r="J59" t="s">
        <v>577</v>
      </c>
      <c r="K59" t="s">
        <v>578</v>
      </c>
      <c r="L59" t="s">
        <v>99</v>
      </c>
      <c r="M59" t="s">
        <v>579</v>
      </c>
      <c r="N59" t="s">
        <v>580</v>
      </c>
      <c r="O59" t="s">
        <v>100</v>
      </c>
      <c r="P59" t="s">
        <v>101</v>
      </c>
      <c r="Q59" t="s">
        <v>104</v>
      </c>
      <c r="R59" s="68">
        <v>44317</v>
      </c>
      <c r="S59" s="68">
        <v>44407</v>
      </c>
      <c r="T59" s="68">
        <v>44417</v>
      </c>
      <c r="U59" t="s">
        <v>108</v>
      </c>
      <c r="V59" t="s">
        <v>1084</v>
      </c>
      <c r="W59" t="s">
        <v>138</v>
      </c>
      <c r="X59">
        <v>0</v>
      </c>
      <c r="Y59">
        <v>0</v>
      </c>
      <c r="Z59" s="129"/>
    </row>
  </sheetData>
  <sortState xmlns:xlrd2="http://schemas.microsoft.com/office/spreadsheetml/2017/richdata2" ref="A48:Z59">
    <sortCondition ref="O48:O59"/>
  </sortState>
  <mergeCells count="11">
    <mergeCell ref="Z11:Z13"/>
    <mergeCell ref="Z16:Z18"/>
    <mergeCell ref="Z19:Z21"/>
    <mergeCell ref="Z26:Z27"/>
    <mergeCell ref="Z28:Z29"/>
    <mergeCell ref="Z49:Z50"/>
    <mergeCell ref="Z51:Z52"/>
    <mergeCell ref="Z53:Z59"/>
    <mergeCell ref="Z30:Z32"/>
    <mergeCell ref="Z36:Z39"/>
    <mergeCell ref="Z40:Z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8" customWidth="1"/>
    <col min="9" max="9" width="22.140625" style="60" customWidth="1"/>
    <col min="10" max="10" width="18.28515625" customWidth="1"/>
    <col min="11" max="11" width="16.5703125" customWidth="1"/>
    <col min="12" max="12" width="19.5703125" customWidth="1"/>
    <col min="13" max="13" width="0" style="60" hidden="1" customWidth="1"/>
    <col min="14" max="14" width="29.140625" customWidth="1"/>
    <col min="15" max="15" width="20.7109375" bestFit="1" customWidth="1"/>
  </cols>
  <sheetData>
    <row r="1" spans="1:7" hidden="1" x14ac:dyDescent="0.2">
      <c r="A1" s="40" t="s">
        <v>125</v>
      </c>
      <c r="C1" s="40">
        <v>2016</v>
      </c>
      <c r="D1" s="40">
        <v>2017</v>
      </c>
      <c r="E1" s="40">
        <v>2018</v>
      </c>
      <c r="F1" s="40">
        <v>2019</v>
      </c>
      <c r="G1" s="40">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118</v>
      </c>
      <c r="G43">
        <v>1</v>
      </c>
    </row>
    <row r="44" spans="1:8" hidden="1" x14ac:dyDescent="0.2">
      <c r="A44" t="s">
        <v>119</v>
      </c>
      <c r="G44">
        <v>1</v>
      </c>
    </row>
    <row r="45" spans="1:8" hidden="1" x14ac:dyDescent="0.2">
      <c r="A45" t="s">
        <v>120</v>
      </c>
      <c r="G45">
        <v>1</v>
      </c>
    </row>
    <row r="46" spans="1:8" hidden="1" x14ac:dyDescent="0.2">
      <c r="A46" t="s">
        <v>121</v>
      </c>
      <c r="G46">
        <v>1</v>
      </c>
    </row>
    <row r="47" spans="1:8" hidden="1" x14ac:dyDescent="0.2">
      <c r="A47" t="s">
        <v>122</v>
      </c>
      <c r="G47">
        <v>1</v>
      </c>
    </row>
    <row r="48" spans="1:8" hidden="1" x14ac:dyDescent="0.2">
      <c r="A48" s="40" t="s">
        <v>126</v>
      </c>
      <c r="C48" s="40">
        <f>SUM(C2:C47)</f>
        <v>2</v>
      </c>
      <c r="D48" s="40">
        <f>SUM(D2:D47)</f>
        <v>5</v>
      </c>
      <c r="E48" s="40">
        <f>SUM(E2:E47)</f>
        <v>7</v>
      </c>
      <c r="F48" s="40">
        <f>SUM(F2:F47)</f>
        <v>27</v>
      </c>
      <c r="G48" s="40">
        <f>SUM(G2:G47)</f>
        <v>5</v>
      </c>
      <c r="H48" s="49">
        <f>SUM(C48:G48)</f>
        <v>46</v>
      </c>
    </row>
    <row r="49" spans="1:15" hidden="1" x14ac:dyDescent="0.2">
      <c r="A49" s="40" t="s">
        <v>26</v>
      </c>
      <c r="C49" s="40">
        <v>2016</v>
      </c>
      <c r="D49" s="40">
        <v>2017</v>
      </c>
      <c r="E49" s="40">
        <v>2018</v>
      </c>
      <c r="F49" s="40">
        <v>2019</v>
      </c>
      <c r="G49" s="40">
        <v>2020</v>
      </c>
      <c r="H49" s="50" t="s">
        <v>124</v>
      </c>
    </row>
    <row r="50" spans="1:15" x14ac:dyDescent="0.2">
      <c r="H50" s="51" t="s">
        <v>26</v>
      </c>
      <c r="I50" s="112" t="s">
        <v>133</v>
      </c>
      <c r="L50" s="51" t="s">
        <v>127</v>
      </c>
      <c r="M50" s="107" t="s">
        <v>129</v>
      </c>
      <c r="N50" s="42" t="s">
        <v>131</v>
      </c>
      <c r="O50" s="42" t="s">
        <v>130</v>
      </c>
    </row>
    <row r="51" spans="1:15" x14ac:dyDescent="0.2">
      <c r="L51" s="46">
        <v>2019</v>
      </c>
      <c r="M51" s="105">
        <v>1</v>
      </c>
      <c r="N51" s="43">
        <v>2</v>
      </c>
      <c r="O51" s="43">
        <v>2</v>
      </c>
    </row>
    <row r="52" spans="1:15" x14ac:dyDescent="0.2">
      <c r="H52" s="51" t="s">
        <v>127</v>
      </c>
      <c r="I52" s="112" t="s">
        <v>128</v>
      </c>
      <c r="L52" s="47">
        <v>2020</v>
      </c>
      <c r="M52" s="106">
        <v>1</v>
      </c>
      <c r="N52" s="43">
        <v>5</v>
      </c>
      <c r="O52" s="43">
        <v>5</v>
      </c>
    </row>
    <row r="53" spans="1:15" x14ac:dyDescent="0.2">
      <c r="H53" s="109" t="s">
        <v>123</v>
      </c>
      <c r="I53" s="110">
        <v>1</v>
      </c>
      <c r="L53" s="46" t="s">
        <v>114</v>
      </c>
      <c r="M53" s="105">
        <v>2</v>
      </c>
      <c r="N53" s="43">
        <v>12</v>
      </c>
      <c r="O53" s="43">
        <v>7</v>
      </c>
    </row>
    <row r="54" spans="1:15" x14ac:dyDescent="0.2">
      <c r="H54" s="36" t="s">
        <v>134</v>
      </c>
      <c r="I54" s="111">
        <v>1</v>
      </c>
      <c r="M54"/>
      <c r="N54" s="43">
        <v>45</v>
      </c>
      <c r="O54" s="43">
        <v>27</v>
      </c>
    </row>
    <row r="55" spans="1:15" x14ac:dyDescent="0.2">
      <c r="H55" s="108" t="s">
        <v>83</v>
      </c>
      <c r="I55" s="111">
        <v>1</v>
      </c>
      <c r="M55"/>
      <c r="N55" s="44">
        <v>16</v>
      </c>
      <c r="O55" s="44">
        <v>10</v>
      </c>
    </row>
    <row r="56" spans="1:15" x14ac:dyDescent="0.2">
      <c r="H56" s="36" t="s">
        <v>84</v>
      </c>
      <c r="I56" s="111">
        <v>1</v>
      </c>
      <c r="M56"/>
      <c r="N56" s="45">
        <f>SUM(N51:N55)</f>
        <v>80</v>
      </c>
      <c r="O56" s="45">
        <f>SUM(O51:O55)</f>
        <v>51</v>
      </c>
    </row>
    <row r="57" spans="1:15" x14ac:dyDescent="0.2">
      <c r="H57" s="46" t="s">
        <v>114</v>
      </c>
      <c r="I57" s="111">
        <v>2</v>
      </c>
      <c r="L57" s="49" t="s">
        <v>132</v>
      </c>
      <c r="M57" s="61"/>
      <c r="N57" s="41">
        <f>+SUM(N51:N54)</f>
        <v>64</v>
      </c>
      <c r="O57" s="41">
        <f>+SUM(O51:O54)</f>
        <v>41</v>
      </c>
    </row>
    <row r="58" spans="1:15" x14ac:dyDescent="0.2">
      <c r="H58"/>
      <c r="I58"/>
      <c r="N58" s="35"/>
      <c r="O58" s="34"/>
    </row>
    <row r="59" spans="1:15" x14ac:dyDescent="0.2">
      <c r="H59"/>
      <c r="I59"/>
      <c r="N59" s="35"/>
      <c r="O59" s="34"/>
    </row>
    <row r="60" spans="1:15" ht="12.75" customHeight="1" x14ac:dyDescent="0.2">
      <c r="H60"/>
      <c r="I60"/>
      <c r="N60" s="35"/>
      <c r="O60" s="34"/>
    </row>
    <row r="61" spans="1:15" x14ac:dyDescent="0.2">
      <c r="H61"/>
      <c r="I61"/>
      <c r="N61" s="35"/>
      <c r="O61" s="34"/>
    </row>
    <row r="62" spans="1:15" x14ac:dyDescent="0.2">
      <c r="H62"/>
      <c r="I62"/>
      <c r="N62" s="35"/>
      <c r="O62" s="34"/>
    </row>
    <row r="63" spans="1:15" x14ac:dyDescent="0.2">
      <c r="H63"/>
      <c r="I63"/>
      <c r="N63" s="35"/>
      <c r="O63" s="34"/>
    </row>
    <row r="64" spans="1:15" x14ac:dyDescent="0.2">
      <c r="H64"/>
      <c r="I64"/>
      <c r="N64" s="35"/>
      <c r="O64" s="34"/>
    </row>
    <row r="65" spans="8:15" x14ac:dyDescent="0.2">
      <c r="H65"/>
      <c r="I65"/>
      <c r="N65" s="35"/>
      <c r="O65" s="34"/>
    </row>
    <row r="66" spans="8:15" x14ac:dyDescent="0.2">
      <c r="H66"/>
      <c r="I66"/>
      <c r="N66" s="35"/>
      <c r="O66" s="34"/>
    </row>
    <row r="67" spans="8:15" x14ac:dyDescent="0.2">
      <c r="H67"/>
      <c r="I67"/>
      <c r="N67" s="35"/>
      <c r="O67" s="34"/>
    </row>
    <row r="68" spans="8:15" x14ac:dyDescent="0.2">
      <c r="H68"/>
      <c r="I68"/>
      <c r="N68" s="35"/>
      <c r="O68" s="34"/>
    </row>
    <row r="69" spans="8:15" x14ac:dyDescent="0.2">
      <c r="H69"/>
      <c r="I69"/>
      <c r="N69" s="35"/>
      <c r="O69" s="34"/>
    </row>
    <row r="70" spans="8:15" x14ac:dyDescent="0.2">
      <c r="H70"/>
      <c r="I70"/>
      <c r="N70" s="35"/>
      <c r="O70" s="34"/>
    </row>
    <row r="71" spans="8:15" x14ac:dyDescent="0.2">
      <c r="H71"/>
      <c r="I71"/>
      <c r="N71" s="35"/>
      <c r="O71" s="34"/>
    </row>
    <row r="72" spans="8:15" x14ac:dyDescent="0.2">
      <c r="H72"/>
      <c r="I72"/>
      <c r="N72" s="35"/>
      <c r="O72" s="34"/>
    </row>
    <row r="73" spans="8:15" x14ac:dyDescent="0.2">
      <c r="H73"/>
      <c r="I73"/>
      <c r="N73" s="35"/>
      <c r="O73" s="34"/>
    </row>
    <row r="74" spans="8:15" x14ac:dyDescent="0.2">
      <c r="H74"/>
      <c r="I74"/>
      <c r="N74" s="35"/>
      <c r="O74" s="34"/>
    </row>
    <row r="75" spans="8:15" x14ac:dyDescent="0.2">
      <c r="H75"/>
      <c r="I75"/>
      <c r="N75" s="35"/>
      <c r="O75" s="34"/>
    </row>
    <row r="76" spans="8:15" x14ac:dyDescent="0.2">
      <c r="H76"/>
      <c r="I76"/>
      <c r="N76" s="35"/>
      <c r="O76" s="34"/>
    </row>
    <row r="77" spans="8:15" x14ac:dyDescent="0.2">
      <c r="H77"/>
      <c r="I77"/>
      <c r="N77" s="35"/>
      <c r="O77" s="34"/>
    </row>
    <row r="78" spans="8:15" x14ac:dyDescent="0.2">
      <c r="H78"/>
      <c r="I78"/>
      <c r="N78" s="35"/>
      <c r="O78" s="34"/>
    </row>
    <row r="79" spans="8:15" x14ac:dyDescent="0.2">
      <c r="H79"/>
      <c r="I79"/>
      <c r="N79" s="35"/>
      <c r="O79" s="34"/>
    </row>
    <row r="80" spans="8:15" x14ac:dyDescent="0.2">
      <c r="H80"/>
      <c r="I80"/>
      <c r="N80" s="35"/>
      <c r="O80" s="34"/>
    </row>
    <row r="81" spans="8:15" x14ac:dyDescent="0.2">
      <c r="H81"/>
      <c r="I81"/>
      <c r="N81" s="35"/>
      <c r="O81" s="34"/>
    </row>
    <row r="82" spans="8:15" x14ac:dyDescent="0.2">
      <c r="H82"/>
      <c r="I82"/>
      <c r="N82" s="35"/>
      <c r="O82" s="34"/>
    </row>
    <row r="83" spans="8:15" x14ac:dyDescent="0.2">
      <c r="H83"/>
      <c r="I83"/>
      <c r="N83" s="35"/>
      <c r="O83" s="34"/>
    </row>
    <row r="84" spans="8:15" x14ac:dyDescent="0.2">
      <c r="H84"/>
      <c r="I84"/>
      <c r="N84" s="35"/>
      <c r="O84" s="34"/>
    </row>
    <row r="85" spans="8:15" x14ac:dyDescent="0.2">
      <c r="H85"/>
      <c r="I85"/>
      <c r="N85" s="35"/>
      <c r="O85" s="34"/>
    </row>
    <row r="86" spans="8:15" x14ac:dyDescent="0.2">
      <c r="H86"/>
      <c r="I86"/>
      <c r="N86" s="35"/>
      <c r="O86" s="34"/>
    </row>
    <row r="87" spans="8:15" x14ac:dyDescent="0.2">
      <c r="H87"/>
      <c r="I87"/>
      <c r="N87" s="35"/>
      <c r="O87" s="34"/>
    </row>
    <row r="88" spans="8:15" x14ac:dyDescent="0.2">
      <c r="H88"/>
      <c r="I88"/>
      <c r="N88" s="35"/>
      <c r="O88" s="34"/>
    </row>
    <row r="89" spans="8:15" x14ac:dyDescent="0.2">
      <c r="H89"/>
      <c r="I89"/>
      <c r="N89" s="35"/>
      <c r="O89" s="34"/>
    </row>
    <row r="90" spans="8:15" x14ac:dyDescent="0.2">
      <c r="H90"/>
      <c r="I90"/>
      <c r="N90" s="35"/>
      <c r="O90" s="34"/>
    </row>
    <row r="91" spans="8:15" x14ac:dyDescent="0.2">
      <c r="H91"/>
      <c r="I91"/>
      <c r="N91" s="35"/>
      <c r="O91" s="34"/>
    </row>
    <row r="92" spans="8:15" x14ac:dyDescent="0.2">
      <c r="H92"/>
      <c r="I92"/>
      <c r="N92" s="35"/>
      <c r="O92" s="34"/>
    </row>
    <row r="93" spans="8:15" x14ac:dyDescent="0.2">
      <c r="H93"/>
      <c r="I93"/>
      <c r="N93" s="35"/>
      <c r="O93" s="34"/>
    </row>
    <row r="94" spans="8:15" x14ac:dyDescent="0.2">
      <c r="H94"/>
      <c r="I94"/>
      <c r="N94" s="35"/>
      <c r="O94" s="34"/>
    </row>
    <row r="95" spans="8:15" x14ac:dyDescent="0.2">
      <c r="H95"/>
      <c r="I95"/>
      <c r="N95" s="35"/>
      <c r="O95" s="34"/>
    </row>
    <row r="96" spans="8:15" x14ac:dyDescent="0.2">
      <c r="H96"/>
      <c r="I96"/>
      <c r="N96" s="35"/>
      <c r="O96" s="34"/>
    </row>
    <row r="97" spans="8:15" x14ac:dyDescent="0.2">
      <c r="H97"/>
      <c r="I97"/>
      <c r="N97" s="35"/>
      <c r="O97" s="34"/>
    </row>
    <row r="98" spans="8:15" x14ac:dyDescent="0.2">
      <c r="H98"/>
      <c r="I98"/>
      <c r="N98" s="35"/>
      <c r="O98" s="34"/>
    </row>
    <row r="99" spans="8:15" x14ac:dyDescent="0.2">
      <c r="H99"/>
      <c r="I99"/>
      <c r="N99" s="35"/>
      <c r="O99" s="34"/>
    </row>
    <row r="100" spans="8:15" x14ac:dyDescent="0.2">
      <c r="H100"/>
      <c r="I100"/>
      <c r="N100" s="35"/>
      <c r="O100" s="34"/>
    </row>
    <row r="101" spans="8:15" x14ac:dyDescent="0.2">
      <c r="H101"/>
      <c r="I101"/>
      <c r="N101" s="35"/>
      <c r="O101" s="34"/>
    </row>
    <row r="102" spans="8:15" x14ac:dyDescent="0.2">
      <c r="H102"/>
      <c r="I102"/>
      <c r="N102" s="35"/>
      <c r="O102" s="34"/>
    </row>
    <row r="103" spans="8:15" x14ac:dyDescent="0.2">
      <c r="H103"/>
      <c r="I103"/>
      <c r="N103" s="35"/>
      <c r="O103" s="34"/>
    </row>
    <row r="104" spans="8:15" x14ac:dyDescent="0.2">
      <c r="H104"/>
      <c r="I104"/>
      <c r="N104" s="35"/>
      <c r="O104" s="34"/>
    </row>
    <row r="105" spans="8:15" x14ac:dyDescent="0.2">
      <c r="H105"/>
      <c r="I105"/>
      <c r="N105" s="35"/>
      <c r="O105" s="34"/>
    </row>
    <row r="106" spans="8:15" x14ac:dyDescent="0.2">
      <c r="H106"/>
      <c r="I106"/>
      <c r="N106" s="35"/>
      <c r="O106" s="34"/>
    </row>
    <row r="107" spans="8:15" x14ac:dyDescent="0.2">
      <c r="H107"/>
      <c r="I107"/>
      <c r="N107" s="35"/>
      <c r="O107" s="34"/>
    </row>
    <row r="108" spans="8:15" x14ac:dyDescent="0.2">
      <c r="H108"/>
      <c r="I108"/>
      <c r="N108" s="35"/>
      <c r="O108" s="34"/>
    </row>
    <row r="109" spans="8:15" x14ac:dyDescent="0.2">
      <c r="H109"/>
      <c r="I109"/>
      <c r="N109" s="35"/>
      <c r="O109" s="34"/>
    </row>
    <row r="110" spans="8:15" x14ac:dyDescent="0.2">
      <c r="H110"/>
      <c r="I110"/>
      <c r="N110" s="35"/>
      <c r="O110" s="34"/>
    </row>
    <row r="111" spans="8:15" x14ac:dyDescent="0.2">
      <c r="H111"/>
      <c r="I111"/>
      <c r="N111" s="35"/>
      <c r="O111" s="34"/>
    </row>
    <row r="112" spans="8:15" x14ac:dyDescent="0.2">
      <c r="H112"/>
      <c r="I112"/>
      <c r="N112" s="35"/>
      <c r="O112" s="34"/>
    </row>
    <row r="113" spans="8:15" x14ac:dyDescent="0.2">
      <c r="H113"/>
      <c r="I113"/>
      <c r="N113" s="35"/>
      <c r="O113" s="34"/>
    </row>
    <row r="114" spans="8:15" x14ac:dyDescent="0.2">
      <c r="H114"/>
      <c r="I114"/>
      <c r="N114" s="35"/>
      <c r="O114" s="34"/>
    </row>
    <row r="115" spans="8:15" x14ac:dyDescent="0.2">
      <c r="H115"/>
      <c r="I115"/>
      <c r="N115" s="35"/>
      <c r="O115" s="34"/>
    </row>
    <row r="116" spans="8:15" x14ac:dyDescent="0.2">
      <c r="H116"/>
      <c r="I116"/>
      <c r="N116" s="35"/>
      <c r="O116" s="34"/>
    </row>
    <row r="117" spans="8:15" x14ac:dyDescent="0.2">
      <c r="H117"/>
      <c r="I117"/>
      <c r="N117" s="35"/>
      <c r="O117" s="34"/>
    </row>
    <row r="118" spans="8:15" x14ac:dyDescent="0.2">
      <c r="H118"/>
      <c r="I118"/>
      <c r="N118" s="35"/>
      <c r="O118" s="34"/>
    </row>
    <row r="119" spans="8:15" x14ac:dyDescent="0.2">
      <c r="H119"/>
      <c r="I119"/>
      <c r="N119" s="35"/>
      <c r="O119" s="34"/>
    </row>
    <row r="120" spans="8:15" x14ac:dyDescent="0.2">
      <c r="H120"/>
      <c r="I120"/>
      <c r="N120" s="35"/>
      <c r="O120" s="34"/>
    </row>
    <row r="121" spans="8:15" x14ac:dyDescent="0.2">
      <c r="H121"/>
      <c r="I121"/>
      <c r="N121" s="35"/>
      <c r="O121" s="34"/>
    </row>
    <row r="122" spans="8:15" x14ac:dyDescent="0.2">
      <c r="H122"/>
      <c r="I122"/>
      <c r="N122" s="35"/>
      <c r="O122" s="34"/>
    </row>
    <row r="123" spans="8:15" x14ac:dyDescent="0.2">
      <c r="H123"/>
      <c r="I123"/>
      <c r="N123" s="35"/>
      <c r="O123" s="34"/>
    </row>
    <row r="124" spans="8:15" x14ac:dyDescent="0.2">
      <c r="H124"/>
      <c r="I124"/>
      <c r="N124" s="35"/>
      <c r="O124" s="34"/>
    </row>
    <row r="125" spans="8:15" x14ac:dyDescent="0.2">
      <c r="H125"/>
      <c r="I125"/>
      <c r="N125" s="35"/>
      <c r="O125" s="34"/>
    </row>
    <row r="126" spans="8:15" x14ac:dyDescent="0.2">
      <c r="H126"/>
      <c r="I126"/>
      <c r="N126" s="35"/>
      <c r="O126" s="34"/>
    </row>
    <row r="127" spans="8:15" x14ac:dyDescent="0.2">
      <c r="H127"/>
      <c r="I127"/>
      <c r="N127" s="35"/>
      <c r="O127" s="34"/>
    </row>
    <row r="128" spans="8:15" x14ac:dyDescent="0.2">
      <c r="H128"/>
      <c r="I128"/>
      <c r="N128" s="35"/>
      <c r="O128" s="34"/>
    </row>
    <row r="129" spans="8:15" x14ac:dyDescent="0.2">
      <c r="H129"/>
      <c r="I129"/>
      <c r="N129" s="35"/>
      <c r="O129" s="34"/>
    </row>
    <row r="130" spans="8:15" x14ac:dyDescent="0.2">
      <c r="H130"/>
      <c r="I130"/>
      <c r="N130" s="35"/>
      <c r="O130" s="34"/>
    </row>
    <row r="131" spans="8:15" x14ac:dyDescent="0.2">
      <c r="H131"/>
      <c r="I131"/>
      <c r="N131" s="35"/>
      <c r="O131" s="34"/>
    </row>
    <row r="132" spans="8:15" x14ac:dyDescent="0.2">
      <c r="H132"/>
      <c r="I132"/>
      <c r="N132" s="35"/>
      <c r="O132" s="34"/>
    </row>
    <row r="133" spans="8:15" x14ac:dyDescent="0.2">
      <c r="H133"/>
      <c r="N133" s="35"/>
      <c r="O133" s="34"/>
    </row>
    <row r="134" spans="8:15" x14ac:dyDescent="0.2">
      <c r="H134"/>
      <c r="N134" s="35"/>
      <c r="O134" s="34"/>
    </row>
    <row r="135" spans="8:15" x14ac:dyDescent="0.2">
      <c r="H135"/>
      <c r="N135" s="35"/>
      <c r="O135" s="34"/>
    </row>
    <row r="136" spans="8:15" x14ac:dyDescent="0.2">
      <c r="N136" s="35"/>
      <c r="O136" s="34"/>
    </row>
    <row r="137" spans="8:15" x14ac:dyDescent="0.2">
      <c r="N137" s="35"/>
      <c r="O137" s="34"/>
    </row>
    <row r="138" spans="8:15" x14ac:dyDescent="0.2">
      <c r="N138" s="35"/>
      <c r="O138" s="34"/>
    </row>
    <row r="139" spans="8:15" x14ac:dyDescent="0.2">
      <c r="N139" s="35"/>
      <c r="O139" s="34"/>
    </row>
    <row r="140" spans="8:15" x14ac:dyDescent="0.2">
      <c r="N140" s="35"/>
      <c r="O140" s="34"/>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Julio 2021</vt:lpstr>
      <vt:lpstr>Acciones Cerradas</vt:lpstr>
      <vt:lpstr>Estadistica Cumpl mensual PMP</vt:lpstr>
      <vt:lpstr>Inicio Vigencia</vt:lpstr>
      <vt:lpstr>'Consolidado Julio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mi pc</cp:lastModifiedBy>
  <cp:lastPrinted>2020-02-03T14:18:31Z</cp:lastPrinted>
  <dcterms:created xsi:type="dcterms:W3CDTF">2006-02-16T22:22:21Z</dcterms:created>
  <dcterms:modified xsi:type="dcterms:W3CDTF">2021-08-10T19:34:28Z</dcterms:modified>
</cp:coreProperties>
</file>