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ORAGE_ADMIN\Control Interno1\23. Auditorias\03. PM\2020\PMI\Publicados\"/>
    </mc:Choice>
  </mc:AlternateContent>
  <bookViews>
    <workbookView xWindow="0" yWindow="0" windowWidth="28800" windowHeight="12300" firstSheet="2" activeTab="2"/>
  </bookViews>
  <sheets>
    <sheet name="Base General" sheetId="1" state="hidden" r:id="rId1"/>
    <sheet name="DETALLE AC ABIERTAS VENCIDAS" sheetId="24" state="hidden" r:id="rId2"/>
    <sheet name="DINAMICA" sheetId="23" r:id="rId3"/>
    <sheet name="Factores y Componentes" sheetId="27" state="hidden" r:id="rId4"/>
    <sheet name="ESTADO ACCIONES ABRIL" sheetId="22" r:id="rId5"/>
    <sheet name="Hoja1" sheetId="26" state="hidden" r:id="rId6"/>
    <sheet name="Inicio de vigencia" sheetId="25" state="hidden" r:id="rId7"/>
  </sheets>
  <definedNames>
    <definedName name="__bookmark_1">'Base General'!$A$2:$X$42,#REF!,#REF!,#REF!,#REF!,#REF!,#REF!,#REF!,#REF!,#REF!,#REF!,#REF!,#REF!,#REF!,#REF!,#REF!,#REF!,#REF!,#REF!,#REF!,#REF!</definedName>
    <definedName name="_xlnm._FilterDatabase" localSheetId="0" hidden="1">'Base General'!$A$2:$X$811</definedName>
    <definedName name="_xlnm._FilterDatabase" localSheetId="4" hidden="1">'ESTADO ACCIONES ABRIL'!$A$2:$AH$103</definedName>
    <definedName name="_xlnm._FilterDatabase" localSheetId="3" hidden="1">'Factores y Componentes'!$A$300:$F$436</definedName>
    <definedName name="_xlnm._FilterDatabase" localSheetId="5" hidden="1">Hoja1!$A$1:$D$102</definedName>
    <definedName name="_xlnm.Print_Area" localSheetId="6">'Inicio de vigencia'!$A$1:$E$88</definedName>
  </definedNames>
  <calcPr calcId="162913"/>
  <pivotCaches>
    <pivotCache cacheId="4" r:id="rId8"/>
    <pivotCache cacheId="5" r:id="rId9"/>
  </pivotCaches>
</workbook>
</file>

<file path=xl/calcChain.xml><?xml version="1.0" encoding="utf-8"?>
<calcChain xmlns="http://schemas.openxmlformats.org/spreadsheetml/2006/main">
  <c r="C65" i="25" l="1"/>
  <c r="B65" i="25"/>
  <c r="C63" i="25"/>
  <c r="B63" i="25"/>
  <c r="C60" i="25"/>
  <c r="B60" i="25"/>
  <c r="C58" i="25"/>
  <c r="B58" i="25"/>
  <c r="C54" i="25"/>
  <c r="C53" i="25" s="1"/>
  <c r="B54" i="25"/>
  <c r="B53" i="25" s="1"/>
  <c r="C51" i="25"/>
  <c r="C50" i="25" s="1"/>
  <c r="B51" i="25"/>
  <c r="B50" i="25" s="1"/>
  <c r="B57" i="25" l="1"/>
  <c r="B68" i="25" s="1"/>
  <c r="C57" i="25"/>
  <c r="C68" i="25" s="1"/>
  <c r="H80" i="26"/>
  <c r="G80" i="26"/>
  <c r="C5" i="25" l="1"/>
  <c r="D14" i="25"/>
</calcChain>
</file>

<file path=xl/sharedStrings.xml><?xml version="1.0" encoding="utf-8"?>
<sst xmlns="http://schemas.openxmlformats.org/spreadsheetml/2006/main" count="18868" uniqueCount="3117">
  <si>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</si>
  <si>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</si>
  <si>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</si>
  <si>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</si>
  <si>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</si>
  <si>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</si>
  <si>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</si>
  <si>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</si>
  <si>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</si>
  <si>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</si>
  <si>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</si>
  <si>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</si>
  <si>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</si>
  <si>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</si>
  <si>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</si>
  <si>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</si>
  <si>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</si>
  <si>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</si>
  <si>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</si>
  <si>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</si>
  <si>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</si>
  <si>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</si>
  <si>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</si>
  <si>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</si>
  <si>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</si>
  <si>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</si>
  <si>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</si>
  <si>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</si>
  <si>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</si>
  <si>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</si>
  <si>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</si>
  <si>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</si>
  <si>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</si>
  <si>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</si>
  <si>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</si>
  <si>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</si>
  <si>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</si>
  <si>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</si>
  <si>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</si>
  <si>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</si>
  <si>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</si>
  <si>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</si>
  <si>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</si>
  <si>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</si>
  <si>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</si>
  <si>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</si>
  <si>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</si>
  <si>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</si>
  <si>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</si>
  <si>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</si>
  <si>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</si>
  <si>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</si>
  <si>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</si>
  <si>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</si>
  <si>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</si>
  <si>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</si>
  <si>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</si>
  <si>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</si>
  <si>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</si>
  <si>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</si>
  <si>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</si>
  <si>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</si>
  <si>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</si>
  <si>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</si>
  <si>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</si>
  <si>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</si>
  <si>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</si>
  <si>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</si>
  <si>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</si>
  <si>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</si>
  <si>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</si>
  <si>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</si>
  <si>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</si>
  <si>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</si>
  <si>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</si>
  <si>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</si>
  <si>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</si>
  <si>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</si>
  <si>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</si>
  <si>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</si>
  <si>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</si>
  <si>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</si>
  <si>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</si>
  <si>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</si>
  <si>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</si>
  <si>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</si>
  <si>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</si>
  <si>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</si>
  <si>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</si>
  <si>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</si>
  <si>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</si>
  <si>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</si>
  <si>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</si>
  <si>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</si>
  <si>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</si>
  <si>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</si>
  <si>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</si>
  <si>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</si>
  <si>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</si>
  <si>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</si>
  <si>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</si>
  <si>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</si>
  <si>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</si>
  <si>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</si>
  <si>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</si>
  <si>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</si>
  <si>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</si>
  <si>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</si>
  <si>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</si>
  <si>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</si>
  <si>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</si>
  <si>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</si>
  <si>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</si>
  <si>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</si>
  <si>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</si>
  <si>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</si>
  <si>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</si>
  <si>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</si>
  <si>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</si>
  <si>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</si>
  <si>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</si>
  <si>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</si>
  <si>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</si>
  <si>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</si>
  <si>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</si>
  <si>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</si>
  <si>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</si>
  <si>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</si>
  <si>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</si>
  <si>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</si>
  <si>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</si>
  <si>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</si>
  <si>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</si>
  <si>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</si>
  <si>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</si>
  <si>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</si>
  <si>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</si>
  <si>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</si>
  <si>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</si>
  <si>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</si>
  <si>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</si>
  <si>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</si>
  <si>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</si>
  <si>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</si>
  <si>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</si>
  <si>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</si>
  <si>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</si>
  <si>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</si>
  <si>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</si>
  <si>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</si>
  <si>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</si>
  <si>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</si>
  <si>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</si>
  <si>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</si>
  <si>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</si>
  <si>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</si>
  <si>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</si>
  <si>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</si>
  <si>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</si>
  <si>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</si>
  <si>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</si>
  <si>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</si>
  <si>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</si>
  <si>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</si>
  <si>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</si>
  <si>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</si>
  <si>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</si>
  <si>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</si>
  <si>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</si>
  <si>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</si>
  <si>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</si>
  <si>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</si>
  <si>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</si>
  <si>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</si>
  <si>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</si>
  <si>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</si>
  <si>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</si>
  <si>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</si>
  <si>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</si>
  <si>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</si>
  <si>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</si>
  <si>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</si>
  <si>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</si>
  <si>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</si>
  <si>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</si>
  <si>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</si>
  <si>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</si>
  <si>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</si>
  <si>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</si>
  <si>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</si>
  <si>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</si>
  <si>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</si>
  <si>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</si>
  <si>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</si>
  <si>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</si>
  <si>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</si>
  <si>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</si>
  <si>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</si>
  <si>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</si>
  <si>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</si>
  <si>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</si>
  <si>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</si>
  <si>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</si>
  <si>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</si>
  <si>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</si>
  <si>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</si>
  <si>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</si>
  <si>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</si>
  <si>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</si>
  <si>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</si>
  <si>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</si>
  <si>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</si>
  <si>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</si>
  <si>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</si>
  <si>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</si>
  <si>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</si>
  <si>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</si>
  <si>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</si>
  <si>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</si>
  <si>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</si>
  <si>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</si>
  <si>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</si>
  <si>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</si>
  <si>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</si>
  <si>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</si>
  <si>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</si>
  <si>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</si>
  <si>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</si>
  <si>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</si>
  <si>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</si>
  <si>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</si>
  <si>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</si>
  <si>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</si>
  <si>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</si>
  <si>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</si>
  <si>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</si>
  <si>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</si>
  <si>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</si>
  <si>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</si>
  <si>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</si>
  <si>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</si>
  <si>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</si>
  <si>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</si>
  <si>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</si>
  <si>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</si>
  <si>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</si>
  <si>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</si>
  <si>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</si>
  <si>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</si>
  <si>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</si>
  <si>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</si>
  <si>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</si>
  <si>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</si>
  <si>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</si>
  <si>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</si>
  <si>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</si>
  <si>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</si>
  <si>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</si>
  <si>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</si>
  <si>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</si>
  <si>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</si>
  <si>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</si>
  <si>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</si>
  <si>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</si>
  <si>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</si>
  <si>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</si>
  <si>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</si>
  <si>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</si>
  <si>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</si>
  <si>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</si>
  <si>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</si>
  <si>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</si>
  <si>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</si>
  <si>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</si>
  <si>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</si>
  <si>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</si>
  <si>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</si>
  <si>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</si>
  <si>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</si>
  <si>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</si>
  <si>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</si>
  <si>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</si>
  <si>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</si>
  <si>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</si>
  <si>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</si>
  <si>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</si>
  <si>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</si>
  <si>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</si>
  <si>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</si>
  <si>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</si>
  <si>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</si>
  <si>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</si>
  <si>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</si>
  <si>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</si>
  <si>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</si>
  <si>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</si>
  <si>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</si>
  <si>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</si>
  <si>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</si>
  <si>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</si>
  <si>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</si>
  <si>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</si>
  <si>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</si>
  <si>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</si>
  <si>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</si>
  <si>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</si>
  <si>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</si>
  <si>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</si>
  <si>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</si>
  <si>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</si>
  <si>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</si>
  <si>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</si>
  <si>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</si>
  <si>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</si>
  <si>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</si>
  <si>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</si>
  <si>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</si>
  <si>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</si>
  <si>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</si>
  <si>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</si>
  <si>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</si>
  <si>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</si>
  <si>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</si>
  <si>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</si>
  <si>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</si>
  <si>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</si>
  <si>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</si>
  <si>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</si>
  <si>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</si>
  <si>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</si>
  <si>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</si>
  <si>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</si>
  <si>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</si>
  <si>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</si>
  <si>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</si>
  <si>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</si>
  <si>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</si>
  <si>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</si>
  <si>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</si>
  <si>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</si>
  <si>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</si>
  <si>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</si>
  <si>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</si>
  <si>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</si>
  <si>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</si>
  <si>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</si>
  <si>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</si>
  <si>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</si>
  <si>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</si>
  <si>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</si>
  <si>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</si>
  <si>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</si>
  <si>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</si>
  <si>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</si>
  <si>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</si>
  <si>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</si>
  <si>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</si>
  <si>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</si>
  <si>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</si>
  <si>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</si>
  <si>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</si>
  <si>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</si>
  <si>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</si>
  <si>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</si>
  <si>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</si>
  <si>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</si>
  <si>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</si>
  <si>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</si>
  <si>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</si>
  <si>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</si>
  <si>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</si>
  <si>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</si>
  <si>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</si>
  <si>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</si>
  <si>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</si>
  <si>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</si>
  <si>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</si>
  <si>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</si>
  <si>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</si>
  <si>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</si>
  <si>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</si>
  <si>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</si>
  <si>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</si>
  <si>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</si>
  <si>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</si>
  <si>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</si>
  <si>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</si>
  <si>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</si>
  <si>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</si>
  <si>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</si>
  <si>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</si>
  <si>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</si>
  <si>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</si>
  <si>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</si>
  <si>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</si>
  <si>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</si>
  <si>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</si>
  <si>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</si>
  <si>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</si>
  <si>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</si>
  <si>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</si>
  <si>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</si>
  <si>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</si>
  <si>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</si>
  <si>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</si>
  <si>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</si>
  <si>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</si>
  <si>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</si>
  <si>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</si>
  <si>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</si>
  <si>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</si>
  <si>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</si>
  <si>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</si>
  <si>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</si>
  <si>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</si>
  <si>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</si>
  <si>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</si>
  <si>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</si>
  <si>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</si>
  <si>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</si>
  <si>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</si>
  <si>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</si>
  <si>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</si>
  <si>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</si>
  <si>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</si>
  <si>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</si>
  <si>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</si>
  <si>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</si>
  <si>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</si>
  <si>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</si>
  <si>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</si>
  <si>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</si>
  <si>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</si>
  <si>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</si>
  <si>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</si>
  <si>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</si>
  <si>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</si>
  <si>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</si>
  <si>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</si>
  <si>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</si>
  <si>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</si>
  <si>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</si>
  <si>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</si>
  <si>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</si>
  <si>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</si>
  <si>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</si>
  <si>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</si>
  <si>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</si>
  <si>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</si>
  <si>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</si>
  <si>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</si>
  <si>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</si>
  <si>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</si>
  <si>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</si>
  <si>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</si>
  <si>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</si>
  <si>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</si>
  <si>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</si>
  <si>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</si>
  <si>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</si>
  <si>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</si>
  <si>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</si>
  <si>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</si>
  <si>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</si>
  <si>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</si>
  <si>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</si>
  <si>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</si>
  <si>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</si>
  <si>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</si>
  <si>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</si>
  <si>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</si>
  <si>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</si>
  <si>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</si>
  <si>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</si>
  <si>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</si>
  <si>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</si>
  <si>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</si>
  <si>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</si>
  <si>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</si>
  <si>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</si>
  <si>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</si>
  <si>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</si>
  <si>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</si>
  <si>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</si>
  <si>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</si>
  <si>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</si>
  <si>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</si>
  <si>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</si>
  <si>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</si>
  <si>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</si>
  <si>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</si>
  <si>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</si>
  <si>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</si>
  <si>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</si>
  <si>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</si>
  <si>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</si>
  <si>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</si>
  <si>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</si>
  <si>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</si>
  <si>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</si>
  <si>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</si>
  <si>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</si>
  <si>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</si>
  <si>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</si>
  <si>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</si>
  <si>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</si>
  <si>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</si>
  <si>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</si>
  <si>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</si>
  <si>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</si>
  <si>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</si>
  <si>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</si>
  <si>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</si>
  <si>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</si>
  <si>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</si>
  <si>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</si>
  <si>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</si>
  <si>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</si>
  <si>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</si>
  <si>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</si>
  <si>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</si>
  <si>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</si>
  <si>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</si>
  <si>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</si>
  <si>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</si>
  <si>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</si>
  <si>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</si>
  <si>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</si>
  <si>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</si>
  <si>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</si>
  <si>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</si>
  <si>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</si>
  <si>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</si>
  <si>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</si>
  <si>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</si>
  <si>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</si>
  <si>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</si>
  <si>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</si>
  <si>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</si>
  <si>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</si>
  <si>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</si>
  <si>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</si>
  <si>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</si>
  <si>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</si>
  <si>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</si>
  <si>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</si>
  <si>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</si>
  <si>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</si>
  <si>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</si>
  <si>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</si>
  <si>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</si>
  <si>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</si>
  <si>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</si>
  <si>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</si>
  <si>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</si>
  <si>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</si>
  <si>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</si>
  <si>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</si>
  <si>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</si>
  <si>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</si>
  <si>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</si>
  <si>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</si>
  <si>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</si>
  <si>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</si>
  <si>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</si>
  <si>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</si>
  <si>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</si>
  <si>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</si>
  <si>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</si>
  <si>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</si>
  <si>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</si>
  <si>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</si>
  <si>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</si>
  <si>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</si>
  <si>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</si>
  <si>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</si>
  <si>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</si>
  <si>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</si>
  <si>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</si>
  <si>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</si>
  <si>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</si>
  <si>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</si>
  <si>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</si>
  <si>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</si>
  <si>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</si>
  <si>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</si>
  <si>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</si>
  <si>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</si>
  <si>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</si>
  <si>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</si>
  <si>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</si>
  <si>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</si>
  <si>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</si>
  <si>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</si>
  <si>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</si>
  <si>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</si>
  <si>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</si>
  <si>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</si>
  <si>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</si>
  <si>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</si>
  <si>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</si>
  <si>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</si>
  <si>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</si>
  <si>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</si>
  <si>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</si>
  <si>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</si>
  <si>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</si>
  <si>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</si>
  <si>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</si>
  <si>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</si>
  <si>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</si>
  <si>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</si>
  <si>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</si>
  <si>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</si>
  <si>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</si>
  <si>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</si>
  <si>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</si>
  <si>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</si>
  <si>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</si>
  <si>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</si>
  <si>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</si>
  <si>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</si>
  <si>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</si>
  <si>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</si>
  <si>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</si>
  <si>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</si>
  <si>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</si>
  <si>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</si>
  <si>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</si>
  <si>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</si>
  <si>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</si>
  <si>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</si>
  <si>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</si>
  <si>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</si>
  <si>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</si>
  <si>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</si>
  <si>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</si>
  <si>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</si>
  <si>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</si>
  <si>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</si>
  <si>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</si>
  <si>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</si>
  <si>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</si>
  <si>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</si>
  <si>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</si>
  <si>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</si>
  <si>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</si>
  <si>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</si>
  <si>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</si>
  <si>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</si>
  <si>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</si>
  <si>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</si>
  <si>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</si>
  <si>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</si>
  <si>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</si>
  <si>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</si>
  <si>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</si>
  <si>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</si>
  <si>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</si>
  <si>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</si>
  <si>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</si>
  <si>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</si>
  <si>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</si>
  <si>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</si>
  <si>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</si>
  <si>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</si>
  <si>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</si>
  <si>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</si>
  <si>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</si>
  <si>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</si>
  <si>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</si>
  <si>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</si>
  <si>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</si>
  <si>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</si>
  <si>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</si>
  <si>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</si>
  <si>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</si>
  <si>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</si>
  <si>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</si>
  <si>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</si>
  <si>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</si>
  <si>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</si>
  <si>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</si>
  <si>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</si>
  <si>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</si>
  <si>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</si>
  <si>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</si>
  <si>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</si>
  <si>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</si>
  <si>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</si>
  <si>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</si>
  <si>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</si>
  <si>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</si>
  <si>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</si>
  <si>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</si>
  <si>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</si>
  <si>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</si>
  <si>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</si>
  <si>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</si>
  <si>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</si>
  <si>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</si>
  <si>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</si>
  <si>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</si>
  <si>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</si>
  <si>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</si>
  <si>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</si>
  <si>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</si>
  <si>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</si>
  <si>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</si>
  <si>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</si>
  <si>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</si>
  <si>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</si>
  <si>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</si>
  <si>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</si>
  <si>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</si>
  <si>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</si>
  <si>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</si>
  <si>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</si>
  <si>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</si>
  <si>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</si>
  <si>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</si>
  <si>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</si>
  <si>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</si>
  <si>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</si>
  <si>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</si>
  <si>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</si>
  <si>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</si>
  <si>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</si>
  <si>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</si>
  <si>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</si>
  <si>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</si>
  <si>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</si>
  <si>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</si>
  <si>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</si>
  <si>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</si>
  <si>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</si>
  <si>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</si>
  <si>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</si>
  <si>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</si>
  <si>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</si>
  <si>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</si>
  <si>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</si>
  <si>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</si>
  <si>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</si>
  <si>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</si>
  <si>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</si>
  <si>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</si>
  <si>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</si>
  <si>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</si>
  <si>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</si>
  <si>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</si>
  <si>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</si>
  <si>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</si>
  <si>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</si>
  <si>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</si>
  <si>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</si>
  <si>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</si>
  <si>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</si>
  <si>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</si>
  <si>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</si>
  <si>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</si>
  <si>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</si>
  <si>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</si>
  <si>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</si>
  <si>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</si>
  <si>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</si>
  <si>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</si>
  <si>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</si>
  <si>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</si>
  <si>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</si>
  <si>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</si>
  <si>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</si>
  <si>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</si>
  <si>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</si>
  <si>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</si>
  <si>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</si>
  <si>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</si>
  <si>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</si>
  <si>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</si>
  <si>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</si>
  <si>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</si>
  <si>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</si>
  <si>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</si>
  <si>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</si>
  <si>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</si>
  <si>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</si>
  <si>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</si>
  <si>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</si>
  <si>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</si>
  <si>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</si>
  <si>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</si>
  <si>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</si>
  <si>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</si>
  <si>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</si>
  <si>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</si>
  <si>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</si>
  <si>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</si>
  <si>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</si>
  <si>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</si>
  <si>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</si>
  <si>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</si>
  <si>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</si>
  <si>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</si>
  <si>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</si>
  <si>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</si>
  <si>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</si>
  <si>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</si>
  <si>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</si>
  <si>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</si>
  <si>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</si>
  <si>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</si>
  <si>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</si>
  <si>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</si>
  <si>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</si>
  <si>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</si>
  <si>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</si>
  <si>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</si>
  <si>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</si>
  <si>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</si>
  <si>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</si>
  <si>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</si>
  <si>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</si>
  <si>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</si>
  <si>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</si>
  <si>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</si>
  <si>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</si>
  <si>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</si>
  <si>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</si>
  <si>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</si>
  <si>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</si>
  <si>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</si>
  <si>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</si>
  <si>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</si>
  <si>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</si>
  <si>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</si>
  <si>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</si>
  <si>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</si>
  <si>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</si>
  <si>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</si>
  <si>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</si>
  <si>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</si>
  <si>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</si>
  <si>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</si>
  <si>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</si>
  <si>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</si>
  <si>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</si>
  <si>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</si>
  <si>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</si>
  <si>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</si>
  <si>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</si>
  <si>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</si>
  <si>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</si>
  <si>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</si>
  <si>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</si>
  <si>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</si>
  <si>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</si>
  <si>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</si>
  <si>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</si>
  <si>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</si>
  <si>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</si>
  <si>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</si>
  <si>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</si>
  <si>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</si>
  <si>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</si>
  <si>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</si>
  <si>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</si>
  <si>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</si>
  <si>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</si>
  <si>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</si>
  <si>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</si>
  <si>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</si>
  <si>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</si>
  <si>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</si>
  <si>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</si>
  <si>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</si>
  <si>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</si>
  <si>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</si>
  <si>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</si>
  <si>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</si>
  <si>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</si>
  <si>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</si>
  <si>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</si>
  <si>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</si>
  <si>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</si>
  <si>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</si>
  <si>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</si>
  <si>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</si>
  <si>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</si>
  <si>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</si>
  <si>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</si>
  <si>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</si>
  <si>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</si>
  <si>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</si>
  <si>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</si>
  <si>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</si>
  <si>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</si>
  <si>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</si>
  <si>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</si>
  <si>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</si>
  <si>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</si>
  <si>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</si>
  <si>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</si>
  <si>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</si>
  <si>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</si>
  <si>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</si>
  <si>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</si>
  <si>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</si>
  <si>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</si>
  <si>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</si>
  <si>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</si>
  <si>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</si>
  <si>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</si>
  <si>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</si>
  <si>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</si>
  <si>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</si>
  <si>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</si>
  <si>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</si>
  <si>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</si>
  <si>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</si>
  <si>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</si>
  <si>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</si>
  <si>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</si>
  <si>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</si>
  <si>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</si>
  <si>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</si>
  <si>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</si>
  <si>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</si>
  <si>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</si>
  <si>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</si>
  <si>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</si>
  <si>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</si>
  <si>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</si>
  <si>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</si>
  <si>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</si>
  <si>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</si>
  <si>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</si>
  <si>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</si>
  <si>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</si>
  <si>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</si>
  <si>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</si>
  <si>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</si>
  <si>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</si>
  <si>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</si>
  <si>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</si>
  <si>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</si>
  <si>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</si>
  <si>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</si>
  <si>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</si>
  <si>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</si>
  <si>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</si>
  <si>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</si>
  <si>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</si>
  <si>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</si>
  <si>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</si>
  <si>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</si>
  <si>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</si>
  <si>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</si>
  <si>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</si>
  <si>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</si>
  <si>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</si>
  <si>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</si>
  <si>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</si>
  <si>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</si>
  <si>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</si>
  <si>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</si>
  <si>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</si>
  <si>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</si>
  <si>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</si>
  <si>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</si>
  <si>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</si>
  <si>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</si>
  <si>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</si>
  <si>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</si>
  <si>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</si>
  <si>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</si>
  <si>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</si>
  <si>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</si>
  <si>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</si>
  <si>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</si>
  <si>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</si>
  <si>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</si>
  <si>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</si>
  <si>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</si>
  <si>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</si>
  <si>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</si>
  <si>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</si>
  <si>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</si>
  <si>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</si>
  <si>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</si>
  <si>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</si>
  <si>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</si>
  <si>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</si>
  <si>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</si>
  <si>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</si>
  <si>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</si>
  <si>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</si>
  <si>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</si>
  <si>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</si>
  <si>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</si>
  <si>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</si>
  <si>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</si>
  <si>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</si>
  <si>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</si>
  <si>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</si>
  <si>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</si>
  <si>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</si>
  <si>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</si>
  <si>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</si>
  <si>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</si>
  <si>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</si>
  <si>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</si>
  <si>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</si>
  <si>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</si>
  <si>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</si>
  <si>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</si>
  <si>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</si>
  <si>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</si>
  <si>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</si>
  <si>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</si>
  <si>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</si>
  <si>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</si>
  <si>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</si>
  <si>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</si>
  <si>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</si>
  <si>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</si>
  <si>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</si>
  <si>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</si>
  <si>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</si>
  <si>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</si>
  <si>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</si>
  <si>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</si>
  <si>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</si>
  <si>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</si>
  <si>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</si>
  <si>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</si>
  <si>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</si>
  <si>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</si>
  <si>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</si>
  <si>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</si>
  <si>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</si>
  <si>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</si>
  <si>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</si>
  <si>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</si>
  <si>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</si>
  <si>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</si>
  <si>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</si>
  <si>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</si>
  <si>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</si>
  <si>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</si>
  <si>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</si>
  <si>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</si>
  <si>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</si>
  <si>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</si>
  <si>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</si>
  <si>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</si>
  <si>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</si>
  <si>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</si>
  <si>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</si>
  <si>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</si>
  <si>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</si>
  <si>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</si>
  <si>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</si>
  <si>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</si>
  <si>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</si>
  <si>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</si>
  <si>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</si>
  <si>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</si>
  <si>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</si>
  <si>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</si>
  <si>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</si>
  <si>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</si>
  <si>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</si>
  <si>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</si>
  <si>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</si>
  <si>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</si>
  <si>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</si>
  <si>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</si>
  <si>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</si>
  <si>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</si>
  <si>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</si>
  <si>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</si>
  <si>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</si>
  <si>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</si>
  <si>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</si>
  <si>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</si>
  <si>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</si>
  <si>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</si>
  <si>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</si>
  <si>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</si>
  <si>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</si>
  <si>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</si>
  <si>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</si>
  <si>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</si>
  <si>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</si>
  <si>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</si>
  <si>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</si>
  <si>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</si>
  <si>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</si>
  <si>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</si>
  <si>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</si>
  <si>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</si>
  <si>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</si>
  <si>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</si>
  <si>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</si>
  <si>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</si>
  <si>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</si>
  <si>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</si>
  <si>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</si>
  <si>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</si>
  <si>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</si>
  <si>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</si>
  <si>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</si>
  <si>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</si>
  <si>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</si>
  <si>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</si>
  <si>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</si>
  <si>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</si>
  <si>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</si>
  <si>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</si>
  <si>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</si>
  <si>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</si>
  <si>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</si>
  <si>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</si>
  <si>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</si>
  <si>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</si>
  <si>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</si>
  <si>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</si>
  <si>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</si>
  <si>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</si>
  <si>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</si>
  <si>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</si>
  <si>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</si>
  <si>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</si>
  <si>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</si>
  <si>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</si>
  <si>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</si>
  <si>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</si>
  <si>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</si>
  <si>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</si>
  <si>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</si>
  <si>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</si>
  <si>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</si>
  <si>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</si>
  <si>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</si>
  <si>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</si>
  <si>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</si>
  <si>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</si>
  <si>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</si>
  <si>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</si>
  <si>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</si>
  <si>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</si>
  <si>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</si>
  <si>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</si>
  <si>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</si>
  <si>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</si>
  <si>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</si>
  <si>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</si>
  <si>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</si>
  <si>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</si>
  <si>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</si>
  <si>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</si>
  <si>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</si>
  <si>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</si>
  <si>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</si>
  <si>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</si>
  <si>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</si>
  <si>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</si>
  <si>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</si>
  <si>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</si>
  <si>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</si>
  <si>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</si>
  <si>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</si>
  <si>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</si>
  <si>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</si>
  <si>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</si>
  <si>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</si>
  <si>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</si>
  <si>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</si>
  <si>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</si>
  <si>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</si>
  <si>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</si>
  <si>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</si>
  <si>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</si>
  <si>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</si>
  <si>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</si>
  <si>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</si>
  <si>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</si>
  <si>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</si>
  <si>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</si>
  <si>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</si>
  <si>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</si>
  <si>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</si>
  <si>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</si>
  <si>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</si>
  <si>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</si>
  <si>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</si>
  <si>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</si>
  <si>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</si>
  <si>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</si>
  <si>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</si>
  <si>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</si>
  <si>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</si>
  <si>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</si>
  <si>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</si>
  <si>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</si>
  <si>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</si>
  <si>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</si>
  <si>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</si>
  <si>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</si>
  <si>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</si>
  <si>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</si>
  <si>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</si>
  <si>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</si>
  <si>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</si>
  <si>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</si>
  <si>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</si>
  <si>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</si>
  <si>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</si>
  <si>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</si>
  <si>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</si>
  <si>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</si>
  <si>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</si>
  <si>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</si>
  <si>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</si>
  <si>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</si>
  <si>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</si>
  <si>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</si>
  <si>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</si>
  <si>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</si>
  <si>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</si>
  <si>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</si>
  <si>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</si>
  <si>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</si>
  <si>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</si>
  <si>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</si>
  <si>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</si>
  <si>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</si>
  <si>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</si>
  <si>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</si>
  <si>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</si>
  <si>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</si>
  <si>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</si>
  <si>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</si>
  <si>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</si>
  <si>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</si>
  <si>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</si>
  <si>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</si>
  <si>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</si>
  <si>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</si>
  <si>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</si>
  <si>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</si>
  <si>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</si>
  <si>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</si>
  <si>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</si>
  <si>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</si>
  <si>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</si>
  <si>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</si>
  <si>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</si>
  <si>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</si>
  <si>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</si>
  <si>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</si>
  <si>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</si>
  <si>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</si>
  <si>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</si>
  <si>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</si>
  <si>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</si>
  <si>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</si>
  <si>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</si>
  <si>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</si>
  <si>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</si>
  <si>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</si>
  <si>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</si>
  <si>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</si>
  <si>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</si>
  <si>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</si>
  <si>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</si>
  <si>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</si>
  <si>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</si>
  <si>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</si>
  <si>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</si>
  <si>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</si>
  <si>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</si>
  <si>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</si>
  <si>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</si>
  <si>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</si>
  <si>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</si>
  <si>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</si>
  <si>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</si>
  <si>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</si>
  <si>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</si>
  <si>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</si>
  <si>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</si>
  <si>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</si>
  <si>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</si>
  <si>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</si>
  <si>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</si>
  <si>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</si>
  <si>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</si>
  <si>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</si>
  <si>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</si>
  <si>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</si>
  <si>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</si>
  <si>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</si>
  <si>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</si>
  <si>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</si>
  <si>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</si>
  <si>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</si>
  <si>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</si>
  <si>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</si>
  <si>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</si>
  <si>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</si>
  <si>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</si>
  <si>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</si>
  <si>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</si>
  <si>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</si>
  <si>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</si>
  <si>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</si>
  <si>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</si>
  <si>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</si>
  <si>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</si>
  <si>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</si>
  <si>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</si>
  <si>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</si>
  <si>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</si>
  <si>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</si>
  <si>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</si>
  <si>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</si>
  <si>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</si>
  <si>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</si>
  <si>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</si>
  <si>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</si>
  <si>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</si>
  <si>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</si>
  <si>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</si>
  <si>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</si>
  <si>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</si>
  <si>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</si>
  <si>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</si>
  <si>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</si>
  <si>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</si>
  <si>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</si>
  <si>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</si>
  <si>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</si>
  <si>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</si>
  <si>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</si>
  <si>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</si>
  <si>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</si>
  <si>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</si>
  <si>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</si>
  <si>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</si>
  <si>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</si>
  <si>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</si>
  <si>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</si>
  <si>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</si>
  <si>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</si>
  <si>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</si>
  <si>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</si>
  <si>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</si>
  <si>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</si>
  <si>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</si>
  <si>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</si>
  <si>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</si>
  <si>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</si>
  <si>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</si>
  <si>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</si>
  <si>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</si>
  <si>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</si>
  <si>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</si>
  <si>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</si>
  <si>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</si>
  <si>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</si>
  <si>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</si>
  <si>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</si>
  <si>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</si>
  <si>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</si>
  <si>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</si>
  <si>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</si>
  <si>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</si>
  <si>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</si>
  <si>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</si>
  <si>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</si>
  <si>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</si>
  <si>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</si>
  <si>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</si>
  <si>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</si>
  <si>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</si>
  <si>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</si>
  <si>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</si>
  <si>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</si>
  <si>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</si>
  <si>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</si>
  <si>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</si>
  <si>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</si>
  <si>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</si>
  <si>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</si>
  <si>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</si>
  <si>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</si>
  <si>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</si>
  <si>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</si>
  <si>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</si>
  <si>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</si>
  <si>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</si>
  <si>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</si>
  <si>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</si>
  <si>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</si>
  <si>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</si>
  <si>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</si>
  <si>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</si>
  <si>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</si>
  <si>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</si>
  <si>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</si>
  <si>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</si>
  <si>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</si>
  <si>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</si>
  <si>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</si>
  <si>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</si>
  <si>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</si>
  <si>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</si>
  <si>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</si>
  <si>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</si>
  <si>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</si>
  <si>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</si>
  <si>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</si>
  <si>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</si>
  <si>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</si>
  <si>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</si>
  <si>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</si>
  <si>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</si>
  <si>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</si>
  <si>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</si>
  <si>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</si>
  <si>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</si>
  <si>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</si>
  <si>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</si>
  <si>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</si>
  <si>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</si>
  <si>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</si>
  <si>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</si>
  <si>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</si>
  <si>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</si>
  <si>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</si>
  <si>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</si>
  <si>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</si>
  <si>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</si>
  <si>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</si>
  <si>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</si>
  <si>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</si>
  <si>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</si>
  <si>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</si>
  <si>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</si>
  <si>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</si>
  <si>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</si>
  <si>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</si>
  <si>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</si>
  <si>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</si>
  <si>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</si>
  <si>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</si>
  <si>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</si>
  <si>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</si>
  <si>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</si>
  <si>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</si>
  <si>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</si>
  <si>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</si>
  <si>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</si>
  <si>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</si>
  <si>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</si>
  <si>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</si>
  <si>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</si>
  <si>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</si>
  <si>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</si>
  <si>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</si>
  <si>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</si>
  <si>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</si>
  <si>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</si>
  <si>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</si>
  <si>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</si>
  <si>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</si>
  <si>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</si>
  <si>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</si>
  <si>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</si>
  <si>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</si>
  <si>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</si>
  <si>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</si>
  <si>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</si>
  <si>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</si>
  <si>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</si>
  <si>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</si>
  <si>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</si>
  <si>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</si>
  <si>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</si>
  <si>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</si>
  <si>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</si>
  <si>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</si>
  <si>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</si>
  <si>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</si>
  <si>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</si>
  <si>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</si>
  <si>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</si>
  <si>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</si>
  <si>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</si>
  <si>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</si>
  <si>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</si>
  <si>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</si>
  <si>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</si>
  <si>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</si>
  <si>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</si>
  <si>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</si>
  <si>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</si>
  <si>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</si>
  <si>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</si>
  <si>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</si>
  <si>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</si>
  <si>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</si>
  <si>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</si>
  <si>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</si>
  <si>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</si>
  <si>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</si>
  <si>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</si>
  <si>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</si>
  <si>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</si>
  <si>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</si>
  <si>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</si>
  <si>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</si>
  <si>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</si>
  <si>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</si>
  <si>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</si>
  <si>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</si>
  <si>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</si>
  <si>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</si>
  <si>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</si>
  <si>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</si>
  <si>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</si>
  <si>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</si>
  <si>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</si>
  <si>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</si>
  <si>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</si>
  <si>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</si>
  <si>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</si>
  <si>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</si>
  <si>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</si>
  <si>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</si>
  <si>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</si>
  <si>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</si>
  <si>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</si>
  <si>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</si>
  <si>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</si>
  <si>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</si>
  <si>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</si>
  <si>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</si>
  <si>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</si>
  <si>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</si>
  <si>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</si>
  <si>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</si>
  <si>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</si>
  <si>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</si>
  <si>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</si>
  <si>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</si>
  <si>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</si>
  <si>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</si>
  <si>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</si>
  <si>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</si>
  <si>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</si>
  <si>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</si>
  <si>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</si>
  <si>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</si>
  <si>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</si>
  <si>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</si>
  <si>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</si>
  <si>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</si>
  <si>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</si>
  <si>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</si>
  <si>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</si>
  <si>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</si>
  <si>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</si>
  <si>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</si>
  <si>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</si>
  <si>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</si>
  <si>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</si>
  <si>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</si>
  <si>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</si>
  <si>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</si>
  <si>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</si>
  <si>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</si>
  <si>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</si>
  <si>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</si>
  <si>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</si>
  <si>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</si>
  <si>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</si>
  <si>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</si>
  <si>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</si>
  <si>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</si>
  <si>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</si>
  <si>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</si>
  <si>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</si>
  <si>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</si>
  <si>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</si>
  <si>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</si>
  <si>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</si>
  <si>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</si>
  <si>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</si>
  <si>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</si>
  <si>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</si>
  <si>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</si>
  <si>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</si>
  <si>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</si>
  <si>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</si>
  <si>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</si>
  <si>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</si>
  <si>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</si>
  <si>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</si>
  <si>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</si>
  <si>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</si>
  <si>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</si>
  <si>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</si>
  <si>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</si>
  <si>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</si>
  <si>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</si>
  <si>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</si>
  <si>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</si>
  <si>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</si>
  <si>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</si>
  <si>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</si>
  <si>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</si>
  <si>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</si>
  <si>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</si>
  <si>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</si>
  <si>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</si>
  <si>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</si>
  <si>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</si>
  <si>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</si>
  <si>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</si>
  <si>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</si>
  <si>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</si>
  <si>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</si>
  <si>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</si>
  <si>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</si>
  <si>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</si>
  <si>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</si>
  <si>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</si>
  <si>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</si>
  <si>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</si>
  <si>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</si>
  <si>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</si>
  <si>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</si>
  <si>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</si>
  <si>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</si>
  <si>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</si>
  <si>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</si>
  <si>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</si>
  <si>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</si>
  <si>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</si>
  <si>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</si>
  <si>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</si>
  <si>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</si>
  <si>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</si>
  <si>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</si>
  <si>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</si>
  <si>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</si>
  <si>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</si>
  <si>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</si>
  <si>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</si>
  <si>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</si>
  <si>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</si>
  <si>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</si>
  <si>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</si>
  <si>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</si>
  <si>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</si>
  <si>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</si>
  <si>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</si>
  <si>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</si>
  <si>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</si>
  <si>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</si>
  <si>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</si>
  <si>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</si>
  <si>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</si>
  <si>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</si>
  <si>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</si>
  <si>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</si>
  <si>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</si>
  <si>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</si>
  <si>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</si>
  <si>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</si>
  <si>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</si>
  <si>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</si>
  <si>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</si>
  <si>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</si>
  <si>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</si>
  <si>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</si>
  <si>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</si>
  <si>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</si>
  <si>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</si>
  <si>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</si>
  <si>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</si>
  <si>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</si>
  <si>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</si>
  <si>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</si>
  <si>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</si>
  <si>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</si>
  <si>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</si>
  <si>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</si>
  <si>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</si>
  <si>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</si>
  <si>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</si>
  <si>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</si>
  <si>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</si>
  <si>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</si>
  <si>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</si>
  <si>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</si>
  <si>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</si>
  <si>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</si>
  <si>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</si>
  <si>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</si>
  <si>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</si>
  <si>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</si>
  <si>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</si>
  <si>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</si>
  <si>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</si>
  <si>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</si>
  <si>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</si>
  <si>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</si>
  <si>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</si>
  <si>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</si>
  <si>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</si>
  <si>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</si>
  <si>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</si>
  <si>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</si>
  <si>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</si>
  <si>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</si>
  <si>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</si>
  <si>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</si>
  <si>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</si>
  <si>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</si>
  <si>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</si>
  <si>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</si>
  <si>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</si>
  <si>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</si>
  <si>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</si>
  <si>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</si>
  <si>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</si>
  <si>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</si>
  <si>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</si>
  <si>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</si>
  <si>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</si>
  <si>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</si>
  <si>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</si>
  <si>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</si>
  <si>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</si>
  <si>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</si>
  <si>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</si>
  <si>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</si>
  <si>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</si>
  <si>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</si>
  <si>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</si>
  <si>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</si>
  <si>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</si>
  <si>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</si>
  <si>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</si>
  <si>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</si>
  <si>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</si>
  <si>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</si>
  <si>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</si>
  <si>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</si>
  <si>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</si>
  <si>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</si>
  <si>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</si>
  <si>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</si>
  <si>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</si>
  <si>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</si>
  <si>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</si>
  <si>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</si>
  <si>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</si>
  <si>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</si>
  <si>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</si>
  <si>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</si>
  <si>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</si>
  <si>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</si>
  <si>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</si>
  <si>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</si>
  <si>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</si>
  <si>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</si>
  <si>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</si>
  <si>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</si>
  <si>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</si>
  <si>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</si>
  <si>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</si>
  <si>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</si>
  <si>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</si>
  <si>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</si>
  <si>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</si>
  <si>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</si>
  <si>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</si>
  <si>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</si>
  <si>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</si>
  <si>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</si>
  <si>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</si>
  <si>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</si>
  <si>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</si>
  <si>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</si>
  <si>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</si>
  <si>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</si>
  <si>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</si>
  <si>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</si>
  <si>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</si>
  <si>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</si>
  <si>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</si>
  <si>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</si>
  <si>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</si>
  <si>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</si>
  <si>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</si>
  <si>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</si>
  <si>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</si>
  <si>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</si>
  <si>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</si>
  <si>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</si>
  <si>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</si>
  <si>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</si>
  <si>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</si>
  <si>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</si>
  <si>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</si>
  <si>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</si>
  <si>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</si>
  <si>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</si>
  <si>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</si>
  <si>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</si>
  <si>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</si>
  <si>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</si>
  <si>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</si>
  <si>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</si>
  <si>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</si>
  <si>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</si>
  <si>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</si>
  <si>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</si>
  <si>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</si>
  <si>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</si>
  <si>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</si>
  <si>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</si>
  <si>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</si>
  <si>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</si>
  <si>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</si>
  <si>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</si>
  <si>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</si>
  <si>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</si>
  <si>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</si>
  <si>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</si>
  <si>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</si>
  <si>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</si>
  <si>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</si>
  <si>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</si>
  <si>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</si>
  <si>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</si>
  <si>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</si>
  <si>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</si>
  <si>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</si>
  <si>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</si>
  <si>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</si>
  <si>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</si>
  <si>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</si>
  <si>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</si>
  <si>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</si>
  <si>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</si>
  <si>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</si>
  <si>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</si>
  <si>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</si>
  <si>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</si>
  <si>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</si>
  <si>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</si>
  <si>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</si>
  <si>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</si>
  <si>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</si>
  <si>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</si>
  <si>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</si>
  <si>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</si>
  <si>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</si>
  <si>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</si>
  <si>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</si>
  <si>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</si>
  <si>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</si>
  <si>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</si>
  <si>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</si>
  <si>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</si>
  <si>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</si>
  <si>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</si>
  <si>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</si>
  <si>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</si>
  <si>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</si>
  <si>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</si>
  <si>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</si>
  <si>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</si>
  <si>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</si>
  <si>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</si>
  <si>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</si>
  <si>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</si>
  <si>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</si>
  <si>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</si>
  <si>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</si>
  <si>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</si>
  <si>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</si>
  <si>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</si>
  <si>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</si>
  <si>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</si>
  <si>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</si>
  <si>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</si>
  <si>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</si>
  <si>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</si>
  <si>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</si>
  <si>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</si>
  <si>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</si>
  <si>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</si>
  <si>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</si>
  <si>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</si>
  <si>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</si>
  <si>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</si>
  <si>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</si>
  <si>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</si>
  <si>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</si>
  <si>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</si>
  <si>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</si>
  <si>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</si>
  <si>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</si>
  <si>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</si>
  <si>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</si>
  <si>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</si>
  <si>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</si>
  <si>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</si>
  <si>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</si>
  <si>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</si>
  <si>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</si>
  <si>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</si>
  <si>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</si>
  <si>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</si>
  <si>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</si>
  <si>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</si>
  <si>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</si>
  <si>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</si>
  <si>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</si>
  <si>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</si>
  <si>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</si>
  <si>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</si>
  <si>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</si>
  <si>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</si>
  <si>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</si>
  <si>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</si>
  <si>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</si>
  <si>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</si>
  <si>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</si>
  <si>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</si>
  <si>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</si>
  <si>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</si>
  <si>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</si>
  <si>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</si>
  <si>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</si>
  <si>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</si>
  <si>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</si>
  <si>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</si>
  <si>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</si>
  <si>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</si>
  <si>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</si>
  <si>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</si>
  <si>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</si>
  <si>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</si>
  <si>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</si>
  <si>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</si>
  <si>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</si>
  <si>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</si>
  <si>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</si>
  <si>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</si>
  <si>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</si>
  <si>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</si>
  <si>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</si>
  <si>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</si>
  <si>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</si>
  <si>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</si>
  <si>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</si>
  <si>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</si>
  <si>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</si>
  <si>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</si>
  <si>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</si>
  <si>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</si>
  <si>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</si>
  <si>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</si>
  <si>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</si>
  <si>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</si>
  <si>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</si>
  <si>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</si>
  <si>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</si>
  <si>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</si>
  <si>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</si>
  <si>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</si>
  <si>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</si>
  <si>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</si>
  <si>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</si>
  <si>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</si>
  <si>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</si>
  <si>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</si>
  <si>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</si>
  <si>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</si>
  <si>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</si>
  <si>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</si>
  <si>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</si>
  <si>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</si>
  <si>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</si>
  <si>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</si>
  <si>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</si>
  <si>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</si>
  <si>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</si>
  <si>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</si>
  <si>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</si>
  <si>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</si>
  <si>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</si>
  <si>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</si>
  <si>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</si>
  <si>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</si>
  <si>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</si>
  <si>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</si>
  <si>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</si>
  <si>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</si>
  <si>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</si>
  <si>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</si>
  <si>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</si>
  <si>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</si>
  <si>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</si>
  <si>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</si>
  <si>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</si>
  <si>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</si>
  <si>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</si>
  <si>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</si>
  <si>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</si>
  <si>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</si>
  <si>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</si>
  <si>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</si>
  <si>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</si>
  <si>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</si>
  <si>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</si>
  <si>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</si>
  <si>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</si>
  <si>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</si>
  <si>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</si>
  <si>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</si>
  <si>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</si>
  <si>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</si>
  <si>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</si>
  <si>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</si>
  <si>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</si>
  <si>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</si>
  <si>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</si>
  <si>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</si>
  <si>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</si>
  <si>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</si>
  <si>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</si>
  <si>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</si>
  <si>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</si>
  <si>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</si>
  <si>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</si>
  <si>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</si>
  <si>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</si>
  <si>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</si>
  <si>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</si>
  <si>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</si>
  <si>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</si>
  <si>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</si>
  <si>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</si>
  <si>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</si>
  <si>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</si>
  <si>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</si>
  <si>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</si>
  <si>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</si>
  <si>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</si>
  <si>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</si>
  <si>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</si>
  <si>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</si>
  <si>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</si>
  <si>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</si>
  <si>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</si>
  <si>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</si>
  <si>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</si>
  <si>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</si>
  <si>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</si>
  <si>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</si>
  <si>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</si>
  <si>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</si>
  <si>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</si>
  <si>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</si>
  <si>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</si>
  <si>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</si>
  <si>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</si>
  <si>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</si>
  <si>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</si>
  <si>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</si>
  <si>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</si>
  <si>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</si>
  <si>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</si>
  <si>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</si>
  <si>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</si>
  <si>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</si>
  <si>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</si>
  <si>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</si>
  <si>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</si>
  <si>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</si>
  <si>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</si>
  <si>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</si>
  <si>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</si>
  <si>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</si>
  <si>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</si>
  <si>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</si>
  <si>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</si>
  <si>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</si>
  <si>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</si>
  <si>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</si>
  <si>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</si>
  <si>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</si>
  <si>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</si>
  <si>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</si>
  <si>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</si>
  <si>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</si>
  <si>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</si>
  <si>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</si>
  <si>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</si>
  <si>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</si>
  <si>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</si>
  <si>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</si>
  <si>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</si>
  <si>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</si>
  <si>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</si>
  <si>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</si>
  <si>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</si>
  <si>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</si>
  <si>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</si>
  <si>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</si>
  <si>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</si>
  <si>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</si>
  <si>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</si>
  <si>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</si>
  <si>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</si>
  <si>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</si>
  <si>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</si>
  <si>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</si>
  <si>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</si>
  <si>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</si>
  <si>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</si>
  <si>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</si>
  <si>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</si>
  <si>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</si>
  <si>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</si>
  <si>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</si>
  <si>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</si>
  <si>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</si>
  <si>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</si>
  <si>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</si>
  <si>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</si>
  <si>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</si>
  <si>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</si>
  <si>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</si>
  <si>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</si>
  <si>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</si>
  <si>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</si>
  <si>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</si>
  <si>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</si>
  <si>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</si>
  <si>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</si>
  <si>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</si>
  <si>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</si>
  <si>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</si>
  <si>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</si>
  <si>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</si>
  <si>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</si>
  <si>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</si>
  <si>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</si>
  <si>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</si>
  <si>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</si>
  <si>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</si>
  <si>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</si>
  <si>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</si>
  <si>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</si>
  <si>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</si>
  <si>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</si>
  <si>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</si>
  <si>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</si>
  <si>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</si>
  <si>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</si>
  <si>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</si>
  <si>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</si>
  <si>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</si>
  <si>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</si>
  <si>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</si>
  <si>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</si>
  <si>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</si>
  <si>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</si>
  <si>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</si>
  <si>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</si>
  <si>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</si>
  <si>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</si>
  <si>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</si>
  <si>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</si>
  <si>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</si>
  <si>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</si>
  <si>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</si>
  <si>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</si>
  <si>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</si>
  <si>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</si>
  <si>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</si>
  <si>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</si>
  <si>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</si>
  <si>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</si>
  <si>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</si>
  <si>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</si>
  <si>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</si>
  <si>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</si>
  <si>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</si>
  <si>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</si>
  <si>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</si>
  <si>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</si>
  <si>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</si>
  <si>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</si>
  <si>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</si>
  <si>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</si>
  <si>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</si>
  <si>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</si>
  <si>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</si>
  <si>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</si>
  <si>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</si>
  <si>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</si>
  <si>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</si>
  <si>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</si>
  <si>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</si>
  <si>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</si>
  <si>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</si>
  <si>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</si>
  <si>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</si>
  <si>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</si>
  <si>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</si>
  <si>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</si>
  <si>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</si>
  <si>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</si>
  <si>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</si>
  <si>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</si>
  <si>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</si>
  <si>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</si>
  <si>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</si>
  <si>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</si>
  <si>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</si>
  <si>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</si>
  <si>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</si>
  <si>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</si>
  <si>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</si>
  <si>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</si>
  <si>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</si>
  <si>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</si>
  <si>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</si>
  <si>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</si>
  <si>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</si>
  <si>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</si>
  <si>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</si>
  <si>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</si>
  <si>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</si>
  <si>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</si>
  <si>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</si>
  <si>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</si>
  <si>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</si>
  <si>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</si>
  <si>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</si>
  <si>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</si>
  <si>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</si>
  <si>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</si>
  <si>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</si>
  <si>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</si>
  <si>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</si>
  <si>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</si>
  <si>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</si>
  <si>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</si>
  <si>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</si>
  <si>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</si>
  <si>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</si>
  <si>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</si>
  <si>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</si>
  <si>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</si>
  <si>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</si>
  <si>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</si>
  <si>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</si>
  <si>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</si>
  <si>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</si>
  <si>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</si>
  <si>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</si>
  <si>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</si>
  <si>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</si>
  <si>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</si>
  <si>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</si>
  <si>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</si>
  <si>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</si>
  <si>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</si>
  <si>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</si>
  <si>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</si>
  <si>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</si>
  <si>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</si>
  <si>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</si>
  <si>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</si>
  <si>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</si>
  <si>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</si>
  <si>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</si>
  <si>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</si>
  <si>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</si>
  <si>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</si>
  <si>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</si>
  <si>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</si>
  <si>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</si>
  <si>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</si>
  <si>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</si>
  <si>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</si>
  <si>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</si>
  <si>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</si>
  <si>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</si>
  <si>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</si>
  <si>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</si>
  <si>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</si>
  <si>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</si>
  <si>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</si>
  <si>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</si>
  <si>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</si>
  <si>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</si>
  <si>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</si>
  <si>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</si>
  <si>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</si>
  <si>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</si>
  <si>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</si>
  <si>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</si>
  <si>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</si>
  <si>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</si>
  <si>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</si>
  <si>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</si>
  <si>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</si>
  <si>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</si>
  <si>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</si>
  <si>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</si>
  <si>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</si>
  <si>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</si>
  <si>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</si>
  <si>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</si>
  <si>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</si>
  <si>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</si>
  <si>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</si>
  <si>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</si>
  <si>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</si>
  <si>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</si>
  <si>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</si>
  <si>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</si>
  <si>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</si>
  <si>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</si>
  <si>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</si>
  <si>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</si>
  <si>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</si>
  <si>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</si>
  <si>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</si>
  <si>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</si>
  <si>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</si>
  <si>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</si>
  <si>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</si>
  <si>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</si>
  <si>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</si>
  <si>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</si>
  <si>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</si>
  <si>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</si>
  <si>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</si>
  <si>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</si>
  <si>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</si>
  <si>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</si>
  <si>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</si>
  <si>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</si>
  <si>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</si>
  <si>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</si>
  <si>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</si>
  <si>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</si>
  <si>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</si>
  <si>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</si>
  <si>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</si>
  <si>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</si>
  <si>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</si>
  <si>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</si>
  <si>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</si>
  <si>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</si>
  <si>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</si>
  <si>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</si>
  <si>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</si>
  <si>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</si>
  <si>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</si>
  <si>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</si>
  <si>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</si>
  <si>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</si>
  <si>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</si>
  <si>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</si>
  <si>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</si>
  <si>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</si>
  <si>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</si>
  <si>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</si>
  <si>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</si>
  <si>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</si>
  <si>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</si>
  <si>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</si>
  <si>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</si>
  <si>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</si>
  <si>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</si>
  <si>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</si>
  <si>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</si>
  <si>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</si>
  <si>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</si>
  <si>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</si>
  <si>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</si>
  <si>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</si>
  <si>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</si>
  <si>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</si>
  <si>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</si>
  <si>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</si>
  <si>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</si>
  <si>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</si>
  <si>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</si>
  <si>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</si>
  <si>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</si>
  <si>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</si>
  <si>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</si>
  <si>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</si>
  <si>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</si>
  <si>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</si>
  <si>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</si>
  <si>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</si>
  <si>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</si>
  <si>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</si>
  <si>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</si>
  <si>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</si>
  <si>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</si>
  <si>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</si>
  <si>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</si>
  <si>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</si>
  <si>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</si>
  <si>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</si>
  <si>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</si>
  <si>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</si>
  <si>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</si>
  <si>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</si>
  <si>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</si>
  <si>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</si>
  <si>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</si>
  <si>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</si>
  <si>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</si>
  <si>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</si>
  <si>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</si>
  <si>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</si>
  <si>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</si>
  <si>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</si>
  <si>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</si>
  <si>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</si>
  <si>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</si>
  <si>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</si>
  <si>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</si>
  <si>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</si>
  <si>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</si>
  <si>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</si>
  <si>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</si>
  <si>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</si>
  <si>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</si>
  <si>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</si>
  <si>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</si>
  <si>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</si>
  <si>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</si>
  <si>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</si>
  <si>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</si>
  <si>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</si>
  <si>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</si>
  <si>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</si>
  <si>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</si>
  <si>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</si>
  <si>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</si>
  <si>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</si>
  <si>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</si>
  <si>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</si>
  <si>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</si>
  <si>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</si>
  <si>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</si>
  <si>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</si>
  <si>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</si>
  <si>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</si>
  <si>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</si>
  <si>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</si>
  <si>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</si>
  <si>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</si>
  <si>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</si>
  <si>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</si>
  <si>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</si>
  <si>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</si>
  <si>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</si>
  <si>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</si>
  <si>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</si>
  <si>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</si>
  <si>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</si>
  <si>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</si>
  <si>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</si>
  <si>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</si>
  <si>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</si>
  <si>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</si>
  <si>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</si>
  <si>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</si>
  <si>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</si>
  <si>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</si>
  <si>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</si>
  <si>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</si>
  <si>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</si>
  <si>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</si>
  <si>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</si>
  <si>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</si>
  <si>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</si>
  <si>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</si>
  <si>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</si>
  <si>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</si>
  <si>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</si>
  <si>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</si>
  <si>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</si>
  <si>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</si>
  <si>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</si>
  <si>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</si>
  <si>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</si>
  <si>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</si>
  <si>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</si>
  <si>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</si>
  <si>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</si>
  <si>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</si>
  <si>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</si>
  <si>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</si>
  <si>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</si>
  <si>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</si>
  <si>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</si>
  <si>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</si>
  <si>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</si>
  <si>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</si>
  <si>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</si>
  <si>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</si>
  <si>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</si>
  <si>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</si>
  <si>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</si>
  <si>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</si>
  <si>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</si>
  <si>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</si>
  <si>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</si>
  <si>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</si>
  <si>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</si>
  <si>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</si>
  <si>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</si>
  <si>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</si>
  <si>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</si>
  <si>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</si>
  <si>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</si>
  <si>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</si>
  <si>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</si>
  <si>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</si>
  <si>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</si>
  <si>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</si>
  <si>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</si>
  <si>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</si>
  <si>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</si>
  <si>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</si>
  <si>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</si>
  <si>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</si>
  <si>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</si>
  <si>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</si>
  <si>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</si>
  <si>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</si>
  <si>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</si>
  <si>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</si>
  <si>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</si>
  <si>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</si>
  <si>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</si>
  <si>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</si>
  <si>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</si>
  <si>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</si>
  <si>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</si>
  <si>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</si>
  <si>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</si>
  <si>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</si>
  <si>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</si>
  <si>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</si>
  <si>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</si>
  <si>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</si>
  <si>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</si>
  <si>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</si>
  <si>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</si>
  <si>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</si>
  <si>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</si>
  <si>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</si>
  <si>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</si>
  <si>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</si>
  <si>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</si>
  <si>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</si>
  <si>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</si>
  <si>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</si>
  <si>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</si>
  <si>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</si>
  <si>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</si>
  <si>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</si>
  <si>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</si>
  <si>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</si>
  <si>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</si>
  <si>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</si>
  <si>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</si>
  <si>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</si>
  <si>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</si>
  <si>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</si>
  <si>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</si>
  <si>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</si>
  <si>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</si>
  <si>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</si>
  <si>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</si>
  <si>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</si>
  <si>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</si>
  <si>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</si>
  <si>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</si>
  <si>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</si>
  <si>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</si>
  <si>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</si>
  <si>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</si>
  <si>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</si>
  <si>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</si>
  <si>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</si>
  <si>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</si>
  <si>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</si>
  <si>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</si>
  <si>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</si>
  <si>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</si>
  <si>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</si>
  <si>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</si>
  <si>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</si>
  <si>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</si>
  <si>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</si>
  <si>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</si>
  <si>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</si>
  <si>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</si>
  <si>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</si>
  <si>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</si>
  <si>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</si>
  <si>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</si>
  <si>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</si>
  <si>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</si>
  <si>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</si>
  <si>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</si>
  <si>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</si>
  <si>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</si>
  <si>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</si>
  <si>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</si>
  <si>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</si>
  <si>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</si>
  <si>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</si>
  <si>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</si>
  <si>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</si>
  <si>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</si>
  <si>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</si>
  <si>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</si>
  <si>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</si>
  <si>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</si>
  <si>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</si>
  <si>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</si>
  <si>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</si>
  <si>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</si>
  <si>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</si>
  <si>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</si>
  <si>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</si>
  <si>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</si>
  <si>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</si>
  <si>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</si>
  <si>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</si>
  <si>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</si>
  <si>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</si>
  <si>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</si>
  <si>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</si>
  <si>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</si>
  <si>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</si>
  <si>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</si>
  <si>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</si>
  <si>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</si>
  <si>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</si>
  <si>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</si>
  <si>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</si>
  <si>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</si>
  <si>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</si>
  <si>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</si>
  <si>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</si>
  <si>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</si>
  <si>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</si>
  <si>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</si>
  <si>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</si>
  <si>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</si>
  <si>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</si>
  <si>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</si>
  <si>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</si>
  <si>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</si>
  <si>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</si>
  <si>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</si>
  <si>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</si>
  <si>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</si>
  <si>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</si>
  <si>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</si>
  <si>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</si>
  <si>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</si>
  <si>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</si>
  <si>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</si>
  <si>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</si>
  <si>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</si>
  <si>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</si>
  <si>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</si>
  <si>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</si>
  <si>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</si>
  <si>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</si>
  <si>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</si>
  <si>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</si>
  <si>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</si>
  <si>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</si>
  <si>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</si>
  <si>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</si>
  <si>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</si>
  <si>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</si>
  <si>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</si>
  <si>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</si>
  <si>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</si>
  <si>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</si>
  <si>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</si>
  <si>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</si>
  <si>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</si>
  <si>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</si>
  <si>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</si>
  <si>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</si>
  <si>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</si>
  <si>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</si>
  <si>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</si>
  <si>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</si>
  <si>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</si>
  <si>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</si>
  <si>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</si>
  <si>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</si>
  <si>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</si>
  <si>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</si>
  <si>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</si>
  <si>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</si>
  <si>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</si>
  <si>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</si>
  <si>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</si>
  <si>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</si>
  <si>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</si>
  <si>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</si>
  <si>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</si>
  <si>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</si>
  <si>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</si>
  <si>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</si>
  <si>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</si>
  <si>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</si>
  <si>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</si>
  <si>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</si>
  <si>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</si>
  <si>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</si>
  <si>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</si>
  <si>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</si>
  <si>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</si>
  <si>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</si>
  <si>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</si>
  <si>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</si>
  <si>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</si>
  <si>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</si>
  <si>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</si>
  <si>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</si>
  <si>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</si>
  <si>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</si>
  <si>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</si>
  <si>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</si>
  <si>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</si>
  <si>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</si>
  <si>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</si>
  <si>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</si>
  <si>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</si>
  <si>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</si>
  <si>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</si>
  <si>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</si>
  <si>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</si>
  <si>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</si>
  <si>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</si>
  <si>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</si>
  <si>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</si>
  <si>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</si>
  <si>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</si>
  <si>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</si>
  <si>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</si>
  <si>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</si>
  <si>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</si>
  <si>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</si>
  <si>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</si>
  <si>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</si>
  <si>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</si>
  <si>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</si>
  <si>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</si>
  <si>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</si>
  <si>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</si>
  <si>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</si>
  <si>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</si>
  <si>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</si>
  <si>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</si>
  <si>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</si>
  <si>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SUBSECRETARIA DESPUÉS DEL REDISEÑO</t>
  </si>
  <si>
    <t>DEPENDENCIA DESPUÉS DEL REDISEÑO</t>
  </si>
  <si>
    <t xml:space="preserve">EFICACIA </t>
  </si>
  <si>
    <t>EFECTIVIDAD</t>
  </si>
  <si>
    <t>ESTADO Y EVALUACIÓN AUDITOR 
(OCI - SDM)</t>
  </si>
  <si>
    <t xml:space="preserve">FECHA SEGUIMIENTO </t>
  </si>
  <si>
    <t>NOMBRE AUDITOR</t>
  </si>
  <si>
    <t>ANÁLISIS SEGUIMIENTO ENTIDAD</t>
  </si>
  <si>
    <t>SUBSECRETARÍA DE SERVICIOS A LA CIUDADANÍA</t>
  </si>
  <si>
    <t>Alberto Triana L</t>
  </si>
  <si>
    <t>29/03/2019. Se aporta como evidencia la actualización del procedimiento PM04-PR 26 con el fin de mejorar las condiciones de seguimiento a las garantías estipuladas, donde se ajusta el objetivo, las responsabilidades generales, los lineamientos y/o políticas de operación, se eliminan las políticas relacionadas con los aportes a seguridad social, la matriz de cumplimiento legal y glosario. Se ajusta el formato PM04-PR26-F01 “Informe de visita”. Se eliminan los formatos PM04-PR26-F02 “Control de visita y seguimiento a requerimientos a garantías” y PM04-PR26-F03 “Visita técnica de verificación de garantías”. Se ajustan las actividades en el Flujograma y se actualiza el formato PE01-PR05-F04 V. 6.0.
De acuerdo a lo anteriormente evidenciado y a las evidencias aportadas por el proceso, se recomienda el cierre de la acción</t>
  </si>
  <si>
    <t xml:space="preserve">29/03/2019. El proceso aporta como evidencias acta y listado de asistencia a la socialización del procedimiento PM04-PR26, la cual se realizó el 21/12/2018, de igual forma se encuentra publicado en la intranet de la SDM.
De acuerdo a lo anteriormente evidenciado y a las evidencias aportadas por el proceso, se recomienda el cierre de la acción.
</t>
  </si>
  <si>
    <t>SUBDIRECCIÓN DE CONTROL DE TRÁNSITO Y TRANSPORTE</t>
  </si>
  <si>
    <t>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
De acuerdo a lo anteriormente evidenciado y a las evidencias aportadas por el proceso, se recomienda el cierre de la acción.</t>
  </si>
  <si>
    <t>DIRECCIÓN DE INGENIERÍA DE TRÁNSITO</t>
  </si>
  <si>
    <t>DIRECCIÓN DE INVESTIGACIONES ADMINISTRATIVAS AL TRÁNSITO Y TRANSPORTE</t>
  </si>
  <si>
    <t>SUBDIRECCIÓN DE CONTRAVENCIONES -
DIRECCIÓN DE GESTIÓN DE COBRO -
SUBDIRECCIÓN FINANCIERA -
DIRECCIÓN DE INVESTIGACIONES ADMINISTRATIVAS AL TRÁNSITO Y TRANSPORTE</t>
  </si>
  <si>
    <t>DIRECCIÓN DE CONTRATACIÓN - 
SUBDIRECCIÓN ADMINISTRATIVA</t>
  </si>
  <si>
    <t>DIRECCIÓN DE GESTIÓN DE COBRO -
SUBDIRECCIÓN FINANCIERA</t>
  </si>
  <si>
    <t>DIRECCIÓN DE INVESTIGACIONES ADMINISTRATIVAS AL TRÁNSITO Y TRANSPORTE -
DIRECCIÓN DE GESTIÓN DE COBRO</t>
  </si>
  <si>
    <t>SUBSECRETARÍA DE POLÍTICA DE MOVILIDAD</t>
  </si>
  <si>
    <t>DIRECCIÓN DE PLANEACIÓN DE LA MOVILIDAD</t>
  </si>
  <si>
    <t>SUBSECRETARÍA DE SERVICIOS A LA CIUDADANÍA - DESPACHO</t>
  </si>
  <si>
    <t>DIRECCIÓN DE INVESTIGACIONES ADMINISTRATIVAS AL TRANSITO Y TRANSPORTE - OFICINA DE TECNOLOGÍA DE LA INFORMACIÓN Y LAS COMUNICACIONES</t>
  </si>
  <si>
    <t>DESPACHO - SUBSECRETARIAS</t>
  </si>
  <si>
    <t>OFICINA ASESORA DE COMUNICACIONES Y CULTURA PARA LA MOVILIDAD - SUBSECRETARIAS</t>
  </si>
  <si>
    <t>SUBSECRETARÍA DE GESTIÓN JURIDICA</t>
  </si>
  <si>
    <t xml:space="preserve">SUBSECRETARÍA DE GESTIÓN CORPORATIVA </t>
  </si>
  <si>
    <t>SUBDIRECCIÓN DE GESTIÓN EN VÍA</t>
  </si>
  <si>
    <t>Total general</t>
  </si>
  <si>
    <t>Cuenta de CODIGO ACCION</t>
  </si>
  <si>
    <t>María Janneth Romero M</t>
  </si>
  <si>
    <t xml:space="preserve">30/7/2019: Conforme la evidencia aportada, se observa que se realizaron tres entregas de los Controladores desinstalados dentro del Contrato 2017-1913 al almacén. Se realizó la devolución de un total de 134 controladores, los cuales fueron desinstalados con corte a 15 de julio de 2019, correspondientes a: 
Reintegro 1 grupo de 3 controladores, Reintegro 2 grupo de 8 controladores, Reintegro 3 grupo de 69 controladoras y Reintegro 4 grupo de 54 controladores., cada uno de ellos sustentados por:
- Oficio radicado al Subsecretario de Movilidad, mediante el cual en cumplimiento de los compromisos contractuales la Interventoría remite la documentación para la devolución de los elementos desinstalados dentro del proyecto del SSI.
- Comunicado dirigido a la coordinadora del Almacén de la SDM.
- Acta de Devolución de elementos al Almacén SDM, Suscrita por Contratista e Interventoría y recibido por Almacén SDM.
- Concepto Técnico Elementos para reingreso Almacén SDM, Suscrito por Interventoría y Contratista.
Con lo anterior se evidencia el cumplimiento del indicador formulado y por lo tanto se recomienda el cierre de la acción
</t>
  </si>
  <si>
    <t xml:space="preserve">19/072019: Aida Nelly Linares
Se aporta como evidencia el listado de asistencia a la reunión y oficio SDM-DTI-163473-2018 donde se requiere información
acerca del equipo mínimo requerido. 
De acuerdo a los controles establecidos por al dependencias, se recomienda el cierre de la acción. 
</t>
  </si>
  <si>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técnico del proceso  SDM-LP-026-2019 se dividió en etapas la entrega y aprobación el contenido de los diseños, el cual reza lo siguiente “…el componente de consultoría esta compuesto por las siguientes etapas ETAPA 1 Información base para la elaboración del diseño…ETAPA 2 Elaboración del diseño de señalización…ETAPA 3 dibujo y presentación de información geográfica para entrega de planos de diseño de señalización…</t>
    </r>
    <r>
      <rPr>
        <sz val="7"/>
        <color rgb="FF000000"/>
        <rFont val="Arial"/>
        <family val="2"/>
      </rPr>
      <t xml:space="preserve">”", se lleva a cabo la verificación de la evidencia aportada ANEXO 1 - ANEXO TÉCNICO PROCESO SDM-LP-026-2019 (Páginas 18 a 22), el cual cumple con las condiciones indicadas en la acción.
Teniendo en cuenta que  la meta  corresponde a </t>
    </r>
    <r>
      <rPr>
        <i/>
        <sz val="7"/>
        <color rgb="FF000000"/>
        <rFont val="Arial"/>
        <family val="2"/>
      </rPr>
      <t>NO. DE CONTRATOS DE OBRACON ETAPAS DE  ENTREGA Y APROBACIÓN PARA VERIFICACIÓN CONTENIDO DE LOS DISEÑOS DEL COMPONENTE RESPECTIVO / NO DE CONTRATOS SUSCRITOS DE SEÑALIZACIÓN * 100</t>
    </r>
    <r>
      <rPr>
        <sz val="7"/>
        <color rgb="FF000000"/>
        <rFont val="Arial"/>
        <family val="2"/>
      </rPr>
      <t>,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</si>
  <si>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r>
      <t>25/07/2019: Teniendo en cuenta la descripción de la acción y la justificación entregada por la 1a. Línea de Defensa: "</t>
    </r>
    <r>
      <rPr>
        <i/>
        <sz val="7"/>
        <color rgb="FF000000"/>
        <rFont val="Arial"/>
        <family val="2"/>
      </rPr>
      <t xml:space="preserve">Se solicita el cierre de la acción, toda vez que consultado en el SECOP II se evidencia que en el anexo No. 1 anexo técnico del proceso SDM-LP-026-2019 se incluyó las condiciones relacionadas con los informes y las actas a desarrollar, el cual reza “…Numeral 5.1.3.1 MANEJO DE ACTAS La interventoría deberá realizar, revisar y aprobar a satisfacción las actas que se requieran en desarrollo del contrato de interventoría…” Y en el en el Numeral 5.1.3.2 “…MANEJO DE INFORMES Revisar y aprobar a satisfacción los informes elaborados por el contratista integral de señalización de zona. Además, elaborar y aprobar los informes correspondientes a reuniones, cortes de pago del contrato de obra de zona para aprobación, demás informes adicionales que se requieran de manera inmediata por la Entidad…” </t>
    </r>
    <r>
      <rPr>
        <sz val="7"/>
        <color rgb="FF000000"/>
        <rFont val="Arial"/>
        <family val="2"/>
      </rPr>
      <t>", se lleva a cabo la verificación de la evidencia aportada ANEXO 1 - ANEXO TÉCNICO PROCESO SDM-LP-026-2019 (Páginas 43 y 49),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r>
      <rPr>
        <sz val="7"/>
        <color rgb="FFFF0000"/>
        <rFont val="Arial"/>
        <family val="2"/>
      </rPr>
      <t xml:space="preserve">
</t>
    </r>
  </si>
  <si>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No. 1 anexo técnico del proceso SDM-LP-026-2019 se incluyó en el Numeral 5.1.3.2.2 “…INFORME MENSUAL … RECURSOS UTILIZADOS POR EL CONTRATO INTEGRAL DE ZONA (CUANDO APLIQUE DISCRIMINAR POR ZONA) 7.1. PERSONAL 7.2. EQUIPO…8 RECURSOS UTILIZADOS POR LA INTERVENTORÍA (DISCRIMINAR POR ZONA CUANDO APLIQUE) 8.1. PERSONAL 8.2. EQUIPO…”</t>
    </r>
    <r>
      <rPr>
        <sz val="7"/>
        <color rgb="FF000000"/>
        <rFont val="Arial"/>
        <family val="2"/>
      </rPr>
      <t>, se lleva a cabo la verificación de la evidencia aportada ANEXO 1 - ANEXO TÉCNICO PROCESO SDM-LP-026-2019 (Páginas 50 y 51),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</si>
  <si>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No. 1 anexo técnico del proceso SDM-LP-026-2019 se incluyó en el Numeral 1.1.1. OFICINA, el cual reza lo siguiente “…La interventoría deberá ubicar una oficina para el desarrollo de las actividades propias del objeto del contrato en la ciudad de Bogotá D.C., cerca de las instalaciones de la Secretaría Distrital de Movilidad – sede Paloquemao (Carrera 28 A No. 17 A – 20), dentro de un radio de acción de 1000 metros a la redonda… Dicha oficina deberá contar con el espacio acondicionado para realizar los trabajos de consultoría y deberá tener las siguientes características mínimas: Debe ser cubierta y contará con un área mínima de 50 m2 de tal manera que el espacio sea suficiente para adelantar las labores que implica el objeto del contrato de interventoría, garantizando un ambiente propicio y adecuado ya que la comodidad repercute en la productividad del trabajo del empleado…La ergonomía en trabajos de oficina busca corregir y diseñar el ambiente laboral con el objetivo de disminuir riesgos asociados al tipo de actividad: movilidad restringida, posturas inadecuadas, iluminación deficiente, entre otros elementos, y sus consecuencias negativas sobre la salud y el bienestar de las personas…””</t>
    </r>
    <r>
      <rPr>
        <sz val="7"/>
        <color rgb="FF000000"/>
        <rFont val="Arial"/>
        <family val="2"/>
      </rPr>
      <t>, se lleva a cabo la verificación de la evidencia aportada ANEXO 1 - ANEXO TÉCNICO PROCESO SDM-LP-026-2019 (Página 42),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</si>
  <si>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t>Cuenta de No. HALLAZGO</t>
  </si>
  <si>
    <t>ACCIONES CON RECOMENDACIÓN DE CIERRE POR PARTE DE LA OCI AL ENTE DE CONTROL</t>
  </si>
  <si>
    <t>PLAN DE MEJORAMIENTO INSTITUCIONAL</t>
  </si>
  <si>
    <t>05/09/2019: El proceso adjunta la presentación realizada el 21/08/209 y el 02/09/2019, cuyo tema correspondio a DETERMINACIÓN REQUISITOS HABILITANTES FINANCIEROS Y ORGANIZACIONALES, se contemplaron aspectos relevantes del Decreto 1082 del 2015, requsitos habilitantes en los procesos de contratación, capacidad financiera,  capacidad organizacional, entre otros. Se adjunta adicionalmente las listas de asistencias de las dos socializaciones,  La primera jornada del 21/08/2019 contó con una asistencia de 21 funcionarios y la segunda (02/09/2019)  con 27 funcionarios. Conforme lo anterior se evidencia el cumplimiento de la acción,  el indicador y la meta, y se encuentra dentro de los terminos establecidos, por lo cual se recomienda el cierre de la misma</t>
  </si>
  <si>
    <t>17/09/2019: La DAC realizó seguimiento y control a la Gestión de los supervisores de los contratos de interventoría No. 2018-350 y No. 2019-01. Los seguimientos se realizan de manera mensual a cada uno de los componentes de acuerdo como se indica en el anexo técnico, se adjunta como evidencia copia de las actas de reunión y planillas de asistencia, de los meses Octubre 2018 a Julio 2019. Verificado lo anterior, se solicitará al Ente de Control el cierre de la acción.
13/02/2019 Se revisaron las acciones pero se establece que se encuentran vigentes</t>
  </si>
  <si>
    <t>REALIZAR LA VALIDACIÓN DEL PROCESO DE TRANSFERENCIA DE INFORMACIÓN DE LOS MANDAMIENTOS DE PAGO EMITIDOS POR EL SISTEMA DE INFORMACIÓN SICON Y REALIZAR LOS AJUSTES PERTINENTES.</t>
  </si>
  <si>
    <t>REALIZAR LOS AJUSTES PERTINENTES NO. DE INCONSISTENCIAS DEL  PLAN ATENDIAS/NO. INCONSISTENCIAS DEL PLAN *100</t>
  </si>
  <si>
    <t xml:space="preserve">30/08/2019: Se revisaron dos documentos allegados junto con la justificación de solicitud de cierre de la Acción (1. Orden de compra contrato BPM Consulting y 2. Contrato Servicios Postales Nacionales). Revisados los soportes, se evidencia que se adelantaron las gestiones establecidas. Por lo anterior,  se observa que se dió cumplimiento de la acción y se solicitará al ente de control el cierre de la acción.
</t>
  </si>
  <si>
    <t xml:space="preserve">30/08/2019: La DIATT allega seis (6) evidencias solicitando el cierre de la Acción (1. Resolución 197 de 2018, 2. Manual de supervisión e interventoría V 5.0,  3. Socialización manual de supervisión e interventoría
4. Evaluación Manual Supervisión e Interventoría, 5. Correo de Bogotá es TIC - ¿Ya conoces el Manual de Supervisión e Interventoría de la SDM y 6. Presentación socialización manual de supervisión).
Al evaluar la documentación frente a la acción propuesta y el indicador establecido, se observa el cumplimiento de la acción. Por lo anterior, se solicita al Ente de Control el cierre de esta Acción.
</t>
  </si>
  <si>
    <t>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
13/02/2019 Se revisaron las acciones pero se establece que se encuentran vigentes</t>
  </si>
  <si>
    <t>Vieinery Piza Olarte</t>
  </si>
  <si>
    <t>09/09/2019. El proceso aporta como evidencia la actualización del procedimiento PE01-PR06, el 23/07/2019 se actualiza y publica el procedimiento PE01-PR06, incluyendo en el item 3. Lineamientos y/o Políticas de Operación lo siguiente: • La duración estimada de los contratos programados con presupuesto en el Plan Anual de Adquisiciones, no podrá ser superior a 12 meses, con excepción de aquellos procesos que cuenten con vigencias futuras aprobadas. El procedimiento PE01-PR06 de fecha 23-07-2019 versión 2.0 se puede consultar en la intranet en la siguiente ruta: https://intranetmovilidad.movilidadbogota.gov.co/intranet/PE01
De acuerdo a lo anteriormente evidenciado y a las evidencias aportadas por el proceso, se recomienda el cierre de la acción.</t>
  </si>
  <si>
    <t>09/09/2019. El proceso aporta como evidencia la actualización del procedimiento PE01-PR01.  El 22/07/2019 se actualiza y publica el procedimiento PE01-PR01, incluyendo en el item 3. Lineamientos y/o Políticas de Operación lo siguiente: 
• Tanto la programación, como el avance físico de metas de proyectos de inversión cuya unidad de medida sea porcentual y con tipo de anualización de suma, debe involucrar ejecución presupuestal y la entrega de productos o servicios, así como evaluar la inclusión de fases, etapas o acciones que se requieran para el cumplimiento de la meta. Lo anterior, en atención al hallazgo 3.1.1.1 de la auditoría de regularidad PAD 2019 de la Contraloría de Bogotá D.C.
• En caso de que al cierre de la vigencia quede pendiente la entrega de productos o servicios directamente asociados a la descripción de la meta, y no se hayan programado recursos para el año siguiente, se debe crear una meta de gestión sin inversión en ese año, que permita hacer seguimiento a la entrega de dichos productos o servicios. Lo anterior, en atención al hallazgo 3.1.1.1 de la auditoría de regularidad PAD 2019 de la Contraloría de Bogotá D.C.
El procedimiento PE01-PR01 de fecha 22/07/2019 versión 2,0 se puede consultar en la intranet en la siguiente ruta: https://intranetmovilidad.movilidadbogota.gov.co/intranet/PE01
De acuerdo a lo anteriormente evidenciado y a las evidencias aportadas por el proceso, se recomienda el cierre de la acción.</t>
  </si>
  <si>
    <t>Etiquetas de columna</t>
  </si>
  <si>
    <t>Etiquetas de fila</t>
  </si>
  <si>
    <t>2019-09-27</t>
  </si>
  <si>
    <t>HALLAZGO ADMINISTRATIVO CON PRESUNTA INCIDENCIA DISCIPLINARIA PORQUE LA SDM, ANTES DE SUSCRIBIR UNA FACILIDAD DE PAGO, NO REALIZA EL ANÁLISIS DE LA CAPACIDAD DE PAGO DEL DEUDOR, ORDENADA POR EL DECRETO DISTRITAL 397 DE 2011, EN DESARROLLO DE LO ORDENADO POR EL ARTÍCULO 2 DE LA LEY 1066 DE 2002</t>
  </si>
  <si>
    <t>FALTA DE LINEAMIENTOS RESPECTO A LA REALIZACIÓN DE ESTUDIO DE CAPACIDAD DE PAGO A LAS PERSONAS QUE SOLICITAN FACILIDADES DE PAGO</t>
  </si>
  <si>
    <t>DEFINIR EN EL MANUAL DE CARTERA EL PROCEDIMIENTO PARA REALIZAR EL ESTUDIO DE CAPACIDAD DE PAGO A LOS DEUDORES QUE SOLICITEN FACILIDADES DE PAGO</t>
  </si>
  <si>
    <t>ACTUALIZACIÓN, PUBLICACIÓN Y SOCIALIZACIÓN DEL MANUAL DE COBRO ADMINISTRACTIVO COACTIVO</t>
  </si>
  <si>
    <t>MANUAL ACTUALIZADO, PUBLICADO Y SOCIALIZADO</t>
  </si>
  <si>
    <t>2019-10-11</t>
  </si>
  <si>
    <t>HALLAZGO ADMINISTRATIVO CON PRESUNTA INCIDENCIA DISCIPLINARIA POR DEFICIENCIAS EN LA EJECUCIÓN DEL OTROSÍ NO. 4 AL CONTRATO DE CONCESIÓN 2007-071, QUE AFECTARON EL DESARROLLO OPORTUNO DE LAS OBRAS</t>
  </si>
  <si>
    <t>DEFICIENCIA EN LA SUPERVISIÓN Y SEGUIMIENTO DE LOS CONTRATOS</t>
  </si>
  <si>
    <t>ELABORAR TABLERO DE CONTROL PARA EL SEGUIMIENTO Y LA GESTIÓN DE LOS CONTRATOS</t>
  </si>
  <si>
    <t>REALIZAR SEGUIMIENTO MENSUAL A LA SUPERVISION DE LOS CONTRATOS, POR PARTE DEL ORDENADOR DEL GASTO</t>
  </si>
  <si>
    <t>ACTA DE REUNIONES DE SEGUIMIENTO MENSUAL</t>
  </si>
  <si>
    <t>(NO. DE REUNIONES REALIZADAS / NO. DE REUNIONES PROGRAMADAS)*100</t>
  </si>
  <si>
    <t>2020-09-29</t>
  </si>
  <si>
    <t>HALLAZGO ADMINISTRATIVO CON PRESUNTA INCIDENCIA DISCIPLINARIA Y FISCAL EN CUANTÍA DE $200.000.000 PORQUE LA DESTINACIÓN QUE SE LE DIO AL PRODUCTO ENTREGADO COMO RESULTADO DE LA EJECUCIÓN DEL CONTRATO NO. 555 DE 2015, FUE INEFECTIVA, POR CUANTO SE PRESENTÓ COMO DICTAMEN PERICIAL DENTRO DE LA DEMANDA 2015-2346, INTERPUESTA POR LA SECRETARÍA DISTRITAL DE MOVILIDAD EN CONTRA DEL CONSORCIO SIM, SIN VERIFICAR EL LLENO DE REQUISITOS LEGALES</t>
  </si>
  <si>
    <t>DESCONOCIMIENTO DEL ESTADO DE LA DEMANDA Y LAS NECESIDADES QUE SE REQUIERAN PARA SUBSANAR.</t>
  </si>
  <si>
    <t>SOLICITAR UN INFORME TRIMESTRAL A LA DIRECCIÓN DE REPRESENTACIÓN JUDICIAL SOBRE LAS DEMANDAS DE LA SUBSECRETARÍA DE SERVICIOS A LA CIUDADANÍA</t>
  </si>
  <si>
    <t>INFORME TRIMESTRAL</t>
  </si>
  <si>
    <t>(NO. DE INFORMES RECIBIDOS / NO. DE INFORMES SOLICITADOS)*100</t>
  </si>
  <si>
    <t>2020-03-31</t>
  </si>
  <si>
    <t>3.2.2.2</t>
  </si>
  <si>
    <t>HALLAZGO ADMINISTRATIVO CON PRESUNTA INCIDENCIA DISCIPLINARIA PORQUE LA SECRETARÍA DISTRITAL DE MOVILIDAD CONTRATÓ DOS VECES LA OBJECIÓN Y PLANEAMIENTO DE PREGUNTAS SOBRE LOS DICTÁMENES FINANCIEROS PRESENTADOS POR EL CONSORCIO SIM, DENTRO DE LA DEMANDA DE CONTROVERSIA CONTRACTUAL NO. 2015–02346, ACUMULADA CON LA NO. 2016-347, A TRAVÉS DE LOS CONTRATOS 2017-1763 Y 2017-1775</t>
  </si>
  <si>
    <t>DEBILIDADES EN LA ETAPA DE ESTRUCTURACIÓN DE LOS PROCESOS CONTRACTUALES</t>
  </si>
  <si>
    <t>REALIZAR SOCIALIZACIÓN A LOS ESTRUCTURADORES SOBRE LA ELABORACIÓN DE PROCESOS DE CONTRATACIÓN</t>
  </si>
  <si>
    <t>SOCIALIZACIÓN REALIZADA Y PROGRAMADA</t>
  </si>
  <si>
    <t>1 SOCIALIZACIÓN PROGRAMADA Y REALIZADA</t>
  </si>
  <si>
    <t>4.1.1.1</t>
  </si>
  <si>
    <t>HALLAZGO ADMINISTRATIVO POR CUANTO LA SECRETARÍA DISTRITAL DE MOVILIDAD,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</si>
  <si>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FALTA DE CLARIDAD DEL LISTADO DE DOCUMENTOS QUE PERMITAN IDENTIFICAR LOS REQUISITOS QUE PUEDAN VERIFICARSE  TRAVÉS DE SISTEMAS DE INFORMACIÓN</t>
  </si>
  <si>
    <t>ELABORAR LISTA DE CHEQUEO QUE CONTENGA REQUISITOS SEGÚN TIPO DE EXCEPCIÓN</t>
  </si>
  <si>
    <t>LISTA DE CHEQUEO ELABORADA</t>
  </si>
  <si>
    <t>LISTA DE CHEQUEO PUBLICADA Y SOCIALIZADA</t>
  </si>
  <si>
    <t>CREAR DOCUMENTO QUE CONTENGA LOS LINEAMIENTOS PARA LA VALIDACIÓN DE REQUISITOS EN CONFORMIDAD EN EL DECRETO 0019 DE 2012</t>
  </si>
  <si>
    <t>DOCUMENTO CON LINEAMIENTOS PUBLICADO Y SOCIALIZADO</t>
  </si>
  <si>
    <t>DOCUMENTO PUBLICADO Y SOCIALIZADO</t>
  </si>
  <si>
    <t>4.1.3.4.1</t>
  </si>
  <si>
    <t>HALLAZGO ADMINISTRATIVO CON POSIBLE INCIDENCIA DISCIPLINARIA POR LA INEFICACIA E INEFICIENCIA EN LA GESTIÓN DEL CONTRATO INTERADMINISTRATIVO 2018-1589 SUSCRITO CON LA EMPRESA SERVICIOS POSTALES NACIONALES S.A.; DEBIDO AL ALTO NÚMERO DE DEVOLUCIONES DE ENVÍOS DE COMPARENDOS ELECTRÓNICOS Y EL ALTO NÚMERO DE ENTREGAS FUERA DE LOS TIEMPOS ESTABLECIDOS</t>
  </si>
  <si>
    <t>DEFICIENCIAS EN EL SEGUIMIENTO A LA ENTREGA DE COMPARENDOS ELECTRÓNICOS POR PARTE DEL SUPERVISOR DEL CONTRATO Y DEL CONTRATISTA</t>
  </si>
  <si>
    <t>REALIZAR SEGUIMIENTO A LA ENTREGA DE COMPARENDOS ELECTRÓNICOS A TRAVÉS DE AUDITORIAS ALEATORIAS AL 10% DE LAS DEVOLUCIONES MENSUALES POR CONCEPTO DE  "DIRECCIÓN NO EXISTE", POR PARTE DEL SUPERVISOR DEL CONTRATO Y DEL CONTRATISTA</t>
  </si>
  <si>
    <t>AUDITORIAS ALEATORIAS SOBRE DEVOLUCIONES POR CONCEPTO DE "DIRECCIÓN NO EXISTE"</t>
  </si>
  <si>
    <t>(CANTIDAD DE AUDITORIAS REALIZADAS / CANTIDAD DE AUDITORIAS PROGRAMADAS)*100</t>
  </si>
  <si>
    <t>2019-11-01</t>
  </si>
  <si>
    <t>2020-03-30</t>
  </si>
  <si>
    <t xml:space="preserve">24/10/2019: Se aporta como evidencia PM02-IN01 Instructivo Formulacion Meta Al Colegio en Bici Version-10-de-10-10-2019.PDF y pantallazo de la publicación en la intranet.
De conformidad con la justificación aportada por el procso, se realizó y publico el Instructivo para la formulación de la meta de Al Colegio en Bici, el cual tiene dentro de su contenido el siguiente:
• Objetivo general
• Contextualización
• Criterios para la formulación de la meta
• Formulación de la meta
De acuerdo a la evidencia aportada  y a la justificación realizada, considerando el indicado y la meta propuesta, se recomienda el cierre de la acción 
</t>
  </si>
  <si>
    <t xml:space="preserve">24/10/2019: Se aporta como evidencia el cuadro de control del contrato 1841 donde se observa el seguimiento y monitoreo realizad a la ejecución de los meses de julio y agosto.
Como resultado de este monitoreo, la SDM advierte: se evidencia el seguimiento a los días faltantes de ejecución de acuerdo con la fecha de terminación, asimismo en la casilla de observaciones del mencionado documento del mes de Julio de 2019 el supervisor / interventor señala lo siguiente “…El contratista Consorcio Movilidad 053 presenta a la fecha un atraso en inversión del 5.98 %, así como en avance físico, en el periodo comprendido entre el 10 de marzo y el 05 de abril de 2019 según el oficio emitido por la interventoría para iniciar el proceso sancionatorio…” 
Igualmente, en la casilla de observaciones del seguimiento de agosto de 2019 se indica lo siguiente “El contratista Consorcio Movilidad 053 (Cto 2017-1841) presenta a la fecha un atraso en inversión del 18.64 %, así como en avance físico, a la fecha del 09 de julio de 2019. La interventoría ha solicitado el inicio del proceso sancionatorio por falta de cuadrillas (,SDM-154965-19 (SS-117387-19) , y/o por atraso en obra según el oficio : SDM-171598-19 (SS-134010-19).”
Con lo cual se observa que es eficaz la acción implementada.
Conforme a la evidencia aportada y a la justiicación presentada, se recomienda el cierre de la acción
</t>
  </si>
  <si>
    <t xml:space="preserve">Carlos Arturo Serrano Avila </t>
  </si>
  <si>
    <t xml:space="preserve">ABIERTA </t>
  </si>
  <si>
    <t xml:space="preserve"> En el seguimiento realizado  al PMI el 28/10/2019, Se aporta evidencia: 
- Formato solicitud solicitud de  creación de la meta del 25/07/2019
- correo de aprobación a la solicitud de la creación de la meta 25/10/2019.
- Imagen de la hoja de vida del indicador -POA 
- La Justificación
De acuerdo a lo anterior se encontró que las evidencias son consistentes y se   recomienda cierre de la acción.
</t>
  </si>
  <si>
    <r>
      <t>07/11/2019: De conformidad con la justificación presentada por el proceso, en la cual se ratifica que para el periodo de ejecución de la acción no se suscribieron contratos de interventoría para los contratos integrales de señalización por encontrarse vigentes los suscritos en el 2018, y con el aporte del seguimiento realizado a través de los tableros de control correspondientes a los meses de mayo, junio y julio de 2019 en los cuales se  identifica que no se presentaron imprevistos, situación que corresponde al motivo del hallazgo expuesto por el ente de control; se considera que la evidencia da cuenta de las acciones tomadas por la entidad para subsanar lo observado por lo que se recomienda el cierre de la misma.
_______________________________
04/10/2019: Se aporta como evidencia los estudios previos del proceso SDM-CMA-061-2019 de fecha agosto de 2019, correspondiente a la interventoria de los contratos relacionados con el proceso de señalización y seguridad vial en cinco zonas de la ciudad.  De igual manrea se observa que  en la justificación presentada por el proceso se señala "q</t>
    </r>
    <r>
      <rPr>
        <i/>
        <sz val="7"/>
        <color rgb="FF000000"/>
        <rFont val="Arial"/>
        <family val="2"/>
      </rPr>
      <t>ue durante el periodo vigente de esta acción la Subsecretaría de gestión de la Movilidad no suscribió ningún contrato de interventoría para los contratos integrales de Señalización por lo cual se solicita el cierre de esta acción</t>
    </r>
    <r>
      <rPr>
        <sz val="7"/>
        <color rgb="FF000000"/>
        <rFont val="Arial"/>
        <family val="2"/>
      </rPr>
      <t xml:space="preserve">" y de igual manera se indica:  </t>
    </r>
    <r>
      <rPr>
        <i/>
        <sz val="7"/>
        <color rgb="FF000000"/>
        <rFont val="Arial"/>
        <family val="2"/>
      </rPr>
      <t>"Adicional a lo anterior, debemos precisar que el Manual de Supervisión e Interventoría en el Numeral 8 señala que “…dentro de las funciones del interventor y/o supervisor lo siguiente “…8.4 Funciones Financieras contempla lo siguiente “…En caso que dentro de la ejecución contractual se presenten imprevistos establecidos en el A.I.U., corresponde al supervisor y/o interventor la revisión, estudio y aprobación del cumplimiento de las obligaciones contractuales y demás requisitos legales por parte del contratista, a fin de que, con esta información, el ordenador del gasto proceda a autorizar el pago y ordenar el giro respectivo por este ítem…”. Lo que ratifica el control y seguimiento a los imprevistos y la eliminación de la causa raíz que dio origen al hallazg</t>
    </r>
    <r>
      <rPr>
        <sz val="7"/>
        <color rgb="FF000000"/>
        <rFont val="Arial"/>
        <family val="2"/>
      </rPr>
      <t>o", la OCI  considera que  las acciones adelantadas no son coherentes con lo formulado y no elimina el motivo del hallazgo, el cual corresponde a una acción declarada como inefectiva por el ente de control (2.1.3.8.2)  por ausencia de control de interventoria sobre el cumplimiento de las obligaciones del contrato para que se autorice el pago de los imprevistos.
_________________________________________________________________
30/08/2019: No se aporta evidencia que permita atender lo observado  por la OCI en el seguimiento realizado en el mes de Julio, por lo cual se mantiene en estado Abierta. Es  importante indicar que la acción tiene fecha de vencimiento del 25/07/2019, por lo cual debe encontrarse ejecutada conforme se formulo; conforme lo anterior se solicita al proceso priorizar la documentación  de la gestión realizada y remitir la evidencia  a la OCI para su correspondiente evaluación.
_____________________________________________
31/07/2019: Se aporta como evidencia el  anexo complementario definitivo del  proceso  SDM-LP-026 2019 cuyo objeto es</t>
    </r>
    <r>
      <rPr>
        <i/>
        <sz val="7"/>
        <color rgb="FF000000"/>
        <rFont val="Arial"/>
        <family val="2"/>
      </rPr>
      <t xml:space="preserve">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t>
    </r>
    <r>
      <rPr>
        <sz val="7"/>
        <color rgb="FF000000"/>
        <rFont val="Arial"/>
        <family val="2"/>
      </rPr>
      <t xml:space="preserve">. Adicionalmente el proceso indica:  </t>
    </r>
    <r>
      <rPr>
        <i/>
        <sz val="7"/>
        <color rgb="FF000000"/>
        <rFont val="Arial"/>
        <family val="2"/>
      </rPr>
      <t>"Lo anterior, puesto que los mismos ya no requieren justificación, conforme a la sentencia del 29 de mayo de 2003 del Consejo de Estado – Sección tercera donde se precisa lo siguiente “…que el AIU, al ser un componente del valor del contrato, no se debe justificar…”</t>
    </r>
    <r>
      <rPr>
        <sz val="7"/>
        <color rgb="FF000000"/>
        <rFont val="Arial"/>
        <family val="2"/>
      </rPr>
      <t xml:space="preserve">" Se adiciona a las evidencias la  copia del concepto de la sentencia del Consejo de Estado, la respuesta a las observaciones realizadas en audiencia de riesgos y aclaración de anexos complementarios del proceso SDM – LP – 026- 2019.
No obstante es importante precisar que la acción hace referencia a INCLUIR EN LOS CONTRATOS DE INTERVENTORIA DE OBRA DE LA DIRECCION DE CONTROL Y VIGILANCIA LA OBLIGACION DE VALIDAR MENSUALEMNTE LOS REPORTES Y JUSTIFICACIONES DE LOS IMPREVISTOS PRESENTADOS POR EL CONTRATISTA" sobre lo cual no se aporta la evidencia de lo ejecutado en el periodo establecido (10/08/2018 a 25/07/2019). El anexo tecnico corresponde al proceso de señalización no al de interventoria
</t>
    </r>
  </si>
  <si>
    <r>
      <t xml:space="preserve">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
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
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t>
    </r>
    <r>
      <rPr>
        <i/>
        <sz val="7"/>
        <color rgb="FF000000"/>
        <rFont val="Arial"/>
        <family val="2"/>
      </rPr>
      <t xml:space="preserve">"Se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
</t>
    </r>
    <r>
      <rPr>
        <sz val="7"/>
        <color rgb="FF000000"/>
        <rFont val="Arial"/>
        <family val="2"/>
      </rPr>
      <t xml:space="preserve">Conforme lo anterior se recomienda documentar de manera separada los seguimientos realizados por meses conforme se establece en la acción de lo ejecutado hasta la fecha. </t>
    </r>
  </si>
  <si>
    <r>
      <t xml:space="preserve">07/11/2019: Se aporta como evidencia los tableros de control de los meses de Agosto y Septiembre,a través de los cuales se indican las caracteristicas contractuales generales del mismo.
Conforme lo anterior  y a la justificación presentada por el proceso, se recomienda el cierre de la acción
04/10/2019: Se aporta como evidencia imagen del Tablero de Control correspondiente a la ejecución del Convenio Interadministrativo 1680/2018, el cual indica de manera mensual y acumulado el avance sobre el cumplimiento de la actividad "Mantenimiento de Señales Verticales de Pedestal del periodo comprendido entre noviembre de 2018 y agosto de 2019.
No obstante lo anterior y teniendo en cuenta que la acción indica: ESTABLECER UN TABLERO DE CONTROL PARA EL SEGUIMIENTO AL CUMPLIMIENTO DEL CONVENIO  EN LAS DIFERENTES ETAPAS CONTRACTUALES EN LAS QUE SE ENCUENTRE, no es claro en el documento aportado, el control realizado sobre la ejecución de las etapas contractuales, tal como se indica en la acción y la justificación dada por el proceso </t>
    </r>
    <r>
      <rPr>
        <i/>
        <sz val="7"/>
        <color rgb="FF000000"/>
        <rFont val="Arial"/>
        <family val="2"/>
      </rPr>
      <t>"Se solicita el cierre de esta acción para lo cual se aporta copia del avance de ejecución de noviembre de 2018 a agosto de 2019, del convenio interadministrativo No. 1680 de 2018.</t>
    </r>
    <r>
      <rPr>
        <sz val="7"/>
        <color rgb="FF000000"/>
        <rFont val="Arial"/>
        <family val="2"/>
      </rPr>
      <t xml:space="preserve">" tampoco hace referencia a las etapas y al control de la SDM por cuanto  el documento aportado es del  IDIPRON </t>
    </r>
  </si>
  <si>
    <t xml:space="preserve">25/11/2019: Mediante memorando interno SDM-8126-19, Se evidenció que la Subsecretaría de Servicios a la Ciudadanía impartió la directriz respecto de la inclusión en el acta de inicio de los contratos (distintos a los de prestación de servicios) el tratamiento para adelantar y reportar posibles incumplimientos que se presenten durante la ejecución del contrato. Se encuentra concordancia entre la justificación de la gestión adelantada y la acción  propuesta en el Plan de Mejoramiento.  Por lo anterior, la OCI pudo evidenciar que se cumplio con la acción y el indicador  propuestos. </t>
  </si>
  <si>
    <t>25/11/2019: No es posible determinar el cumplimiento de acuerdo a la formula del indacador propuesta: (NO  CONTRATOS CON SEGUIMIENTO MENSUAL REALIZADOS/TOTAL DE CONTRATOS DE LA DSC DIFERENTES A PRESTACIÓN DE SERVICIOS)*100
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
13/02/2019 Se revisaron las acciones pero se establece que se encuentran vigentes.</t>
  </si>
  <si>
    <t>25/11/2019: Continúan la misma observación sobre la acción.
17/09/2019: El motivo del Hallazgo es la presunta incidencia disciplinaria por deficiencias en la supervisión del contrato 2017-1700. Pero se adjuntan Planillas de Seguimiento a contrato 071-2007 y 2015-1239.
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</si>
  <si>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</si>
  <si>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Las actas relacionadas, no son de seguimiento a la gestión de los supervisores, como está estipulado en la acción propuesta. Las actas son de “Reunión de seguimiento al contrato de Concesión 2018-114 SDM-CONCESIÓN INTERVENTORÍA”
Por lo anterior, con las evidencias aportadas no se puede solicitar el cierre de la acción.
13/02/2019 Se revisaron las acciones pero se establece que se encuentran vigentes</t>
  </si>
  <si>
    <t xml:space="preserve">25/11/2019: Se evidenció que la Subsecretaría de Servicios a la Ciudadanía diseño una herramienta de control en formato excel, la cual está siendo diligenciada y utilizada para mantener un control de las actividades, avances y novedades de los contratos suscritos. Se encuentra concordancia entre la justificación de la gestión adelantada, la herramienta de control y lo propuesto en el Plan de Mejoramiento.  Por lo anterior, la OCI pudo evidenciar que se cumplio con la acción y el indicador  propuestos. </t>
  </si>
  <si>
    <t xml:space="preserve">25/11/2019: Se evidenció que en cumplimiento de la acción formulada, la Directora de Investigaciones Administrativas al Tránsito y Transporte y el Jefe de la Oficina de Tecnologías de la Información y las Comunicaciones elaboraron y presentaron a la ordenadora del gasto un informe unificado de la supervisión del contrato de consultoría 2016-1270, en el cual recomiendan expresamente la viabilidad de adelantar la actuación administrativa sancionatoria contractiual en contra de la Unión Temporal INGENIAN MACROPROYECTOS 2016.  Por lo anterior, la OCI pudo evidenciar que se cumplio con la acción y el indicador  propuestos. </t>
  </si>
  <si>
    <t xml:space="preserve">25/11/2019: Se evidenció que la Subsecretaría de Servicios a la Ciudadanía adelantó el correspondiente proceso sancionatorio derivado del incumplimiento parcial de las obligaciones a cargo del contratista mediante contrato No. 2016-1256. Se expidieron las Resoluciones No. 097 del 02 de agosto y la No. 164 del 16 de octubre de 2019,; esta última por medio de la cual se resuelve el recurso mde reposición interpuesto contra la Resolución No. 097.  Por lo anterior, la OCI pudo evidenciar que se cumplio con la acción y el indicador  propuestos. </t>
  </si>
  <si>
    <t xml:space="preserve">25/11/2019:Se evidenció la actualización  de lineamientos  que hacen referencia al seguimiento de la gestión de respuesta de los PQRS en el manual de servicio al ciudadano. Dicho manual fue actualizado y publicado en la intranet de la entidad. Por lo anterior, la OCI pudo evidenciar que se cumplio con la acción y el indicador  propuestos. </t>
  </si>
  <si>
    <t>18/11/2019. El proceso aporta como evidencia de las respuestas a los comunicados frente al material P.O.P y estrategias de comunicación solicitadas remitidos a los entes de control, incluyendo el control político, se dieron bajo los parámetros y lineamientos de la Entidad donde contiene la revisión y /o aprobación del jefe de la Oficina de Comunicaciones y Cultura para la Movilidad, así como la aprobación del Subsecretario de Política Sectorial.
De acuerdo a lo anteriormente evidenciado y a las evidencias aportadas por el proceso, se recomienda el cierre de la acción.</t>
  </si>
  <si>
    <t xml:space="preserve">SUBSECRETARIAS O DEPENDENCIAS RESPONSABLES DE LAS ACCIONES ABIERTAS PMI </t>
  </si>
  <si>
    <t xml:space="preserve">20/11/2019:El proceso remite como evidencia el documento INFORME FERIAS DE INSCRIPCIÓN "AL COLEGIO EN BICI"; a través del cual se observa en su justificación y registro fotografico  el desarrollo de 5 ferias en las localidades de Antonio Nariño, Fontibon, Kennedy, Usaquen (Usaquen)  y  Usaquen (Toberin). La información incluye de manera desagregada los reportes mensuales por localidad, lo cual es coherente con los datos registrados de ejecución (726,775 viajes). 
Conforme lo evidenciado y la justificación realizada por el proceso se recomienda el cierre de la acción.
18/11/2019: De acuerdo a lo indicado por el proceso "• Con corte a 31 de octubre, el proyecto “Al colegio en Bici” alcanzó 726.775 viajes de acompañamiento de los 721.462 programados en la vigencia 2019, con lo cual ha alcanzado un cumplimiento de 101%. Del mismo modo, se han realizado 1’511.267 viajes de acompañamiento de los 1’642.677 programados en el cuatrienio, lo cual representa un cumplimiento del 92%."
Respecto a la meta cuatrnio esta se encuentra en un nivel de avance del 92%
 Se solicita al proceso fortalecer las evidencias, la justificación y el informe de tal manera que sean claros los soportes respecto a lo indicado como ejecución.
24/10/2019: Se presenta el avance de la ejecución de la acción establecida asi: Se realizaron cinco ferias de inscripción “Al Colegio en Bici” en las siguientes instituciones:
• Colegio Jaime Pardo Leal, localidad Antonio Nariño
• Colegio Costa Rica, localidad Fontibón
• Colegio O.E.A, localidad Kennedy
• Colegio Toberin, localidad Usaquén
• Colegio Usaquén, localidad Usaquén
Antes de iniciar el desarrollo de estas actividades, las rutas se encontraban con un promedio de ocupación del 98%. Una vez se desarrollaron las ferias las rutas alcanzaron un promedio del 100% de ocupación de la capacidad máxima de las rutas de confianza, generando así una mejora en la meta de viajes de acompañamiento con un total de 7.534 viajes generados entre los meses de agosto y septiembre.
Este tipo de actividades les permite a los estudiantes tener un primer acercamiento al proyecto “Al colegio en Bici”, el cual les despierta un interés para participar de una manera activa en el proyecto.
Conforme lo anterior y teniendo en cuenta que la acción tiene fecha de vencimiento 30/11/2019, se recomienda fortalecer la justificación articulandola  con el cumplimiento de la meta cuatrenio, con el fin de evaluar la efectividad respecto al hallazgo que origina la acción y presentar los soportes para la recomendación de cierre en el próximo seguimiento
</t>
  </si>
  <si>
    <t>El proceso aporta como evidencia el listado de asistencia de fecha 24/07/2019 con la participación de 25 servidores de la entidad. Se incluye el acta de la capacitación asi como la presentación realizada. Dentro de los temas tratados se observa:  Descripción proceso sancionatorio administrativo, responsabilidad de los servidores e interventores y requisitos informes de cumplimiento, entre otros.
Conforme lo anterior se evidencia cumplimiento de la acción por lo cual se recomienda su cierre</t>
  </si>
  <si>
    <t>Omar Alfredo Sánchez</t>
  </si>
  <si>
    <t>Deicy Beltrán</t>
  </si>
  <si>
    <t>Aida Nelly Linares</t>
  </si>
  <si>
    <t>2019-12-20</t>
  </si>
  <si>
    <t>HALLAZGO ADMINISTRATIVO CON PRESUNTA INCIDENCIA DISCIPLINARIA Y FISCAL EN CUANTÍA DE $1.251.027.582, POR PRESCRIPCIÓN DE 68 COMPARENDOS DE EMBRIAGUEZ SIN GESTIÓN DE COBRO POR PARTE DE LA SDM</t>
  </si>
  <si>
    <t>EL CONTROL QUE SE REALIZA A LA INFORMACIÓN REPORTADA ES  GENERAL, Y NO SE ENVIÓ DE MANERA PERIÓDICA A LA SUBDIRECCIÓN DE CONTRAVENCIONES, EN ESPECIAL A LO REFERENTE A LAS INFRACCIONES DE EMBRIAGUEZ</t>
  </si>
  <si>
    <t>REALIZAR SEGUIMIENTOS TRIMESTRALES A LA CARTERA REPORTADA, CON EL FIN DE REMITIR LA INFORMACION QUE PRESENTE INCONSISTENCIAS AL ÁREA DE CONTRAVENCIONES</t>
  </si>
  <si>
    <t>SEGUIMIENTOS TRIMESTRALES A LA CARTERA</t>
  </si>
  <si>
    <t>(NO. DE SEGUIMIENTOS REALIZADOS/4 SEGUIMIENTOS PROGRAMADOS) * 100%</t>
  </si>
  <si>
    <t>DIRECCION DE GESTION DE COBRO</t>
  </si>
  <si>
    <t>2020-01-07</t>
  </si>
  <si>
    <t>2020-12-19</t>
  </si>
  <si>
    <t>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t>
  </si>
  <si>
    <t>DEFICIENCIAS EN EL CONTROL Y SEGUIMIENTO A LOS PROCESOS CONTRAVENCIONALES DE LOS COMPARENDOS DE EMBRIAGUEZ QUE REGISTRAN PASO DE SEGUNDA INSTANCIA</t>
  </si>
  <si>
    <t>REALIZAR EN EL SISTEMA CONTRAVENCIONAL SICON, EL AJUSTE DE  LA INFORMACIÓN DE LOS COMPARENDOS DE EMBRIAGUEZ  RELACIONADOS EN EL HALLAZGO, QUE NO HAN FINALIZADO EL PROCESO DE SEGUNDA INSTANCIA</t>
  </si>
  <si>
    <t>COMPARENDOS CON PASO DE SEGUNDA INSTANCIA CORREGIDOS</t>
  </si>
  <si>
    <t>(COMPARENDOS CON PASO DE SEGUNDA INSTANCIA CORREGIDOS / COMPARENDOS CON PASO DE SEGUNDA INSTANCIA POR CORREGIR) *100</t>
  </si>
  <si>
    <t>DIATT</t>
  </si>
  <si>
    <t>2020-01-15</t>
  </si>
  <si>
    <t>REALIZAR UN REQUERIMIENTO TRIMESTRAL AL SISTEMA CONTRAVENCIONAL SICON, A FIN DE REALIZAR UN SEGUIMIENTO DE LOS COMPARENDOS DE EMBRIAGUEZ QUE NO HAN FINALIZADO SU PROCESO EN SEGUNDA INSTANCIA</t>
  </si>
  <si>
    <t>SEGUIMIENTO TRIMESTRAL</t>
  </si>
  <si>
    <t>(SEGUIMIENTOS REALIZADOS / SEGUIMIENTOS PROGRAMADOS)*100</t>
  </si>
  <si>
    <t>FALTA SEGUIMIENTO AL SICON DE LOS PROCESOS REALIZADOS VALIDANDO LOS PASOS DE “EN FIRME” Y “CIERRE”.</t>
  </si>
  <si>
    <t>REALIZAR SEGUIMIENTO A LOS PASOS DE "EN FIRME" Y DE "CIERRE" QUE SE REALIZAN DURANTE EL PERIODO.</t>
  </si>
  <si>
    <t>(SEGUIMIENTO REALIZADOS / SEGUIMIENTOS PROGRAMADOS) * 100%</t>
  </si>
  <si>
    <t>SUBDIRECCIÓN DE CONTRAVENCIONES</t>
  </si>
  <si>
    <t>FALTA DE CAPACITACIÓN DEL MANEJO DE SICON DE LOS SERVIDORES DE LA SUBDIRECCIÓN DE CONTRAVENCIONES.</t>
  </si>
  <si>
    <t>REALIZAR SOCIALIZACIÓN A LOS SERVIDORES QUE HAGAN USO DEL SISTEMA CONTRAVENCIONAL SICON</t>
  </si>
  <si>
    <t>2 SOCIALIZACIONES DE SICON</t>
  </si>
  <si>
    <t>SOCIALIZACIONES REALIZADAS / SOCIALIZACIONES PROGRAMADOS DURANTE EL AÑO 2020</t>
  </si>
  <si>
    <t>HALLAZGO ADMINISTRATIVO CON PRESUNTAS INCIDENCIAS DISCIPLINARIA Y FISCAL POR VALOR DE $30.867.300, PORQUE A 10 COMPARENDOS SE LES ASIGNO UN VALOR INICIAL INFERIOR A LO ESTABLECIDO EN LA LEY 1696 DE 2013 Y ACTUALMENTE SE ENCUENTRAN PRESCRITOS</t>
  </si>
  <si>
    <t>3.1.4</t>
  </si>
  <si>
    <t>HALLAZGO ADMINISTRATIVO CON PRESUNTA INCIDENCIA DISCIPLINARIA PORQUE LA SECRETARÍA DISTRITAL DE MOVILIDAD NO CUMPLIÓ CON LO LEGALMENTE ORDENADO AL NO SUSPENDER 12.728 LICENCIAS DE INFRACTORES DE TRÁNSITO POR CONDUCIR VEHÍCULOS AUTOMOTORES EN ESTADO DE EMBRIAGUEZ</t>
  </si>
  <si>
    <t>LA AUTORIDAD DE TRÁNSITO NO SUBIÓ LA SUSPENSIÓN O CANCELACIÓN DE LA LICENCIA DE CONDUCCIÓN AL RUNT.</t>
  </si>
  <si>
    <t>SUBIR AL RUNT LAS SANCIONES QUE SE ENCUENTRAN VIGENTES.</t>
  </si>
  <si>
    <t>REGISTRO EN EL RUNT</t>
  </si>
  <si>
    <t>(REGISTRO DE LAS SANCIONES VIGENTES EN EL RUNT / TOTAL DE LAS SANCIONES  VIGENTES POR REGISTRAR EN EL RUNT) *100%</t>
  </si>
  <si>
    <t>NO SE REALIZÓ UN CONTROL PARA VALIDAR QUE SE ESTABAN REGISTRANDO LAS SANCIONES AL RUNT</t>
  </si>
  <si>
    <t>ESTABLECER PUNTO DE CONTROL DE RECIBIR EN EL ARCHIVO DE GESTIÓN LOS EXPEDIENTES DE EMBRIAGUEZ CON EL PANTALLAZO DEL REGISTRO DE LA SANCIÓN EN EL RUNT.</t>
  </si>
  <si>
    <t>PUNTO DE CONTROL PARA EL REGISTRO DE LAS SANCIONES SUBIDAS AL RUNT</t>
  </si>
  <si>
    <t>PUNTO DE CONTROL IMPLEMENTADO</t>
  </si>
  <si>
    <t>2020-06-30</t>
  </si>
  <si>
    <t>3.1.5</t>
  </si>
  <si>
    <t>HALLAZGO ADMINISTRATIVO CON PRESUNTA INCIDENCIA DISCIPLINARIA PORQUE LA SDM, GENERÓ MANDAMIENTO DE PAGO A 377 COMPARENDOS PESE A QUE YA SE ENCONTRABAN PRESCRITOS DE ACUERDO CON LOS TÉRMINOS DE LEY Y LOS ESTABLECIDOS POR LA ENTIDAD EN SUS PROCEDIMIENTOS</t>
  </si>
  <si>
    <t>EL CONTROL QUE SE REALIZA PARA LA EMISIÓN MASIVA DE MANDAMIENTOS DE PAGO ES GENERAL, NO SE CONTEMPLARON VARIAS VARIABLES PARA MITIGAR ERRORES</t>
  </si>
  <si>
    <t>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t>
  </si>
  <si>
    <t>REQUERIMIENTO TRIMESTRAL DE SOLICITUD DE EXPEDICION DE MANDAMIENTOS DE PAGO</t>
  </si>
  <si>
    <t>NO. DE REQUERIMIENTOS REALIZADOS/3 REQUERMIMIENTOS (TRIMESTRAL)</t>
  </si>
  <si>
    <t>3.1.6</t>
  </si>
  <si>
    <t>HALLAZGO ADMINISTRATIVO CON PRESUNTA INCIDENCIA DISCIPLINARIA POR DEFICIENCIAS EN LA INFORMACIÓN SUMINISTRADA AL PROCESO AUDITOR</t>
  </si>
  <si>
    <t>DEFICIENCIAS EN LA GENERACIÓN Y SEGUIMIENTO DE LA INFORMACIÓN DE LOS COMPARENDOS DE EMBRIAGUEZ, EN EL  SISTEMA CONTRAVENCIONAL SICON</t>
  </si>
  <si>
    <t>GESTIONAR CON EL OPERADOR DEL  SISTEMA CONTRAVENCIONAL SICON Y SU INTERVENTORÍA, A FIN DE REALIZAR UN PROCESO DE MEJORA DE LA BASE DE DATOS DEL SICON, A TRAVÉS DE UNA SEGMENTACIÓN DE LA MISMA</t>
  </si>
  <si>
    <t>EJECUCIÓN DEL CRONOGRAMA DEL PROCESO DE SEGMENTACIÓN DE LA BASE DE DATOS</t>
  </si>
  <si>
    <t>(ACTIVIDADES EJECUTADAS DEL CRONOGRAMA  / ACTIVIDADES PLANEADAS EN EL CRONOGRAMA) *100</t>
  </si>
  <si>
    <t>DIATT OTIC</t>
  </si>
  <si>
    <t>HALLAZGO ADMINISTRATIVO CON PRESUNTA INCIDENCIA DISCIPLINARIA POR DEFICIENCIAS EN LA ETAPA DE PLANEACIÓN DEL CONTRATO DE INTERVENTORÍA NO. 2015-1239, E INCONSISTENCIAS EN EL CONTROL Y SEGUIMIENTO DE LAS OBRAS DEL OTROSÍ NO 4 AL CONTRATO DE CONCESIÓN 2007-071</t>
  </si>
  <si>
    <t>PRESUNTAS DEFICIENCIAS EN EL CONOCIMIENTO DE LA PLANEACIÓN DE CONTRATOS DE INTERVENTORÍA A CONTRATOS DE CONCESIÓN DE SERVICIOS, QUE INCORPORAN COMPONENTES DE OBRA</t>
  </si>
  <si>
    <t>SOCIALIZAR A LOS EQUIPOS DE APOYO A LA SUPERVISIÓN DE LAS INTERVENTORÍAS DE LAS CONCESIONES DE SIM  Y PATIOS, LOS PRINCIPOS DE LA CONTRATACIÓN ESTATAL, CONTENIDOS EN EL MANUAL DE CONTRATACIÓN DE LA SECRETARÍA Y LAS NORMAS DEL ESTATUTO GENERAL DE CONTRATACIÓN ADMINISTRATIVA</t>
  </si>
  <si>
    <t>SOCILIZACIÓN REALIZADA</t>
  </si>
  <si>
    <t>N° SOCIALIZACIONES REALIZADAS / SOCIALIZACIONES PROGRAMADAS</t>
  </si>
  <si>
    <t>PRESUNTAS INCONSISTENCIAS EN EL CONTROL Y SEGUIMIENTO AL COMPONENTE DE OBRA EN EL CONTRATO DE CONCESIÓN</t>
  </si>
  <si>
    <t>REALIZAR SEGUIMIENTO AL COMPONENTE DE OBRA, A TRAVÉS DEL TABLERO DE CONTROL</t>
  </si>
  <si>
    <t>SEGUIMIENTO MENSUAL</t>
  </si>
  <si>
    <t>( NO. DE SEGUIMIENTOS REALIZADOS / NO. DE SEGUIMIENTOS PROGRAMADOS) * 100</t>
  </si>
  <si>
    <t>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t>
  </si>
  <si>
    <t>INDEBIDA INTERPRETACIÓN DE LA FORMA DE PARTICIPACIÓN DE LOS PROFESIONALES ESPECIALIZADOS CONTRATADOS PARA EL SEGUIMIENTO DE LA OBRA, TOMADO DESDE EL PORCENTAJE DE DEDICACIÓN Y NO DESDE LA ENTREGA DEL PRODUCTO CONTRATADO.</t>
  </si>
  <si>
    <t>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t>
  </si>
  <si>
    <t>DEFINICIÓN CONTRACTUAL</t>
  </si>
  <si>
    <t>CONTRATO</t>
  </si>
  <si>
    <t>SUBSECRETARÍA DE SERVICIOS A LA CIUDADANÍA - OFICINA DE TECNOLOGÍAS DE LA INFORMACIÓN Y LAS COMUNICACIONES</t>
  </si>
  <si>
    <t>SUBSECRETARÍA DE GESTIÓN JURIDICA - SUBSECRETARÍA DE GESTIÓN CORPORATIVA</t>
  </si>
  <si>
    <t>SUBSECRETARÍA DE SERVICIOS A LA CIUDADANÍA - SUBSECRETARÍA DE GESTIÓN JURÍDICA</t>
  </si>
  <si>
    <t xml:space="preserve">SUBSECRETARÍA DE SERVICIOS A LA CIUDADANÍA - SUBSECRETARÍA DE GESTIÓN JURÍDICA - SUBSECRETARÍA DE GESTIÓN CORPORATIVA -
</t>
  </si>
  <si>
    <t>SUBSECRETARIA DE GESTIÓN JURÍDICA - SUBSECRETARÍA DE SERVICIOS A LA CIUDADANÍA</t>
  </si>
  <si>
    <t>ADMINISTRATIVA</t>
  </si>
  <si>
    <t>DISCIPLINARIA</t>
  </si>
  <si>
    <t>FISCAL</t>
  </si>
  <si>
    <t>X</t>
  </si>
  <si>
    <t>Subsecretaría u Oficina</t>
  </si>
  <si>
    <t>INCIDENCIA ADMINISTRATIVA</t>
  </si>
  <si>
    <t>INCIDENCIA DISCIPLINARIA</t>
  </si>
  <si>
    <t>INCIDENCIA FISCAL</t>
  </si>
  <si>
    <t xml:space="preserve">SUBSECRETARÍA DE SERVICIOS A LA CIUDADANÍA - SUBSECRETARÍA DE GESTIÓN JURÍDICA - SUBSECRETARÍA DE GESTIÓN CORPORATIVA </t>
  </si>
  <si>
    <t>31/12/2019: Se aporta como evidencia las actas de los comites de seguimiento del COntrato 2017-1841 cuya ejecución se cumplio en el mes de agosto de 2019. Los soportes corresponden a los seguimietnos semanales de los  meses de Julio y Agosto de 2019.
Conforme lo anterior y en coherencia con la acción y el indicador se recomienda el cierre de la acción
___________________________________
24/10/2019: Se aporta como evidencia las actas de los comites de los meses de julio y agosto de la vigencia. Si bien se observa el avance de la gestión adelantada, la evaluación definitiva se llevará a cabo al cierre del mes de noviembre, conforme estable el periodo de ejecución de la acción.</t>
  </si>
  <si>
    <r>
      <t>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
Conforme a lo evidenciado se recomienda el cierre de la acción
_____________________________________
31/07/2019: Se aporta como evidencia el  anexo complementario definitivo del  proceso  SDM-LP-026 2019 cuyo objeto es</t>
    </r>
    <r>
      <rPr>
        <i/>
        <sz val="7"/>
        <color rgb="FF000000"/>
        <rFont val="Arial"/>
        <family val="2"/>
      </rPr>
      <t xml:space="preserve">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t>
    </r>
    <r>
      <rPr>
        <sz val="7"/>
        <color rgb="FF000000"/>
        <rFont val="Arial"/>
        <family val="2"/>
      </rPr>
      <t xml:space="preserve">. Adicionalmente el proceso indica:  </t>
    </r>
    <r>
      <rPr>
        <i/>
        <sz val="7"/>
        <color rgb="FF000000"/>
        <rFont val="Arial"/>
        <family val="2"/>
      </rPr>
      <t>"Lo anterior, puesto que los mismos ya no requieren justificación, conforme a la sentencia del 29 de mayo de 2003 del Consejo de Estado – Sección tercera donde se precisa lo siguiente “…que el AIU, al ser un componente del valor del contrato, no se debe justificar…”</t>
    </r>
    <r>
      <rPr>
        <sz val="7"/>
        <color rgb="FF000000"/>
        <rFont val="Arial"/>
        <family val="2"/>
      </rPr>
      <t xml:space="preserve">" Se adiciona a las evidencias la  copia del concepto de la sentencia del Consejo de Estado, la respuesta a las observaciones realizadas en audiencia de riesgos y aclaración de anexos complementarios del proceso SDM – LP – 026- 2019.
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
</t>
    </r>
  </si>
  <si>
    <t>Vieinery Piza</t>
  </si>
  <si>
    <t>12/12/2019 Las Subsecretarías aportaron copia del procedimiento  "PA05-PR04  ADMINISTRACIÓN DE CARTERA" mediante el cual se determinaron las actividades que se realizan desde cada proceso y sus responsabilidades frente a la administración de la cartera, este procedimiento encuentra publicado desde el 29 de noviembre de 2019 en el siguiente link https://intranetmovilidad.movilidadbogota.gov.co/intranet/PA05. Adjunta además el procedimiento PA05-PR04 "Administración de cartera", por lo anterior y de acuerdo con la justificación aportada se recomienda el cierre de esta acción.
09/12/2019 Las Subsecretarías no aportan ninguna evidencia del cumplimiento de la acción.</t>
  </si>
  <si>
    <t>7/01/2020. Todas las dependencias de la Secretaría Distrital de Movilidad aportaron las actas de seguimiento semanal a los requerimientos asignados en los aplicativos de correspondencia, seguimiento realizado durante los meses de julio, agosto, septiembre, octubre y noviembre de 2019 . Por lo anterior se recomienda el cierre de esta acción.</t>
  </si>
  <si>
    <t xml:space="preserve">Se  implementó plantilla, para  verificar el diligenciamiento total de los items determinados por la Contraloría, a través de la Res. Reglamentaria 009 de 2019, los cuales se constatan antes de realizar cargue del SIVICOF, tales como, correcta elaboración los ítems en SIVICOF; totalidad  procesos reportados y  término en el cual se realiza el reporte. Se aporta formato y plantillas diligenciadas. Se sugiere CIERRE.
</t>
  </si>
  <si>
    <t>08/01/2020: Se aporta como evidencia la documentación correspondiente a los seguimientos realizados durante los meses de octubre y noviembre al convenio interadministrativo 1680 de 2018 (IDIPRON); con lo cual se complementan los soportes de la gestión reportada en el mes de noviembre en cumplimiento de la acción formulada y su indicador.  En resumen la SDM realizo seguimiento operativo y financiero al Convenio en los que se evidencia el control realizado a las señales mantenidas, enderezadas, instaladas, retiradas y reubicadas por UPZ y por localidad. Lo anterior para los meses de julio a noviembre del 2019. Conforme lo anterior y teniendo en cuenta que se da cumplimiento a la acción y al indicador formulado, se recomienda el cierre de la acción.
07/11/2019: El proceso indica como avance en la gestión: "La Secretaría Distrital de Movilidad ha llevado el riguroso seguimiento operativo y financiero al Convenio Interadministrativo No. 1680 de 2018 suscrito con IDIPRON, dicha labor se puede comprobar con los siguientes documentos, en los que se evidencia el control realizado a las señales mantenidas, enderezadas, instaladas, retiradas y reubicadas por UPZ y por localidad. " y las evidencias aportadas: seguimientos semanales de los meses de julio, agosto y septiembre de 2019.
Teniendo en cuenta que el indicador hace referencia al seguimiento efectuado por cinco meses, cuyo vencimiento se tiene previsto para el mes de noviembre, se mantiene el estado abierta hasta que se ejecute de conformidad con lo formulado.</t>
  </si>
  <si>
    <t xml:space="preserve">27/12/2019: La Subsecretaría de Servicios a la Ciudadanía remitió la herramienta denominada Tablero de Control,  siendo esta la acción propuesta. Al evidenciarse el cumplimiento de la acción, se solicita el cierre de la acción. </t>
  </si>
  <si>
    <t xml:space="preserve">27/12/2019: La Subsecretaría de Servicios a la Ciudadanía La SSC programó y realizó reuniones mensuales, en la cual se realizó verificación y seguimiento al estado de los posibles incumplimientos o procesos sancionatorios contractuales, a efectos de generar los impulsos administrativos y procesales correspondientes. Se allega como evidencia las planillas de seguimiento de enero a diciembre 2019. Por lo anteriormente expuesto, se evidencia el cumplimiento de la acción y se solicita su respectivo cierre.
</t>
  </si>
  <si>
    <t xml:space="preserve">20/12/2019: Frente a ésta inconsistencia identificada como resultado del plan de trabajo, la DIATT implementó una mejora de tipo “control de cambios”, la cual mediante reportes de información permite asociar de manera clara e individualizada, los errores en la información que se generan en el web service. Lo anterior ha permitido que a cada área se remitan los casos sobre los cuales se debe gestionar algún ajuste o actualización de la información para que se refleje correctamente en la plataforma SIMIT. Cuando se identifica un error generado en la transferencia de la información a SIMIT, se procede a atenderla oportunamente, así:
• Si es una inconsistencia por error en el formato o estructura de la información, la ETB se encarga de atender la situación.
• Si la inconsistencia es por el contenido de la información, la ETB remite cada caso a la Secretaría Distrital de Movilidad, para que la dependencia responsable de la información, proceda a atender la situación presentada.
Con lo anteriormente expuesto se evidencia que, de conformidad con el plan de trabajo establecido, la entidad atendió la inconsistencia identificada y así dio cumplimiento al indicador propuesto para la ejecución de la acción, y por tanto se solicita respetuosamente al ente de control, el cierre de la acción.
30/08/2019: Se revisaron los documentos allegados solicitando el cierre de la Acción (1. Solicitud revisión proceso SIMIT SDM-DIATT-127604-2019;  2. Respuesta revisión proceso SIMIT SM-CST-SDM-729-2019 Y 
3. Reglas de negocio parametrizadas para la transferencia de la información.   A pesar de la gestión que se pudo observar con los soportes allegados, no se evidencia el cumplimiento de la acción, ni  del indicador, en lo que respecta a:  REALIZAR LOS AJUSTES PERTINENTES y (No. DE INCONSISTENCIAS DEL  PLAN ATENDIAS / No. INCONSISTENCIAS DEL PLAN )*100.
</t>
  </si>
  <si>
    <t>20/12/2019: Verificada la información remitida por la dependencia responsable, se puede apreciar en la justificación de la gestión adelantada que se han logrado los avances esperados de las mesas de conciliación adelantadas. Por lo anterior, se evidencia el cumplimiento de la acción propuesta. Se recomienda al ente de control el cierre de la acción.
27/11/2019: Se allega a la OCI, la justificación de la gestión adelantada, acompañada de tres actas de reuniones entre SDM y SIMIT. Si bien, se puede concluir avances en la identificación de variables y casuísticas que intervienen en el proceso relacionado con los datos que aparecen en el SIMIT, no se puede determinar los avances en la actividad de conciliar saldos de los acuerdos de pago y la cartera a favor de la SDM.
Por lo anterior, se solicita allegar información relacionada con la causa del hallazgo y la acción propuesta, así como el indicador “Mesas de Conciliación”. La acción continúa abierta hasta tanto se allegue lo solicitado.</t>
  </si>
  <si>
    <t xml:space="preserve">20/12/2019: La Subsecretaría de Servicios a la Ciudadaní adelantó las audiencias correspondientes a proferir un fallo sancionatorio de multa al consorcio SIM por los incumplimientos contractuales denominados cargo 49 y 11, situación evidenciada a través de las actas de audiencia del 29 de enero, en donde se dio lectura y se notificó por estrado la Resolución 010 de 2019, dando cumplimiento a la acción formulada. Por lo anteriormente expuesto, se evidencia el cumplimiento de la acción y se solicita su respectivo cierre.
 </t>
  </si>
  <si>
    <t xml:space="preserve">27/12/2019: Por medio de la resolución No. 197 del 2 de octubre de 2018, se modificó el manual de supervisión e interventoría de la Secretaria Distrital de Movilidad, el cual se publicó en la intranet de la entidad.
El día 26 de noviembre de 2018, la Dirección de Asuntos llevó a cabo una socialización del manual de supervisión e interventoría donde se realizó énfasis en las actualizaciones de dicho manual y en los controles establecidos para realizar una adecuada supervisión e interventoría a los contratos suscritos por la SDM. El día 28 de noviembre de 2019, se realizó un refuerzo a la capacitación del manual de supervisión a la Directora de Investigaciones Administrativas al Tránsito y Transporte, puesto que es la persona designada como supervisora de todos los contratos a cargo de dicha Dirección. Por lo anterior se encuentra soportado el cumplimiento de la acción propuesta y se solicita al Ente de Control el cierre de la acción.
25/11/2019: No se encuentra concordancia entre la justificación de la gestión adelantada (Socialización) y lo propuesto en la acción y el indicador del Plan de Mejoramiento (Capacitación).  Por lo anterior, la OCI no pudo evidenciar que se cumplio con la acción y el indicador  propuestos. </t>
  </si>
  <si>
    <t xml:space="preserve">20/12/2019: La Subsecretaría de Servicios a la Ciudadanía remitió el archivo denominado Tablero de Control propuesto.En dicha herramienta se puede evidenciar el cumplimiento de la acción establecida. Se espera que el ente de control proceda al cierre de esta acción. </t>
  </si>
  <si>
    <t xml:space="preserve">27/12/2019: Desde la SSC, se programó y se realizó el día 19/12/2019 la socialización sobre la elaboración de procesos de contratación a los estructuradores que hacen parte de las dependencias de Dirección de Atención al Ciudadano y Dirección de Investigaciones Administrativas al Tránsito y Transporte. Por lo anteriormente expuesto, se evidencia el cumplimiento de la acción y se solicita su respectivo cierre.
 </t>
  </si>
  <si>
    <t xml:space="preserve">30/12/2019: La DAC elaboró “Lista de Chequeo Vehículos Exceptuados” por tipo de excepción, los requisitos por tipo de excepción, se encuentran en cada hoja del documento PM04-PR06-F01-lista-de-chequeo-vehiculos-exceptuados-version-10 publicado en la intranet el día 28-11-2019. Así mismo, se realizó socialización al equipo de excepciones el día 6 de diciembre de 2019. Se espera que el ente de control proceda al cierre de esta acción. </t>
  </si>
  <si>
    <t xml:space="preserve">30/12/2019: La DAC elaboró “Procedimiento para inscripción en la base de datos de vehículos exceptuados de la restricción de circulación vehicular en el Distrito Capital” versión 1.0 publicado en la intranet el día 27-11-2019. Así mismo, se realizó socialización al equipo de excepciones el día 6 de diciembre de 2019. Se espera que el ente de control proceda al cierre de esta acción. </t>
  </si>
  <si>
    <t>08/01/2020: No se aporta evidencia de la gestión adelantada en cumplimiento de lo formulado
_______________________________
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
_____________________________________________
25/07/2019: Teniendo en cuenta la descripción de la acción y la justificación entregada por la 1a. Línea de Defensaa través de correo electrónico: "Para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</si>
  <si>
    <t>VENCIMIENTOS ACCIONES ABIERTAS PMI (INCLUIDAS LAS FORMULADAS EN DESARROLLO DE LA AUDITORIA DE REGULARIDAD Y AUDITORIAS DE DESEMPEÑO PAD 2019 Y NO INCLUYE LAS EVALUADAS POR EL EQUIPO AUDITOR DE LA OCI CON RECOMENDACIÓN DE CIERRE AL ENTE DE CONTROL)</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</si>
  <si>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</si>
  <si>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</si>
  <si>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</si>
  <si>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</si>
  <si>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</si>
  <si>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</si>
  <si>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</si>
  <si>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</si>
  <si>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</si>
  <si>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</si>
  <si>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</si>
  <si>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</si>
  <si>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</si>
  <si>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</si>
  <si>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</si>
  <si>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</si>
  <si>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</si>
  <si>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</si>
  <si>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</si>
  <si>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(Todas)</t>
  </si>
  <si>
    <t>Total Control de Resultados</t>
  </si>
  <si>
    <t>Total Control Financiero</t>
  </si>
  <si>
    <t>Total Control Gestión</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</si>
  <si>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</si>
  <si>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</si>
  <si>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</si>
  <si>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</si>
  <si>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</si>
  <si>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</si>
  <si>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</si>
  <si>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</si>
  <si>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</si>
  <si>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</si>
  <si>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</si>
  <si>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</si>
  <si>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</si>
  <si>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</si>
  <si>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</si>
  <si>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</si>
  <si>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</si>
  <si>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</si>
  <si>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</si>
  <si>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</si>
  <si>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</si>
  <si>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</si>
  <si>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</si>
  <si>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</si>
  <si>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</si>
  <si>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</si>
  <si>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</si>
  <si>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</si>
  <si>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</si>
  <si>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</si>
  <si>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</si>
  <si>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</si>
  <si>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</si>
  <si>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</si>
  <si>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</si>
  <si>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</si>
  <si>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</si>
  <si>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</si>
  <si>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</si>
  <si>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</si>
  <si>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</si>
  <si>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</si>
  <si>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</si>
  <si>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</si>
  <si>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</si>
  <si>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</si>
  <si>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</si>
  <si>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</si>
  <si>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</si>
  <si>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02/12/2019. El proceso aporta como evidencia relacion de informes de la  -Subsecretaria Corporativa y  subdireccion finaciera -, con  la  inclución  de  punto de control Dual en la Matriz de Seguimiento de Informes, con responsables y backups  
DESCRIPCIÓN ACCIÓN: HALLAZGO ADMINISTRATIVO POR QUE LA SECRETARÍA DISTRITAL DE MOVILIDAD EN EL DOCUMENTO ELECTRÓNICO CBN-1093 - INFORME DE MODIFICACIONES AL PRESUPUESTO DE INGRESOS, GASTOS E INVERSIONES, NO INCLUYO TODAS LAS MODIFICACIONES PRESUPUESTALES REALIZADAS EN LA VIGENCIA 2018.
CAUSA HALLAZGO: INSUFICIENTES CONTROLES EN LA REVISIÓN DEL INFORME - CBN 1093
De acuerdo a lo anteriormente evidenciado y a las evidencias aportadas por el proceso, se recomienda el posible  cierre de la acción.</t>
  </si>
  <si>
    <t>30/10/2019. El proceso aporta como evidencia la Circular DAF 001-2019, en la cual se recuerdan algunos lineamientos para la adecuada gestión de los Pasivos Exigibles en la Secretaría Distrital de Movilidad, en concordancia con la Resolución SDH N° 191 del 22 de septiembre de 2017 y la Resolución SDH-000037 del 6 de marzo de 2019, de la Secretaría Distrital de Hacienda, mediante la cual se adopta y consolida el Manual de Programación, Ejecución y Cierre Presupuestal del Distrito Capital
Igualmente se remite a todos los Ordenadores del Gasto copia de la circular mediante correo electrónico institucional.
De acuerdo a lo anteriormente evidenciado y a las evidencias aportadas por el proceso, se recomienda el cierre de la acción.
Aunado a lo anterior y conforme a las  evidencias presentadas se recomienda el cierre de la acción.</t>
  </si>
  <si>
    <t xml:space="preserve">
30/10/2019. La Dirección Administrativa y Financiera realizó dos jornadas de socialización con los equipos técnicos estructuradores de los procesos contractuales asociados a los servicios corporativos, en las cuales se trabajó lo relacionado a las matrices de riesgos para adquisición de bienes y servicios en la entidad.
En la primera sesión de trabajo, se realizó una revisión de la matriz de riesgos del programa se seguros. En la segunda sesión se realizó una capacitación de riesgos contractuales en la cual fue orientada por un profesional de Colombia Compra Eficiente.
De acuerdo a lo anteriormente evidenciado y a las evidencias aportadas por el proceso, se recomienda el cierre de la acción.
Aunado a lo anterior y conforme a las  evidencias presentadas se recomienda el cierre de la acción.
</t>
  </si>
  <si>
    <t>Se encuentra en proceso de gestión, no hay evidencias ni documentos de avance a la fecha</t>
  </si>
  <si>
    <t>30/01/2020 Se allega copia de Cto Compraventa 2017-1854 y Cto compraventa predio el árbol 2017-1777; en este último en la página 4, se puede evidenciar que el predio ubicado en la Avenida Calle 57 R Sur No. 75D-11, no tiene afectación. Por lo anterior se observa que la acción fue cumplida.
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
13/02/2019 Se revisaron las acciones pero se establece que se encuentran vigentes</t>
  </si>
  <si>
    <t xml:space="preserve">Se remite seguimientos e informes  trimestrales (ver anexo 1 y 2),  con las obligaciones a cargo de la Dirección, lo que permite evidenciar la gestión permanente de la dependencia  de conformidad con lo establecido en el manual de cartera. Se cumple con la acción y el indicador. Se sugiere el cierre. </t>
  </si>
  <si>
    <t>Se efectúo búsqueda de información de 605.272  deudores, a través de centrales de riesgos y  RUNT, con el fin de decretar medidas cautelares mitigando riesgo de prescripciones.  Anexos: 1: Base ciudadanos consultados; 2: base ciudadanos con medidas cautelares; 3: base total de deudores ( agosto 2018 a junio 2019); 4. Contrato Runt, 5, Plan de Trabajo Contrato; 6 Acta de Inicio.  7: correos remitidos al runt y respuesta. Se evidencia cumplimiento de la acción e indicador. Se recomienda el cierre.</t>
  </si>
  <si>
    <t xml:space="preserve">Se elaboró e implementó plan de trabajo, para organización del archivo con base en la TRD de la SDM, ejecutado de manera coordinada con la entidad, dado que el origen de los documentos a organizar y archivar obedece a la entrega oportuna de las dependencias. Se evidenciaron actas seguimiento trimestral, cargue plataforma SECOP y revisión física de los contratos. Se adjunta Plan de Trabajo, soportes fotográficos, circular SDM-SGJ103354; cumplimiento con la acción e indicador propuesto.  
</t>
  </si>
  <si>
    <t xml:space="preserve">La Dirección de Gestión de Cobro y la Subdirección Financiera en cumplimiento de la acción propuesta realizaron seguimientos a la cartera de la Secretaria Distrital de Movilidad, con el objeto de dar cumplimiento a la acción propuesta y  realizar  un mayor control de la cartera de la entidad.  En este orden de ideas, se dio cumplimiento  con la  acción y  el indicador propuesto.  Se recomienda  Cierre </t>
  </si>
  <si>
    <t xml:space="preserve">Se presentaron reclamaciones de 2,628 facilidades de pago  incumplidas, ante la EQUIDAD, de las cuales se han pagado  ($784.824.973),  Cumpliendo acción e Indicador: No.de siniestros presentados a la compañía de seguros/pólizas en términos para reclamación de siniestro.* 100 = (2.628/2.628) * 100. Meta: 0.8 se alcanzó el 100%.Anexos 1 Solicitud pago de siniestros (1500 y 1128); 2 Actas de legalización (8) y (80) Pagos por PSE., 3 Base de información de solicitudes de acuerdo. Se sugiere cierre
</t>
  </si>
  <si>
    <t>Se realizó ubicabilidad  de deudores, para notificar mandamientos de pago; para el cumplimiento la dependencia había estimado proferir citación para notificación de mínimo 50.000 mandamientos, superando  lo proyectado como meta y se profirieron un total de 158.503 Mandamientos entre  el  5 de julio a 30 dic. 2019,  enviando dos masivas de citación para notificación. Anexo 8 y 9.(CANTIDAD DE MANDAMIENTOS DE PAGO PROFERIDOS Y CON CITACIÓN PARA NOTIFICACIÓN PERSONAL / 50.000)*100</t>
  </si>
  <si>
    <t>Se efectúo búsqueda de información de 605.272 deudores, mediante centrales de riesgos y RUNT, con el fin de notificar mandamientos de pago mitigando riesgo de perdida de fuerza ejecutoria. Anexos: 1: ciudadanos consultados; 2: ciudadanos con medidas cautelares; 3: base total de deudores (agosto 2018 a junio 2019); 4. Contrato Runt, 5, Plan de Trabajo Contrato; 6 Acta de Inicio.  7: correos remitidos al runt y respuesta. Se evidencia cumplimiento de la acción e indicador. Se recomienda el cierre.</t>
  </si>
  <si>
    <t>Se emitió comunicación interna por parte de la Dirección de Gestión de Cobro (anexo 1 y 2), con el fin que se adoptaran las medidas tendientes a la actualización permanente de información de los ciudadanos (contraventores) en cada una de las dependencias responsables de la entidad, relacionadas con imposición de multas, cargue de cursos pedagógicos, y registro de pagos. Se sugiere CIERRE, por cumplimiento de la acción y del indicador.</t>
  </si>
  <si>
    <t xml:space="preserve">
Se evidencia  la trazabilidad de la respuesta  dada a los  radicados mencionados en el informe de la Auditoria, los cuales correspondían a acciones de tutela, por tal motivo se adjunta  la trazabilidad y  explicación de cada uno  2018-0085 SDM;  2018-0123 SDM; 2018-0108 SDM , 2018-0124 SDM, 2018-0107 SDM, 2018-0139 SDM, 2018-0110 SDM, 2018-0089 SDM, 2018-0114 SDM.   Se sugiere CIERRE por cumplimiento de  la acción  y el  indicador. 
</t>
  </si>
  <si>
    <t xml:space="preserve"> Se evidencia el fortalecimiento en la gestión de archivo, con relación a la conformación de los expedientes (digitales 159.500 y fisicos 1500)  vigencia 2018. Se adjuntan evidencias de fortalecimiento equipo de trabajo, informe de gestión (imagenes  estado del archivo antes y después), plan de trabajo,  informe visita archivo  Bogota, donde se corrobora el aumento en la calificación de la organización documental.   Se dio cumplimiento a la acción y al indicador propuesto. </t>
  </si>
  <si>
    <t xml:space="preserve">Se evidencia que la dependencia entre el periodo 1 nov. 2018 al 30 sept.de 2019, recibió 81.009 solicitudes, de las cuales unicamente requerian respuesta 15,378; resultado originado luego efectuar la reclasificación por tipologia. La OCI revisó aleatoriamente el aplicativo de correspondencia, encontrando que se habia dado respuesta a las solicitudes que así  lo requerían; respecto de losradicados faltantes se incluyeron  en los expedientes de cobro.Se cumplió con la acción e indicador.  
</t>
  </si>
  <si>
    <t xml:space="preserve">La Dirección de Gestión de Cobro, realizó fortalecimiento del manejo del aplicativo de correspondencia al equipo encargado de dar respuesta a las solicitudes, en donde se resaltó la importancia de cumplir con  los plazos legalmente establecidos, y tener trazabilidad de los documentos. Se adjuntan dos socializaciones, 9 agos y 1 de octubre/19( lista de asistencia y diapositiva),pantallazos de tips ,fotos de socialización.Se cumplió la acción y el indicador, se recomienda el cierre.  
</t>
  </si>
  <si>
    <t xml:space="preserve">Se evidencia la actualización MANUAL DE COBRO COACTIVO DE LA SDM, V 1.0 DE 24-12-2019, ver  link https://intranetmovilidad.movilidadbogota.gov.co/intranet/sites/default/files/2019-12-27/pa05-m01-manual-cobro-coactivo-version-1.0-de-24-12-2019.pdf;donde se suprimió el estudio de capacidad de pago, ver pág. 36, socializado el 09/01/2020 a los servidores de la DGC( evidencia Listas de asistencia y Manual actualizado). Se Cumplió con la acción y el indicador propuesto. Se sugiere el CIERRE </t>
  </si>
  <si>
    <t>FECHA TERMINACION</t>
  </si>
  <si>
    <t>17/02/2020: Se allega Cuadro Control de Seguimiento, así como links de evidencias, junto con la justificación.  Se encuentra coherencia con la acción propuesta, encontrando cumplimiento a la misma.
25/11/2019: No es posible determinar el cumplimiento de acuerdo a la formula del indacador propuesta: (NO  CONTRATOS CON SEGUIMIENTO MENSUAL REALIZADOS/TOTAL DE CONTRATOS DE LA DSC DIFERENTES A PRESTACIÓN DE SERVICIOS)*100
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
13/02/2019 Se revisaron las acciones pero se establece que se encuentran vigentes.</t>
  </si>
  <si>
    <t>17/02/2020: Se allega Cuadro Control de Seguimiento, así como links de evidencias, junto con la justificación.  Se encuentra coherencia con la acción propuesta, encontrando cumplimiento a la misma.
25/11/2019: Continúan la misma observación sobre la acción.
17/09/2019: El motivo del Hallazgo es la presunta incidencia disciplinaria por deficiencias en la supervisión del contrato 2017-1700. Pero se adjuntan Planillas de Seguimiento a contrato 071-2007 y 2015-1239.
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</si>
  <si>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17/02/2020: Se allega Cuadro Control de Seguimiento, así como links de evidencias, junto con la justificación.  Se encuentra coherencia con la acción propuesta, encontrando cumplimiento a la misma.
25/11/2019: Continúan la misma observación sobre la acción.
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</si>
  <si>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17/02/2020: Se allega Cuadro Control de Seguimiento, así como links de evidencias, junto con la justificación.  Se encuentra coherencia con la acción propuesta, encontrando cumplimiento a la misma.
25/11/2019: Continúan la misma observación sobre la acción.
17/09/2019:  Las actas relacionadas, no son de seguimiento a la gestión de los supervisores, como está estipulado en la acción propuesta. Las actas son de “Reunión de seguimiento al contrato de Concesión 2018-114 SDM-CONCESIÓN INTERVENTORÍA”
Por lo anterior, con las evidencias aportadas no se puede solicitar el cierre de la acción.
13/02/2019 Se revisaron las acciones pero se establece que se encuentran vigentes</t>
  </si>
  <si>
    <t xml:space="preserve">7/04/2020: La SSC allega la justificación de cumplimiento de la acción y sus archivos de evidencias ( 1. SDM-SSC-13299-2020 RECIBIDO_1; 2. Respuesta SDM-SSC-13299-2020 Informe; 3. Correo de Bogotá es TIC - Solicitud de informe sobre las demandas de la Subsecretaría de Servicios a la Ciudadanía; 4. Respuesta Solicitud 26 de marzo Informe). Se evidencia cumplimiento de la acción.
</t>
  </si>
  <si>
    <t xml:space="preserve">7/04/2020: La DIATT allega la justificación de cumplimiento de la acción y sus archivos de evidencias ( 1. Archivos en Excel con el detalle de las auditorias de los meses de:
AUDITORIAS DIRECCION NO EXISTE NOVIEMBRE A MARZO 2019, Junto con los memorandos remitidos). Se evidencia cumplimiento de la acción.
</t>
  </si>
  <si>
    <t xml:space="preserve">7/04/2020: La SSC allega la justificación de cumplimiento de la acción y sus archivos de evidencias ( 1. Correo de Bogotá es TIC - Invitación Socialización Temas de Contratación;
2. Correo de Bogotá es TIC - Fwd_ CAPACITACIÓN CONTRATACIÓN; 3. Asistencia;
4. Presentación planeación y supervisión;). Se evidencia cumplimiento de la acción.
</t>
  </si>
  <si>
    <r>
      <t>04/05/2020: No se aporta evidencia adicional a la remitida en el seguimiento realizado al corte del mes de marzo
________________________________________________________________
31/03/2020: De acuerdo a lo indicado a través de correo electrónico de fecha 30/03/2020 por la Subsecretaria, se avanzo en la ejecución de esta acción con el desarrollo de las siguientes actividades: 
1. El Contrato de Obra 2016-1208 fue liquidado el día 2 de diciembre de 2019. Se aporta acta de liquidación firmada el 02/12/2019
2. Se radicó la liquidación del Contrato 2016-1206 a la Dirección de Contratación mediante Memorando SDM-SS-51219-2020 del 10 de marzo de 2020, cuyos anexos son: Copia del PREDIS, Original del Acta de Liquidación 2016-1206, Original del informe final de interventoría y un CD con la información documental para la liquidación del contrato en comento. (No se aporta evidencia)
3. Se tienen listos los documentos para la liquidación del Contrato SDM 2016-1207 para ser radicados en la Dirección de Contratación.  Lo anteriormente indicado no es coherente con la evidencia aportada, por cuanto la misma (SDM-SS-268402-2019) indica que las actas tanto del contrato SDM 2016-1207 como del 2016-1206 fueron entregadas el 11/12/2019.
4. Se están llevando a cabo las resoluciones de pago de pasivo exigible para los pagos de retegantía de los contratos 2016-1206 y 2016-1207, dichas resoluciones se encuentran en revisión en la SGM.
5. Para el pago del 5%  la interventoría (Contrato SDM 2016-1252) por entregables de obra de los contratos  2016-1206, 2016-1207 y 2016-1208, se tiene el documento de la resolución de pago de pasivo exigible el cual ya fue revisado por la abogada de la SGM, sin embargo no se ha podido pasar la resolución para firma del ordenador del gasto.
Gestión que si bien representa un imporante avance, no da cuenta de la ejecución de la acción tal como se estableció. Se exhorta al proceso a priorizar la acciones pendientes de desarrollar, teniendo en cuenta que el plazo de ejecución ya se encuentra vencido. De igual manera revisar la coherencia de los documentos entregados como evidencia y la justificción presentada la cual tambien presenta debilidades de articulación de lo indicado por el proceso como avance de la gestón. Lo anterior teniendo en cuenta que esta es la información que se debe presentar al ente de control para la evaluación de cierre.
_____________________________________________________
27/01/2020:  De acuerdo a lo indicado por el proceso en la justificación de avance de la acción: La liquidación del contrato de interventoría 2016-1252 depende de la liquidación de los contratos de obra SDM 2016-1206 Y 2016-1207, los cuales a la fecha se encuentran en este proceso. Una vez culminado, se solicitará la liquidación del contrato de interventoría 2016-1252"  Se adjunta memorando SDM-SS-268402-2019 e la que el supervisor de lso contratos SDM 2016106 y 20161207 entrega de las actas de liquidación a Dirección de Contratación para el respectivo trámite
______________________________________________________________
08/01/2020: No se aporta evidencia de la gestión adelantada en cumplimiento de lo formulado
_______________________________
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
_____________________________________________
25/07/2019: Teniendo en cuenta la descripción de la acción y la justificación entregada por la 1a. Línea de Defensaa través de correo electrónico: "</t>
    </r>
    <r>
      <rPr>
        <i/>
        <sz val="7"/>
        <color rgb="FF000000"/>
        <rFont val="Arial"/>
        <family val="2"/>
      </rPr>
      <t>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t>
    </r>
    <r>
      <rPr>
        <sz val="7"/>
        <color rgb="FF000000"/>
        <rFont val="Arial"/>
        <family val="2"/>
      </rPr>
      <t>,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r>
  </si>
  <si>
    <t xml:space="preserve">Acción en ejecución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</si>
</sst>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yyyy\-mm\-dd;@"/>
    <numFmt numFmtId="165" formatCode="yyyy/mm/dd"/>
  </numFmts>
  <fonts count="23" x14ac:knownFonts="1">
    <font>
      <sz val="11"/>
      <color indexed="8"/>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sz val="7"/>
      <color theme="1"/>
      <name val="Arial"/>
      <family val="2"/>
    </font>
    <font>
      <b/>
      <sz val="14"/>
      <color indexed="8"/>
      <name val="Calibri"/>
      <family val="2"/>
      <scheme val="minor"/>
    </font>
    <font>
      <i/>
      <sz val="7"/>
      <color rgb="FF000000"/>
      <name val="Arial"/>
      <family val="2"/>
    </font>
    <font>
      <sz val="7"/>
      <color rgb="FFFF0000"/>
      <name val="Arial"/>
      <family val="2"/>
    </font>
    <font>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sz val="9"/>
      <color indexed="8"/>
      <name val="Arial"/>
    </font>
  </fonts>
  <fills count="13">
    <fill>
      <patternFill patternType="none"/>
    </fill>
    <fill>
      <patternFill patternType="gray125"/>
    </fill>
    <fill>
      <patternFill patternType="none">
        <fgColor rgb="FFF1F1B4"/>
      </patternFill>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patternFill>
    </fill>
    <fill>
      <patternFill patternType="solid">
        <fgColor rgb="FFFFFF00"/>
        <bgColor indexed="64"/>
      </patternFill>
    </fill>
  </fills>
  <borders count="5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s>
  <cellStyleXfs count="4">
    <xf numFmtId="0" fontId="0" fillId="0" borderId="0"/>
    <xf numFmtId="9" fontId="6" fillId="0" borderId="0" applyFont="0" applyFill="0" applyBorder="0" applyAlignment="0" applyProtection="0"/>
    <xf numFmtId="41" fontId="6" fillId="0" borderId="0" applyFont="0" applyFill="0" applyBorder="0" applyAlignment="0" applyProtection="0"/>
    <xf numFmtId="0" fontId="6" fillId="11" borderId="40" applyNumberFormat="0" applyFont="0" applyAlignment="0" applyProtection="0"/>
  </cellStyleXfs>
  <cellXfs count="212">
    <xf numFmtId="0" fontId="0" fillId="0" borderId="0" xfId="0"/>
    <xf numFmtId="0" fontId="2" fillId="0" borderId="0" xfId="0" applyFont="1" applyAlignment="1">
      <alignment horizontal="center"/>
    </xf>
    <xf numFmtId="0" fontId="3" fillId="3"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10" fontId="0" fillId="0" borderId="0" xfId="1" applyNumberFormat="1" applyFont="1"/>
    <xf numFmtId="0" fontId="7" fillId="4" borderId="2" xfId="0" applyFont="1" applyFill="1" applyBorder="1" applyAlignment="1" applyProtection="1">
      <alignment horizontal="center" vertical="center" wrapText="1"/>
    </xf>
    <xf numFmtId="164" fontId="7" fillId="4" borderId="2" xfId="0" applyNumberFormat="1" applyFont="1" applyFill="1" applyBorder="1" applyAlignment="1" applyProtection="1">
      <alignment horizontal="center" vertical="center" wrapText="1"/>
    </xf>
    <xf numFmtId="0" fontId="8" fillId="2" borderId="2" xfId="0" applyFont="1" applyFill="1" applyBorder="1" applyAlignment="1">
      <alignment horizontal="left" vertical="center" wrapText="1"/>
    </xf>
    <xf numFmtId="0" fontId="9" fillId="2" borderId="2" xfId="0" applyFont="1" applyFill="1" applyBorder="1" applyAlignment="1">
      <alignment horizontal="left" vertical="center" wrapText="1"/>
    </xf>
    <xf numFmtId="0" fontId="10" fillId="2" borderId="2" xfId="0" applyFont="1" applyFill="1" applyBorder="1" applyAlignment="1">
      <alignment horizontal="center" vertical="center"/>
    </xf>
    <xf numFmtId="165" fontId="8" fillId="2" borderId="2" xfId="0" applyNumberFormat="1" applyFont="1" applyFill="1" applyBorder="1" applyAlignment="1" applyProtection="1">
      <alignment horizontal="center" vertical="center" wrapText="1"/>
      <protection locked="0"/>
    </xf>
    <xf numFmtId="0" fontId="8" fillId="2" borderId="2" xfId="0" applyFont="1" applyFill="1" applyBorder="1" applyAlignment="1">
      <alignment horizontal="center" vertical="center" wrapText="1"/>
    </xf>
    <xf numFmtId="0" fontId="8" fillId="2" borderId="2" xfId="0" applyFont="1" applyFill="1" applyBorder="1" applyAlignment="1">
      <alignment horizontal="justify" vertical="center" wrapText="1"/>
    </xf>
    <xf numFmtId="0" fontId="10" fillId="2" borderId="3" xfId="0" applyFont="1" applyFill="1" applyBorder="1" applyAlignment="1">
      <alignment horizontal="center" vertical="center"/>
    </xf>
    <xf numFmtId="0" fontId="9" fillId="2" borderId="1" xfId="0" applyFont="1" applyFill="1" applyBorder="1" applyAlignment="1">
      <alignment horizontal="left" vertical="center"/>
    </xf>
    <xf numFmtId="0" fontId="9" fillId="2" borderId="2" xfId="0" applyFont="1" applyFill="1" applyBorder="1" applyAlignment="1">
      <alignment horizontal="center" vertical="center"/>
    </xf>
    <xf numFmtId="0" fontId="9" fillId="2" borderId="4" xfId="0" applyFont="1" applyFill="1" applyBorder="1" applyAlignment="1">
      <alignment horizontal="left" vertical="center" wrapText="1"/>
    </xf>
    <xf numFmtId="0" fontId="8" fillId="2" borderId="4" xfId="0" applyFont="1" applyFill="1" applyBorder="1" applyAlignment="1">
      <alignment horizontal="left" vertical="center" wrapText="1"/>
    </xf>
    <xf numFmtId="0" fontId="9" fillId="2" borderId="2" xfId="0" applyFont="1" applyFill="1" applyBorder="1" applyAlignment="1">
      <alignment horizontal="left" vertical="center"/>
    </xf>
    <xf numFmtId="0" fontId="4" fillId="0" borderId="1" xfId="0" applyFont="1" applyBorder="1" applyAlignment="1">
      <alignment horizontal="left" vertical="center"/>
    </xf>
    <xf numFmtId="0" fontId="0" fillId="0" borderId="0" xfId="0" pivotButton="1"/>
    <xf numFmtId="0" fontId="0" fillId="0" borderId="0" xfId="0" applyNumberFormat="1"/>
    <xf numFmtId="0" fontId="9" fillId="0" borderId="1" xfId="0" applyFont="1" applyBorder="1" applyAlignment="1">
      <alignment horizontal="justify" vertical="center" wrapText="1"/>
    </xf>
    <xf numFmtId="0" fontId="9" fillId="0" borderId="1" xfId="0" applyFont="1" applyBorder="1" applyAlignment="1">
      <alignment horizontal="left" vertical="center"/>
    </xf>
    <xf numFmtId="0" fontId="4" fillId="0" borderId="1" xfId="0" applyFont="1" applyBorder="1" applyAlignment="1">
      <alignment horizontal="justify" vertical="center"/>
    </xf>
    <xf numFmtId="0" fontId="0" fillId="0" borderId="0" xfId="0" applyAlignment="1">
      <alignment horizontal="center" vertical="center"/>
    </xf>
    <xf numFmtId="14" fontId="5" fillId="0" borderId="1" xfId="0" applyNumberFormat="1" applyFont="1" applyBorder="1" applyAlignment="1">
      <alignment horizontal="center" vertical="center"/>
    </xf>
    <xf numFmtId="0" fontId="4" fillId="0" borderId="1" xfId="0" applyFont="1" applyBorder="1" applyAlignment="1">
      <alignment horizontal="justify" vertical="center" wrapText="1"/>
    </xf>
    <xf numFmtId="0" fontId="5" fillId="0" borderId="1" xfId="0" applyFont="1" applyBorder="1" applyAlignment="1">
      <alignment horizontal="justify" vertical="center"/>
    </xf>
    <xf numFmtId="0" fontId="4" fillId="0" borderId="1" xfId="0" applyFont="1" applyFill="1" applyBorder="1" applyAlignment="1">
      <alignment horizontal="justify" vertical="center" wrapText="1"/>
    </xf>
    <xf numFmtId="0" fontId="0" fillId="5" borderId="0" xfId="0" applyNumberFormat="1" applyFill="1"/>
    <xf numFmtId="0" fontId="11" fillId="0" borderId="0" xfId="0" applyFont="1" applyAlignment="1">
      <alignment wrapText="1"/>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5" fillId="0" borderId="1" xfId="0" applyFont="1" applyFill="1" applyBorder="1" applyAlignment="1">
      <alignment horizontal="left" vertical="center"/>
    </xf>
    <xf numFmtId="0" fontId="9" fillId="0" borderId="2" xfId="0" applyFont="1" applyFill="1" applyBorder="1" applyAlignment="1">
      <alignment horizontal="left" vertical="center" wrapText="1"/>
    </xf>
    <xf numFmtId="14" fontId="5" fillId="0" borderId="1" xfId="0" applyNumberFormat="1" applyFont="1" applyFill="1" applyBorder="1" applyAlignment="1">
      <alignment horizontal="center" vertical="center"/>
    </xf>
    <xf numFmtId="0" fontId="0" fillId="0" borderId="0" xfId="0" applyFill="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14" fillId="0" borderId="1" xfId="0" applyFont="1" applyBorder="1" applyAlignment="1">
      <alignment horizontal="left" vertical="center"/>
    </xf>
    <xf numFmtId="0" fontId="3" fillId="3" borderId="1" xfId="0" applyFont="1" applyFill="1" applyBorder="1" applyAlignment="1">
      <alignment horizontal="center" vertical="center" wrapText="1"/>
    </xf>
    <xf numFmtId="1" fontId="8" fillId="2" borderId="2" xfId="2" applyNumberFormat="1" applyFont="1" applyFill="1" applyBorder="1" applyAlignment="1">
      <alignment horizontal="center" vertical="center"/>
    </xf>
    <xf numFmtId="1" fontId="8" fillId="0" borderId="2" xfId="2" applyNumberFormat="1" applyFont="1" applyFill="1" applyBorder="1" applyAlignment="1">
      <alignment horizontal="center" vertical="center"/>
    </xf>
    <xf numFmtId="1" fontId="8" fillId="2" borderId="2" xfId="0" applyNumberFormat="1" applyFont="1" applyFill="1" applyBorder="1" applyAlignment="1">
      <alignment horizontal="center" vertical="center"/>
    </xf>
    <xf numFmtId="0" fontId="11" fillId="0" borderId="0" xfId="0" applyFont="1" applyAlignment="1">
      <alignment horizontal="left"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wrapText="1"/>
    </xf>
    <xf numFmtId="0" fontId="9" fillId="0" borderId="1" xfId="0" applyFont="1" applyFill="1" applyBorder="1" applyAlignment="1">
      <alignment horizontal="left" vertical="center"/>
    </xf>
    <xf numFmtId="0" fontId="10" fillId="0" borderId="2" xfId="0" applyFont="1" applyFill="1" applyBorder="1" applyAlignment="1">
      <alignment horizontal="center" vertical="center"/>
    </xf>
    <xf numFmtId="0" fontId="0" fillId="0" borderId="0" xfId="0" applyAlignment="1">
      <alignment horizontal="left"/>
    </xf>
    <xf numFmtId="0" fontId="0" fillId="6" borderId="0" xfId="0" applyFill="1" applyAlignment="1">
      <alignment horizontal="left" wrapText="1"/>
    </xf>
    <xf numFmtId="0" fontId="0" fillId="0" borderId="0" xfId="0" applyNumberFormat="1" applyAlignment="1">
      <alignment horizontal="center" vertical="center"/>
    </xf>
    <xf numFmtId="0" fontId="0" fillId="6" borderId="0" xfId="0" applyNumberFormat="1" applyFill="1" applyAlignment="1">
      <alignment horizontal="center" vertical="center"/>
    </xf>
    <xf numFmtId="0" fontId="0" fillId="0" borderId="0" xfId="0" applyNumberFormat="1" applyAlignment="1">
      <alignment horizontal="center"/>
    </xf>
    <xf numFmtId="0" fontId="4" fillId="0" borderId="2" xfId="0" applyFont="1" applyFill="1" applyBorder="1" applyAlignment="1">
      <alignment horizontal="center" vertical="center"/>
    </xf>
    <xf numFmtId="14" fontId="4" fillId="0" borderId="1" xfId="0" applyNumberFormat="1" applyFont="1" applyBorder="1" applyAlignment="1">
      <alignment horizontal="center" vertical="center" wrapText="1"/>
    </xf>
    <xf numFmtId="14" fontId="0" fillId="0" borderId="0" xfId="0" applyNumberFormat="1"/>
    <xf numFmtId="0" fontId="0" fillId="0" borderId="0" xfId="0" applyAlignment="1">
      <alignment horizontal="left" vertical="top" wrapText="1"/>
    </xf>
    <xf numFmtId="0" fontId="3" fillId="8" borderId="1" xfId="0" applyFont="1" applyFill="1" applyBorder="1" applyAlignment="1">
      <alignment horizontal="center" vertical="center"/>
    </xf>
    <xf numFmtId="0" fontId="0" fillId="0" borderId="0" xfId="0" applyAlignment="1">
      <alignment horizontal="left" indent="1"/>
    </xf>
    <xf numFmtId="0" fontId="0" fillId="0" borderId="0" xfId="0" applyAlignment="1">
      <alignment horizontal="left" indent="2"/>
    </xf>
    <xf numFmtId="41" fontId="0" fillId="0" borderId="0" xfId="2" applyFont="1"/>
    <xf numFmtId="0" fontId="0" fillId="0" borderId="0" xfId="0" applyAlignment="1">
      <alignment horizontal="left" indent="3"/>
    </xf>
    <xf numFmtId="0" fontId="15" fillId="0" borderId="20" xfId="0" applyFont="1" applyBorder="1"/>
    <xf numFmtId="0" fontId="15" fillId="0" borderId="0" xfId="0" applyFont="1"/>
    <xf numFmtId="0" fontId="17" fillId="7" borderId="21" xfId="0" applyFont="1" applyFill="1" applyBorder="1"/>
    <xf numFmtId="0" fontId="16" fillId="0" borderId="0" xfId="0" applyFont="1"/>
    <xf numFmtId="0" fontId="17" fillId="0" borderId="22" xfId="0" applyNumberFormat="1" applyFont="1" applyBorder="1"/>
    <xf numFmtId="0" fontId="16" fillId="0" borderId="20" xfId="0" applyNumberFormat="1" applyFont="1" applyBorder="1"/>
    <xf numFmtId="0" fontId="17" fillId="7" borderId="23" xfId="0" applyNumberFormat="1" applyFont="1" applyFill="1" applyBorder="1"/>
    <xf numFmtId="0" fontId="16" fillId="0" borderId="20" xfId="0" applyFont="1" applyBorder="1" applyAlignment="1">
      <alignment horizontal="left"/>
    </xf>
    <xf numFmtId="0" fontId="16" fillId="0" borderId="17" xfId="0" applyNumberFormat="1" applyFont="1" applyBorder="1"/>
    <xf numFmtId="0" fontId="16" fillId="0" borderId="18" xfId="0" applyNumberFormat="1" applyFont="1" applyBorder="1"/>
    <xf numFmtId="0" fontId="17" fillId="7" borderId="19" xfId="0" applyNumberFormat="1" applyFont="1" applyFill="1" applyBorder="1"/>
    <xf numFmtId="0" fontId="16" fillId="0" borderId="0" xfId="0" applyFont="1" applyAlignment="1">
      <alignment horizontal="left"/>
    </xf>
    <xf numFmtId="0" fontId="16" fillId="0" borderId="0" xfId="0" applyNumberFormat="1" applyFont="1"/>
    <xf numFmtId="0" fontId="15" fillId="9" borderId="7" xfId="0" applyFont="1" applyFill="1" applyBorder="1"/>
    <xf numFmtId="0" fontId="16" fillId="9" borderId="11" xfId="0" applyFont="1" applyFill="1" applyBorder="1" applyAlignment="1">
      <alignment horizontal="center"/>
    </xf>
    <xf numFmtId="0" fontId="16" fillId="9" borderId="10" xfId="0" applyFont="1" applyFill="1" applyBorder="1" applyAlignment="1">
      <alignment horizontal="center"/>
    </xf>
    <xf numFmtId="0" fontId="16" fillId="9" borderId="0" xfId="0" applyFont="1" applyFill="1"/>
    <xf numFmtId="0" fontId="17" fillId="7" borderId="28" xfId="0" applyFont="1" applyFill="1" applyBorder="1"/>
    <xf numFmtId="0" fontId="17" fillId="7" borderId="24" xfId="0" applyFont="1" applyFill="1" applyBorder="1"/>
    <xf numFmtId="0" fontId="17" fillId="7" borderId="16" xfId="0" applyFont="1" applyFill="1" applyBorder="1"/>
    <xf numFmtId="0" fontId="17" fillId="10" borderId="25" xfId="0" applyFont="1" applyFill="1" applyBorder="1" applyAlignment="1">
      <alignment horizontal="left"/>
    </xf>
    <xf numFmtId="0" fontId="17" fillId="10" borderId="29" xfId="0" applyNumberFormat="1" applyFont="1" applyFill="1" applyBorder="1"/>
    <xf numFmtId="0" fontId="17" fillId="10" borderId="22" xfId="0" applyNumberFormat="1" applyFont="1" applyFill="1" applyBorder="1"/>
    <xf numFmtId="0" fontId="17" fillId="9" borderId="26" xfId="0" applyFont="1" applyFill="1" applyBorder="1" applyAlignment="1">
      <alignment horizontal="left" indent="1"/>
    </xf>
    <xf numFmtId="0" fontId="17" fillId="9" borderId="30" xfId="0" applyNumberFormat="1" applyFont="1" applyFill="1" applyBorder="1"/>
    <xf numFmtId="0" fontId="17" fillId="9" borderId="27" xfId="0" applyNumberFormat="1" applyFont="1" applyFill="1" applyBorder="1"/>
    <xf numFmtId="0" fontId="18" fillId="9" borderId="26" xfId="0" applyFont="1" applyFill="1" applyBorder="1" applyAlignment="1">
      <alignment horizontal="right"/>
    </xf>
    <xf numFmtId="0" fontId="18" fillId="9" borderId="30" xfId="0" applyNumberFormat="1" applyFont="1" applyFill="1" applyBorder="1"/>
    <xf numFmtId="0" fontId="18" fillId="9" borderId="27" xfId="0" applyNumberFormat="1" applyFont="1" applyFill="1" applyBorder="1"/>
    <xf numFmtId="0" fontId="15" fillId="6" borderId="31" xfId="0" applyFont="1" applyFill="1" applyBorder="1" applyAlignment="1">
      <alignment horizontal="center" vertical="center"/>
    </xf>
    <xf numFmtId="0" fontId="15" fillId="6" borderId="32" xfId="0" applyFont="1" applyFill="1" applyBorder="1" applyAlignment="1">
      <alignment horizontal="center" vertical="center"/>
    </xf>
    <xf numFmtId="0" fontId="15" fillId="6" borderId="33" xfId="0" applyFont="1" applyFill="1" applyBorder="1" applyAlignment="1">
      <alignment horizontal="center" vertical="center"/>
    </xf>
    <xf numFmtId="0" fontId="16" fillId="9" borderId="34" xfId="0" applyFont="1" applyFill="1" applyBorder="1"/>
    <xf numFmtId="0" fontId="16" fillId="9" borderId="26" xfId="0" applyFont="1" applyFill="1" applyBorder="1"/>
    <xf numFmtId="0" fontId="16" fillId="9" borderId="36" xfId="0" applyFont="1" applyFill="1" applyBorder="1"/>
    <xf numFmtId="41" fontId="16" fillId="9" borderId="38" xfId="2" applyFont="1" applyFill="1" applyBorder="1" applyAlignment="1">
      <alignment horizontal="center"/>
    </xf>
    <xf numFmtId="0" fontId="16" fillId="9" borderId="30" xfId="0" applyFont="1" applyFill="1" applyBorder="1" applyAlignment="1">
      <alignment horizontal="center"/>
    </xf>
    <xf numFmtId="0" fontId="16" fillId="9" borderId="39" xfId="0" applyFont="1" applyFill="1" applyBorder="1" applyAlignment="1">
      <alignment horizontal="center"/>
    </xf>
    <xf numFmtId="0" fontId="16" fillId="9" borderId="38" xfId="0" applyFont="1" applyFill="1" applyBorder="1" applyAlignment="1">
      <alignment horizontal="center"/>
    </xf>
    <xf numFmtId="0" fontId="16" fillId="6" borderId="31" xfId="0" applyFont="1" applyFill="1" applyBorder="1"/>
    <xf numFmtId="0" fontId="15" fillId="6" borderId="32" xfId="0" applyFont="1" applyFill="1" applyBorder="1" applyAlignment="1">
      <alignment horizontal="center"/>
    </xf>
    <xf numFmtId="0" fontId="15" fillId="6" borderId="33" xfId="0" applyFont="1" applyFill="1" applyBorder="1" applyAlignment="1">
      <alignment horizontal="center"/>
    </xf>
    <xf numFmtId="0" fontId="15" fillId="9" borderId="34" xfId="0" applyFont="1" applyFill="1" applyBorder="1"/>
    <xf numFmtId="41" fontId="16" fillId="9" borderId="35" xfId="2" applyFont="1" applyFill="1" applyBorder="1" applyAlignment="1">
      <alignment horizontal="center" vertical="center"/>
    </xf>
    <xf numFmtId="0" fontId="15" fillId="9" borderId="36" xfId="0" applyFont="1" applyFill="1" applyBorder="1"/>
    <xf numFmtId="0" fontId="16" fillId="9" borderId="37" xfId="0" applyFont="1" applyFill="1" applyBorder="1" applyAlignment="1">
      <alignment horizontal="center"/>
    </xf>
    <xf numFmtId="0" fontId="16" fillId="0" borderId="0" xfId="0" applyFont="1" applyAlignment="1"/>
    <xf numFmtId="9" fontId="16" fillId="0" borderId="2" xfId="1" applyFont="1" applyBorder="1" applyAlignment="1">
      <alignment horizontal="center" vertical="center"/>
    </xf>
    <xf numFmtId="9" fontId="16" fillId="6" borderId="2" xfId="1" applyFont="1" applyFill="1" applyBorder="1" applyAlignment="1">
      <alignment horizontal="center"/>
    </xf>
    <xf numFmtId="14" fontId="16" fillId="9" borderId="35" xfId="0" applyNumberFormat="1" applyFont="1" applyFill="1" applyBorder="1" applyAlignment="1">
      <alignment horizontal="left"/>
    </xf>
    <xf numFmtId="14" fontId="16" fillId="9" borderId="27" xfId="0" applyNumberFormat="1" applyFont="1" applyFill="1" applyBorder="1" applyAlignment="1">
      <alignment horizontal="left"/>
    </xf>
    <xf numFmtId="14" fontId="16" fillId="9" borderId="37" xfId="0" applyNumberFormat="1" applyFont="1" applyFill="1" applyBorder="1" applyAlignment="1">
      <alignment horizontal="left"/>
    </xf>
    <xf numFmtId="0" fontId="18" fillId="9" borderId="26" xfId="0" applyFont="1" applyFill="1" applyBorder="1" applyAlignment="1">
      <alignment horizontal="right" vertical="center"/>
    </xf>
    <xf numFmtId="0" fontId="18" fillId="9" borderId="30" xfId="0" applyNumberFormat="1" applyFont="1" applyFill="1" applyBorder="1" applyAlignment="1">
      <alignment vertical="center"/>
    </xf>
    <xf numFmtId="0" fontId="18" fillId="9" borderId="27" xfId="0" applyNumberFormat="1" applyFont="1" applyFill="1" applyBorder="1" applyAlignment="1">
      <alignment vertical="center"/>
    </xf>
    <xf numFmtId="0" fontId="16" fillId="9" borderId="11" xfId="0" applyFont="1" applyFill="1" applyBorder="1"/>
    <xf numFmtId="0" fontId="16" fillId="9" borderId="27" xfId="0" applyFont="1" applyFill="1" applyBorder="1"/>
    <xf numFmtId="0" fontId="16" fillId="9" borderId="26" xfId="0" applyFont="1" applyFill="1" applyBorder="1" applyAlignment="1">
      <alignment horizontal="center"/>
    </xf>
    <xf numFmtId="41" fontId="16" fillId="9" borderId="30" xfId="2" applyFont="1" applyFill="1" applyBorder="1" applyAlignment="1">
      <alignment horizontal="center"/>
    </xf>
    <xf numFmtId="0" fontId="16" fillId="9" borderId="24" xfId="0" applyFont="1" applyFill="1" applyBorder="1"/>
    <xf numFmtId="0" fontId="16" fillId="9" borderId="24" xfId="0" applyFont="1" applyFill="1" applyBorder="1" applyAlignment="1">
      <alignment horizontal="center"/>
    </xf>
    <xf numFmtId="41" fontId="16" fillId="9" borderId="24" xfId="2" applyFont="1" applyFill="1" applyBorder="1" applyAlignment="1">
      <alignment horizontal="center"/>
    </xf>
    <xf numFmtId="14" fontId="16" fillId="9" borderId="24" xfId="0" applyNumberFormat="1" applyFont="1" applyFill="1" applyBorder="1"/>
    <xf numFmtId="0" fontId="17" fillId="7" borderId="45" xfId="0" applyFont="1" applyFill="1" applyBorder="1" applyAlignment="1">
      <alignment horizontal="left"/>
    </xf>
    <xf numFmtId="0" fontId="17" fillId="7" borderId="46" xfId="0" applyNumberFormat="1" applyFont="1" applyFill="1" applyBorder="1"/>
    <xf numFmtId="0" fontId="17" fillId="7" borderId="47" xfId="0" applyNumberFormat="1" applyFont="1" applyFill="1" applyBorder="1"/>
    <xf numFmtId="0" fontId="21" fillId="0" borderId="24" xfId="0" applyFont="1" applyBorder="1"/>
    <xf numFmtId="0" fontId="16" fillId="0" borderId="24" xfId="0" applyFont="1" applyBorder="1"/>
    <xf numFmtId="0" fontId="16" fillId="0" borderId="24" xfId="0" applyFont="1" applyBorder="1" applyAlignment="1">
      <alignment horizontal="justify" wrapText="1"/>
    </xf>
    <xf numFmtId="0" fontId="16" fillId="0" borderId="24" xfId="0" applyFont="1" applyBorder="1" applyAlignment="1">
      <alignment horizontal="justify"/>
    </xf>
    <xf numFmtId="0" fontId="16" fillId="0" borderId="24" xfId="0" applyFont="1" applyBorder="1" applyAlignment="1">
      <alignment wrapText="1"/>
    </xf>
    <xf numFmtId="0" fontId="15" fillId="0" borderId="24" xfId="0" applyFont="1" applyBorder="1" applyAlignment="1">
      <alignment horizontal="center"/>
    </xf>
    <xf numFmtId="0" fontId="16" fillId="0" borderId="2" xfId="0" applyFont="1" applyBorder="1" applyAlignment="1">
      <alignment horizontal="center" vertical="center"/>
    </xf>
    <xf numFmtId="0" fontId="5" fillId="0" borderId="40" xfId="3" applyFont="1" applyFill="1" applyAlignment="1">
      <alignment horizontal="left" vertical="center"/>
    </xf>
    <xf numFmtId="0" fontId="14" fillId="0" borderId="40" xfId="3" applyFont="1" applyFill="1" applyAlignment="1">
      <alignment horizontal="left" vertical="center"/>
    </xf>
    <xf numFmtId="0" fontId="14" fillId="0" borderId="1" xfId="0" applyFont="1" applyFill="1" applyBorder="1" applyAlignment="1">
      <alignment horizontal="left" vertical="center"/>
    </xf>
    <xf numFmtId="9" fontId="16" fillId="12" borderId="2" xfId="1" applyFont="1" applyFill="1" applyBorder="1" applyAlignment="1">
      <alignment horizontal="center" vertical="center"/>
    </xf>
    <xf numFmtId="0" fontId="16" fillId="0" borderId="2" xfId="0" applyFont="1" applyBorder="1" applyAlignment="1">
      <alignment horizontal="justify" vertical="center" wrapText="1"/>
    </xf>
    <xf numFmtId="0" fontId="15" fillId="6" borderId="2" xfId="0" applyFont="1" applyFill="1" applyBorder="1" applyAlignment="1">
      <alignment horizontal="center"/>
    </xf>
    <xf numFmtId="0" fontId="16" fillId="6" borderId="2" xfId="0" applyFont="1" applyFill="1" applyBorder="1" applyAlignment="1">
      <alignment horizontal="center"/>
    </xf>
    <xf numFmtId="0" fontId="22" fillId="0" borderId="50" xfId="0" pivotButton="1" applyFont="1" applyBorder="1"/>
    <xf numFmtId="0" fontId="22" fillId="0" borderId="50" xfId="0" applyFont="1" applyBorder="1"/>
    <xf numFmtId="0" fontId="22" fillId="0" borderId="51" xfId="0" applyFont="1" applyBorder="1" applyAlignment="1">
      <alignment horizontal="left"/>
    </xf>
    <xf numFmtId="0" fontId="22" fillId="0" borderId="51" xfId="0" applyNumberFormat="1" applyFont="1" applyBorder="1"/>
    <xf numFmtId="0" fontId="22" fillId="0" borderId="53" xfId="0" applyFont="1" applyBorder="1" applyAlignment="1">
      <alignment horizontal="left"/>
    </xf>
    <xf numFmtId="0" fontId="22" fillId="0" borderId="52" xfId="0" applyNumberFormat="1" applyFont="1" applyBorder="1"/>
    <xf numFmtId="0" fontId="22" fillId="0" borderId="55" xfId="0" applyFont="1" applyBorder="1" applyAlignment="1">
      <alignment horizontal="left"/>
    </xf>
    <xf numFmtId="0" fontId="22" fillId="0" borderId="54" xfId="0" applyNumberFormat="1" applyFont="1" applyBorder="1"/>
    <xf numFmtId="0" fontId="9" fillId="0" borderId="2" xfId="0" applyFont="1" applyFill="1" applyBorder="1" applyAlignment="1">
      <alignment horizontal="center" vertical="center"/>
    </xf>
    <xf numFmtId="0" fontId="4" fillId="0" borderId="1" xfId="0" applyFont="1" applyFill="1" applyBorder="1" applyAlignment="1">
      <alignment horizontal="justify" vertical="center"/>
    </xf>
    <xf numFmtId="1" fontId="8" fillId="0" borderId="2" xfId="0" applyNumberFormat="1" applyFont="1" applyFill="1" applyBorder="1" applyAlignment="1">
      <alignment horizontal="center" vertical="center"/>
    </xf>
    <xf numFmtId="0" fontId="8" fillId="0" borderId="2" xfId="0" applyFont="1" applyFill="1" applyBorder="1" applyAlignment="1">
      <alignment horizontal="justify" vertical="center" wrapText="1"/>
    </xf>
    <xf numFmtId="0" fontId="15" fillId="6" borderId="0" xfId="0" applyFont="1" applyFill="1" applyBorder="1" applyAlignment="1">
      <alignment horizontal="center"/>
    </xf>
    <xf numFmtId="41" fontId="16" fillId="9" borderId="0" xfId="2" applyFont="1" applyFill="1" applyBorder="1" applyAlignment="1">
      <alignment horizontal="center" vertical="center"/>
    </xf>
    <xf numFmtId="0" fontId="16" fillId="9" borderId="0" xfId="0" applyFont="1" applyFill="1" applyBorder="1" applyAlignment="1">
      <alignment horizontal="center"/>
    </xf>
    <xf numFmtId="0" fontId="15" fillId="6" borderId="0" xfId="0" applyFont="1" applyFill="1" applyBorder="1" applyAlignment="1">
      <alignment horizontal="center" vertical="center"/>
    </xf>
    <xf numFmtId="14" fontId="16" fillId="9" borderId="0" xfId="0" applyNumberFormat="1" applyFont="1" applyFill="1" applyBorder="1" applyAlignment="1">
      <alignment horizontal="left"/>
    </xf>
    <xf numFmtId="0" fontId="16" fillId="9" borderId="0" xfId="0" applyFont="1" applyFill="1" applyBorder="1"/>
    <xf numFmtId="14" fontId="16" fillId="9" borderId="0" xfId="0" applyNumberFormat="1" applyFont="1" applyFill="1" applyBorder="1"/>
    <xf numFmtId="0" fontId="15" fillId="0" borderId="0" xfId="0" applyFont="1" applyBorder="1" applyAlignment="1">
      <alignment horizontal="center"/>
    </xf>
    <xf numFmtId="0" fontId="16" fillId="0" borderId="0" xfId="0" applyFont="1" applyBorder="1"/>
    <xf numFmtId="0" fontId="16" fillId="0" borderId="0" xfId="0" applyFont="1" applyBorder="1" applyAlignment="1">
      <alignment horizontal="justify" vertical="center" wrapText="1"/>
    </xf>
    <xf numFmtId="0" fontId="16" fillId="0" borderId="0" xfId="0" applyFont="1" applyBorder="1" applyAlignment="1">
      <alignment horizontal="justify"/>
    </xf>
    <xf numFmtId="0" fontId="16" fillId="0" borderId="0" xfId="0" applyFont="1" applyBorder="1" applyAlignment="1">
      <alignment horizontal="left" vertical="center"/>
    </xf>
    <xf numFmtId="0" fontId="16" fillId="0" borderId="0" xfId="0" applyFont="1" applyBorder="1" applyAlignment="1">
      <alignment horizontal="justify" wrapText="1"/>
    </xf>
    <xf numFmtId="0" fontId="16" fillId="0" borderId="0" xfId="0" applyFont="1" applyBorder="1" applyAlignment="1">
      <alignment wrapText="1"/>
    </xf>
    <xf numFmtId="0" fontId="16" fillId="0" borderId="0" xfId="0" applyFont="1" applyBorder="1" applyAlignment="1">
      <alignment horizontal="justify" vertical="top" wrapText="1"/>
    </xf>
    <xf numFmtId="0" fontId="16" fillId="12" borderId="24" xfId="0" applyFont="1" applyFill="1" applyBorder="1"/>
    <xf numFmtId="14" fontId="8" fillId="2" borderId="2" xfId="0" applyNumberFormat="1" applyFont="1" applyFill="1" applyBorder="1" applyAlignment="1" applyProtection="1">
      <alignment horizontal="center" vertical="center" wrapText="1"/>
      <protection locked="0"/>
    </xf>
    <xf numFmtId="14" fontId="8" fillId="0" borderId="2" xfId="0" applyNumberFormat="1" applyFont="1" applyFill="1" applyBorder="1" applyAlignment="1" applyProtection="1">
      <alignment horizontal="center" vertical="center" wrapText="1"/>
      <protection locked="0"/>
    </xf>
    <xf numFmtId="0" fontId="1" fillId="6" borderId="0" xfId="0" applyFont="1" applyFill="1" applyAlignment="1">
      <alignment horizontal="left" wrapText="1"/>
    </xf>
    <xf numFmtId="0" fontId="1" fillId="6" borderId="0" xfId="0" applyNumberFormat="1" applyFont="1" applyFill="1" applyAlignment="1">
      <alignment horizontal="center" vertical="center"/>
    </xf>
    <xf numFmtId="14" fontId="5" fillId="0" borderId="1" xfId="0" applyNumberFormat="1" applyFont="1" applyBorder="1" applyAlignment="1">
      <alignment horizontal="left" vertical="center"/>
    </xf>
    <xf numFmtId="0" fontId="2" fillId="0" borderId="0" xfId="0" applyFont="1" applyAlignment="1">
      <alignment horizontal="left"/>
    </xf>
    <xf numFmtId="0" fontId="11" fillId="0" borderId="0" xfId="0" applyFont="1" applyAlignment="1">
      <alignment horizontal="left" vertical="center" wrapText="1"/>
    </xf>
    <xf numFmtId="0" fontId="16" fillId="0" borderId="24" xfId="0" applyFont="1" applyBorder="1" applyAlignment="1">
      <alignment horizontal="justify" vertical="top" wrapText="1"/>
    </xf>
    <xf numFmtId="0" fontId="15" fillId="6" borderId="5" xfId="0" applyFont="1" applyFill="1" applyBorder="1" applyAlignment="1">
      <alignment horizontal="center"/>
    </xf>
    <xf numFmtId="0" fontId="15" fillId="6" borderId="6" xfId="0" applyFont="1" applyFill="1" applyBorder="1" applyAlignment="1">
      <alignment horizontal="center"/>
    </xf>
    <xf numFmtId="0" fontId="16" fillId="0" borderId="15" xfId="0" applyFont="1" applyBorder="1" applyAlignment="1">
      <alignment horizontal="justify" wrapText="1"/>
    </xf>
    <xf numFmtId="0" fontId="16" fillId="0" borderId="9" xfId="0" applyFont="1" applyBorder="1" applyAlignment="1">
      <alignment horizontal="justify" wrapText="1"/>
    </xf>
    <xf numFmtId="0" fontId="16" fillId="0" borderId="12" xfId="0" applyFont="1" applyBorder="1" applyAlignment="1">
      <alignment horizontal="justify" wrapText="1"/>
    </xf>
    <xf numFmtId="0" fontId="16" fillId="0" borderId="8" xfId="0" applyFont="1" applyBorder="1" applyAlignment="1">
      <alignment horizontal="justify" wrapText="1"/>
    </xf>
    <xf numFmtId="0" fontId="17" fillId="7" borderId="14" xfId="0" applyFont="1" applyFill="1" applyBorder="1" applyAlignment="1">
      <alignment horizontal="center"/>
    </xf>
    <xf numFmtId="0" fontId="17" fillId="7" borderId="13" xfId="0" applyFont="1" applyFill="1" applyBorder="1" applyAlignment="1">
      <alignment horizontal="center"/>
    </xf>
    <xf numFmtId="9" fontId="16" fillId="12" borderId="41" xfId="1" applyFont="1" applyFill="1" applyBorder="1" applyAlignment="1">
      <alignment horizontal="center" vertical="center"/>
    </xf>
    <xf numFmtId="9" fontId="16" fillId="12" borderId="3" xfId="1" applyFont="1" applyFill="1" applyBorder="1" applyAlignment="1">
      <alignment horizontal="center" vertical="center"/>
    </xf>
    <xf numFmtId="0" fontId="15" fillId="6" borderId="2" xfId="0" applyFont="1" applyFill="1" applyBorder="1" applyAlignment="1">
      <alignment horizontal="center" vertical="center" wrapText="1"/>
    </xf>
    <xf numFmtId="0" fontId="15" fillId="6" borderId="2" xfId="0" applyFont="1" applyFill="1" applyBorder="1" applyAlignment="1">
      <alignment horizontal="center" vertical="center"/>
    </xf>
    <xf numFmtId="0" fontId="15" fillId="6" borderId="41"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41" xfId="0" applyFont="1" applyFill="1" applyBorder="1" applyAlignment="1">
      <alignment horizontal="center" wrapText="1"/>
    </xf>
    <xf numFmtId="0" fontId="15" fillId="6" borderId="3" xfId="0" applyFont="1" applyFill="1" applyBorder="1" applyAlignment="1">
      <alignment horizontal="center" wrapText="1"/>
    </xf>
    <xf numFmtId="0" fontId="16" fillId="0" borderId="2" xfId="0" applyFont="1" applyBorder="1" applyAlignment="1">
      <alignment horizontal="justify" vertical="center" wrapText="1"/>
    </xf>
    <xf numFmtId="0" fontId="15" fillId="6" borderId="4" xfId="0" applyFont="1" applyFill="1" applyBorder="1" applyAlignment="1">
      <alignment horizontal="center"/>
    </xf>
    <xf numFmtId="0" fontId="15" fillId="6" borderId="48" xfId="0" applyFont="1" applyFill="1" applyBorder="1" applyAlignment="1">
      <alignment horizontal="center"/>
    </xf>
    <xf numFmtId="0" fontId="15" fillId="6" borderId="49" xfId="0" applyFont="1" applyFill="1" applyBorder="1" applyAlignment="1">
      <alignment horizontal="center"/>
    </xf>
    <xf numFmtId="0" fontId="15" fillId="6" borderId="42" xfId="0" applyFont="1" applyFill="1" applyBorder="1" applyAlignment="1">
      <alignment horizontal="center"/>
    </xf>
    <xf numFmtId="0" fontId="15" fillId="6" borderId="43" xfId="0" applyFont="1" applyFill="1" applyBorder="1" applyAlignment="1">
      <alignment horizontal="center"/>
    </xf>
    <xf numFmtId="0" fontId="15" fillId="6" borderId="44" xfId="0" applyFont="1" applyFill="1" applyBorder="1" applyAlignment="1">
      <alignment horizontal="center"/>
    </xf>
    <xf numFmtId="41" fontId="16" fillId="9" borderId="24" xfId="2" applyFont="1" applyFill="1" applyBorder="1" applyAlignment="1">
      <alignment horizontal="center" vertical="center"/>
    </xf>
    <xf numFmtId="0" fontId="16" fillId="0" borderId="38" xfId="0" applyFont="1" applyBorder="1" applyAlignment="1">
      <alignment horizontal="justify" vertical="center" wrapText="1"/>
    </xf>
    <xf numFmtId="0" fontId="16" fillId="0" borderId="39" xfId="0" applyFont="1" applyBorder="1" applyAlignment="1">
      <alignment horizontal="justify" vertical="center" wrapText="1"/>
    </xf>
    <xf numFmtId="0" fontId="16" fillId="0" borderId="30" xfId="0" applyFont="1" applyBorder="1" applyAlignment="1">
      <alignment horizontal="justify" vertical="center" wrapText="1"/>
    </xf>
    <xf numFmtId="0" fontId="16" fillId="0" borderId="38" xfId="0" applyFont="1" applyBorder="1" applyAlignment="1">
      <alignment horizontal="left" vertical="center"/>
    </xf>
    <xf numFmtId="0" fontId="16" fillId="0" borderId="30" xfId="0" applyFont="1" applyBorder="1" applyAlignment="1">
      <alignment horizontal="left" vertical="center"/>
    </xf>
    <xf numFmtId="0" fontId="16" fillId="0" borderId="39" xfId="0" applyFont="1" applyBorder="1" applyAlignment="1">
      <alignment horizontal="left" vertical="center"/>
    </xf>
  </cellXfs>
  <cellStyles count="4">
    <cellStyle name="Millares [0]" xfId="2" builtinId="6"/>
    <cellStyle name="Normal" xfId="0" builtinId="0"/>
    <cellStyle name="Notas" xfId="3" builtinId="10"/>
    <cellStyle name="Porcentaje" xfId="1" builtinId="5"/>
  </cellStyles>
  <dxfs count="77">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readingOrder="0"/>
    </dxf>
    <dxf>
      <alignment wrapText="1" readingOrder="0"/>
    </dxf>
    <dxf>
      <alignment wrapText="1" readingOrder="0"/>
    </dxf>
    <dxf>
      <alignment horizontal="center" readingOrder="0"/>
    </dxf>
    <dxf>
      <alignment vertical="center" readingOrder="0"/>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ont>
        <color theme="1"/>
      </font>
    </dxf>
    <dxf>
      <font>
        <color theme="1"/>
      </font>
    </dxf>
    <dxf>
      <font>
        <color rgb="FFFF0000"/>
      </font>
    </dxf>
    <dxf>
      <font>
        <color rgb="FFFF0000"/>
      </font>
    </dxf>
    <dxf>
      <alignment wrapText="1" readingOrder="0"/>
    </dxf>
    <dxf>
      <alignment wrapText="1" readingOrder="0"/>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theme="1"/>
      </font>
    </dxf>
    <dxf>
      <font>
        <color rgb="FFFF0000"/>
      </font>
    </dxf>
    <dxf>
      <alignment vertical="bottom"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FF0000"/>
        </patternFill>
      </fill>
    </dxf>
    <dxf>
      <alignment horizontal="center" readingOrder="0"/>
    </dxf>
    <dxf>
      <alignment vertical="center" readingOrder="0"/>
    </dxf>
    <dxf>
      <alignment vertical="top" readingOrder="0"/>
    </dxf>
    <dxf>
      <alignment wrapText="1" readingOrder="0"/>
    </dxf>
    <dxf>
      <alignment wrapText="1" readingOrder="0"/>
    </dxf>
    <dxf>
      <alignment wrapText="1" readingOrder="0"/>
    </dxf>
    <dxf>
      <alignment wrapText="1" readingOrder="0"/>
    </dxf>
    <dxf>
      <alignment horizontal="general" vertical="bottom" textRotation="0" wrapText="1" indent="0" justifyLastLine="0" shrinkToFit="0" readingOrder="0"/>
    </dxf>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3930.512187384258" createdVersion="6" refreshedVersion="6" minRefreshableVersion="3" recordCount="101">
  <cacheSource type="worksheet">
    <worksheetSource ref="A2:AH103" sheet="ESTADO ACCIONES ABRIL"/>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8"/>
        <n v="2019"/>
      </sharedItems>
    </cacheField>
    <cacheField name="CODIGO AUDITORÍA SEGÚN PAD DE LA VIGENCIA" numFmtId="0">
      <sharedItems containsSemiMixedTypes="0" containsString="0" containsNumber="1" containsInteger="1" minValue="65" maxValue="203" count="7">
        <n v="94"/>
        <n v="65"/>
        <n v="85"/>
        <n v="203"/>
        <n v="91"/>
        <n v="69"/>
        <n v="74"/>
      </sharedItems>
    </cacheField>
    <cacheField name="No. HALLAZGO" numFmtId="0">
      <sharedItems count="57">
        <s v="3.1.1"/>
        <s v="3.1.1.1"/>
        <s v="3.1.1.2"/>
        <s v="3.1.2"/>
        <s v="3.1.2.1.3"/>
        <s v="3.1.2.1.4"/>
        <s v="3.1.2.1.8"/>
        <s v="3.1.2.2.1"/>
        <s v="3.1.2.2.2"/>
        <s v="3.1.2.2.3"/>
        <s v="3.1.2.4.1"/>
        <s v="3.1.2.4.2"/>
        <s v="3.1.2.4.4"/>
        <s v="3.1.2.4.5"/>
        <s v="3.1.3"/>
        <s v="3.1.3.1.1"/>
        <s v="3.1.3.1.1.1"/>
        <s v="3.1.3.1.1.2"/>
        <s v="3.1.3.1.2.1"/>
        <s v="3.1.3.1.2.2"/>
        <s v="3.1.3.1.3.1"/>
        <s v="3.1.3.1.3.2"/>
        <s v="3.1.3.1.3.3"/>
        <s v="3.1.3.10.1"/>
        <s v="3.1.3.11.1"/>
        <s v="3.1.3.12.1"/>
        <s v="3.1.3.17.1"/>
        <s v="3.1.3.2.1"/>
        <s v="3.1.3.3.2"/>
        <s v="3.1.3.4.1"/>
        <s v="3.1.3.4.3"/>
        <s v="3.1.3.5.1"/>
        <s v="3.1.3.5.2"/>
        <s v="3.1.3.5.3"/>
        <s v="3.1.3.7.1"/>
        <s v="3.1.4.13.1"/>
        <s v="3.1.4.13.2"/>
        <s v="3.1.4.4.1"/>
        <s v="3.1.4.6.1"/>
        <s v="3.1.4.9.1"/>
        <s v="3.2.1"/>
        <s v="3.2.2"/>
        <s v="3.2.2.1"/>
        <s v="3.2.3"/>
        <s v="3.3.1.1.1.1"/>
        <s v="3.3.1.1.2.1"/>
        <s v="3.3.1.1.2.2"/>
        <s v="4.1.1"/>
        <s v="4.1.2"/>
        <s v="4.3.4"/>
        <s v="4.4.1"/>
        <s v="3.2.2.2"/>
        <s v="4.1.1.1"/>
        <s v="4.1.3.4.1"/>
        <s v="3.1.4"/>
        <s v="3.1.5"/>
        <s v="3.1.6"/>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ount="3">
        <s v="Control Gestión"/>
        <s v="Control de Resultados"/>
        <s v="Control Financiero"/>
      </sharedItems>
    </cacheField>
    <cacheField name="FACTOR" numFmtId="0">
      <sharedItems count="6">
        <s v="Gestión Contractual"/>
        <s v="Control Fiscal Interno"/>
        <s v="Plan de mejoramiento"/>
        <s v="Gestión Presupuestal"/>
        <s v="Planes, Programas y Proyectos"/>
        <s v="Estados Contables"/>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8" maxValue="100"/>
    </cacheField>
    <cacheField name="AREA RESPONSABLE" numFmtId="0">
      <sharedItems/>
    </cacheField>
    <cacheField name="FECHA DE INICIO" numFmtId="0">
      <sharedItems/>
    </cacheField>
    <cacheField name="FECHA DE TERMINACIÓN" numFmtId="0">
      <sharedItems count="16">
        <s v="2019-12-26"/>
        <s v="2019-07-30"/>
        <s v="2019-11-30"/>
        <s v="2019-07-26"/>
        <s v="2019-07-25"/>
        <s v="2019-12-30"/>
        <s v="2019-10-30"/>
        <s v="2019-12-15"/>
        <s v="2019-12-27"/>
        <s v="2019-10-09"/>
        <s v="2019-09-30"/>
        <s v="2020-09-29"/>
        <s v="2020-03-31"/>
        <s v="2020-03-30"/>
        <s v="2020-12-19"/>
        <s v="2020-06-30"/>
      </sharedItems>
    </cacheField>
    <cacheField name="ESTADO ENTIDAD" numFmtId="0">
      <sharedItems/>
    </cacheField>
    <cacheField name="ESTADO AUDITOR" numFmtId="0">
      <sharedItems/>
    </cacheField>
    <cacheField name="SUBSECRETARIA DESPUÉS DEL REDISEÑO" numFmtId="0">
      <sharedItems count="14">
        <s v="SUBSECRETARÍA DE SERVICIOS A LA CIUDADANÍA"/>
        <s v="OFICINA ASESORA DE PLANEACIÓN INSTITUCIONAL"/>
        <s v="SUBSECRETARÍA DE POLÍTICA DE MOVILIDAD"/>
        <s v="SUBSECRETARÍAS"/>
        <s v="SUBSECRETARÍA DE GESTIÓN DE LA MOVILIDAD"/>
        <s v="SUBSECRETARÍA DE SERVICIOS A LA CIUDADANÍA - SUBSECRETARÍA DE GESTIÓN JURÍDICA - SUBSECRETARÍA DE GESTIÓN CORPORATIVA -_x000a_"/>
        <s v="SUBSECRETARÍA DE GESTIÓN JURIDICA"/>
        <s v="SUBSECRETARÍA DE GESTIÓN JURIDICA - SUBSECRETARÍA DE GESTIÓN CORPORATIVA"/>
        <s v="SUBSECRETARÍA DE SERVICIOS A LA CIUDADANÍA - SUBSECRETARÍA DE GESTIÓN JURÍDICA"/>
        <s v="SUBSECRETARÍA DE GESTIÓN CORPORATIVA "/>
        <s v="SUBSECRETARÍA DE SERVICIOS A LA CIUDADANÍA - DESPACHO"/>
        <s v="SUBSECRETARIA DE GESTIÓN JURÍDICA - SUBSECRETARÍA DE SERVICIOS A LA CIUDADANÍA"/>
        <s v="DESPACHO - SUBSECRETARIAS"/>
        <s v="SUBSECRETARÍA DE SERVICIOS A LA CIUDADANÍA - OFICINA DE TECNOLOGÍAS DE LA INFORMACIÓN Y LAS COMUNICACIONES"/>
      </sharedItems>
    </cacheField>
    <cacheField name="DEPENDENCIA DESPUÉS DEL REDISEÑO" numFmtId="0">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CERRADA"/>
        <s v="ABIERTA"/>
      </sharedItems>
    </cacheField>
    <cacheField name="FECHA SEGUIMIENTO " numFmtId="0">
      <sharedItems containsNonDate="0" containsDate="1" containsString="0" containsBlank="1" minDate="2019-03-29T00:00:00" maxDate="2020-04-08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3930.512194907409" createdVersion="6" refreshedVersion="6" minRefreshableVersion="3" recordCount="101">
  <cacheSource type="worksheet">
    <worksheetSource ref="A1:C102" sheet="Hoja1"/>
  </cacheSource>
  <cacheFields count="3">
    <cacheField name="VIGENCIA DE LA AUDITORÍA O VISITA" numFmtId="0">
      <sharedItems containsSemiMixedTypes="0" containsString="0" containsNumber="1" containsInteger="1" minValue="2018" maxValue="2019" count="2">
        <n v="2018"/>
        <n v="2019"/>
      </sharedItems>
    </cacheField>
    <cacheField name="CODIGO AUDITORÍA SEGÚN PAD DE LA VIGENCIA" numFmtId="0">
      <sharedItems containsSemiMixedTypes="0" containsString="0" containsNumber="1" containsInteger="1" minValue="65" maxValue="203" count="7">
        <n v="94"/>
        <n v="65"/>
        <n v="85"/>
        <n v="203"/>
        <n v="91"/>
        <n v="69"/>
        <n v="74"/>
      </sharedItems>
    </cacheField>
    <cacheField name="No. HALLAZGO" numFmtId="0">
      <sharedItems count="57">
        <s v="3.1.1"/>
        <s v="3.1.1.1"/>
        <s v="3.1.1.2"/>
        <s v="3.1.2"/>
        <s v="3.1.2.1.3"/>
        <s v="3.1.2.1.4"/>
        <s v="3.1.2.1.8"/>
        <s v="3.1.2.2.1"/>
        <s v="3.1.2.2.2"/>
        <s v="3.1.2.2.3"/>
        <s v="3.1.2.4.1"/>
        <s v="3.1.2.4.2"/>
        <s v="3.1.2.4.4"/>
        <s v="3.1.2.4.5"/>
        <s v="3.1.3"/>
        <s v="3.1.3.1.1"/>
        <s v="3.1.3.1.1.1"/>
        <s v="3.1.3.1.1.2"/>
        <s v="3.1.3.1.2.1"/>
        <s v="3.1.3.1.2.2"/>
        <s v="3.1.3.1.3.1"/>
        <s v="3.1.3.1.3.2"/>
        <s v="3.1.3.1.3.3"/>
        <s v="3.1.3.10.1"/>
        <s v="3.1.3.11.1"/>
        <s v="3.1.3.12.1"/>
        <s v="3.1.3.17.1"/>
        <s v="3.1.3.2.1"/>
        <s v="3.1.3.3.2"/>
        <s v="3.1.3.4.1"/>
        <s v="3.1.3.4.3"/>
        <s v="3.1.3.5.1"/>
        <s v="3.1.3.5.2"/>
        <s v="3.1.3.5.3"/>
        <s v="3.1.3.7.1"/>
        <s v="3.1.4.13.1"/>
        <s v="3.1.4.13.2"/>
        <s v="3.1.4.4.1"/>
        <s v="3.1.4.6.1"/>
        <s v="3.1.4.9.1"/>
        <s v="3.2.1"/>
        <s v="3.2.2"/>
        <s v="3.2.2.1"/>
        <s v="3.2.3"/>
        <s v="3.3.1.1.1.1"/>
        <s v="3.3.1.1.2.1"/>
        <s v="3.3.1.1.2.2"/>
        <s v="4.1.1"/>
        <s v="4.1.2"/>
        <s v="4.3.4"/>
        <s v="4.4.1"/>
        <s v="3.2.2.2"/>
        <s v="4.1.1.1"/>
        <s v="4.1.3.4.1"/>
        <s v="3.1.4"/>
        <s v="3.1.5"/>
        <s v="3.1.6"/>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1">
  <r>
    <s v="2018-12-27"/>
    <s v="MOVILIDAD"/>
    <s v="SECRETARIA DISTRITAL DE MOVILIDAD - SDM"/>
    <s v="113"/>
    <x v="0"/>
    <x v="0"/>
    <x v="0"/>
    <n v="1"/>
    <s v="DIRECCIÓN SECTOR MOVILIDAD"/>
    <s v="02 - AUDITORIA DE DESEMPEÑO"/>
    <x v="0"/>
    <x v="0"/>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X"/>
    <s v="X"/>
    <s v="X"/>
    <s v="FALTA DE CONTROL Y SEGUIMIENTO EN LA SUPERVISIÓN DEL CONTRATO"/>
    <s v="ELABORAR DIRECTRIZ  DIRIGIDA A LOS SUPERVISORES E INTERVENTORES, EN LA CUAL SE ESTABLEZCA QUE EN EL ACTA DE INICIO SE MENCIONE EL TRATAMIENTO PARA ADELANTAR Y REPORTAR POSIBLES INCUMPLIMIENTOS QUE SE PRESENTEN DURANTE LA EJECUCIÓN DEL CONTRATO"/>
    <s v="DIRECTRIZ"/>
    <s v="DIRECTRIZ SOCIALIZADA"/>
    <n v="1"/>
    <s v="SUBSECRETARIA DE SERVICIOS DE LA MOVILIDAD"/>
    <s v="2019-01-02"/>
    <x v="0"/>
    <s v=" "/>
    <s v="ABIERTA"/>
    <x v="0"/>
    <s v="SUBSECRETARÍA DE SERVICIOS A LA CIUDADANÍA"/>
    <n v="100"/>
    <n v="100"/>
    <x v="0"/>
    <d v="2019-11-25T00:00:00"/>
    <s v="Omar Alfredo Sánchez"/>
    <s v="25/11/2019: Mediante memorando interno SDM-8126-19, Se evidenció que la Subsecretaría de Servicios a la Ciudadanía impartió la directriz respecto de la inclusión en el acta de inicio de los contratos (distintos a los de prestación de servicios) el tratamiento para adelantar y reportar posibles incumplimientos que se presenten durante la ejecución del contrato. Se encuentra concordancia entre la justificación de la gestión adelantada y la acción  propuesta en el Plan de Mejoramiento.  Por lo anterior, la OCI pudo evidenciar que se cumplio con la acción y el indicador  propuestos. "/>
  </r>
  <r>
    <s v="2018-12-27"/>
    <s v="MOVILIDAD"/>
    <s v="SECRETARIA DISTRITAL DE MOVILIDAD - SDM"/>
    <s v="113"/>
    <x v="0"/>
    <x v="0"/>
    <x v="0"/>
    <n v="2"/>
    <s v="DIRECCIÓN SECTOR MOVILIDAD"/>
    <s v="02 - AUDITORIA DE DESEMPEÑO"/>
    <x v="0"/>
    <x v="0"/>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X"/>
    <s v="X"/>
    <s v="X"/>
    <s v="FALTA DE CONTROL Y SEGUIMIENTO EN LA SUPERVISIÓN DEL CONTRA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100"/>
    <n v="100"/>
    <x v="0"/>
    <d v="2019-12-27T00:00:00"/>
    <s v="Omar Alfredo Sánchez"/>
    <s v="27/12/2019: La Subsecretaría de Servicios a la Ciudadanía remitió la herramienta denominada Tablero de Control,  siendo esta la acción propuesta. Al evidenciarse el cumplimiento de la acción, se solicita el cierre de la acción. "/>
  </r>
  <r>
    <s v="2018-12-27"/>
    <s v="MOVILIDAD"/>
    <s v="SECRETARIA DISTRITAL DE MOVILIDAD - SDM"/>
    <s v="113"/>
    <x v="0"/>
    <x v="0"/>
    <x v="0"/>
    <n v="3"/>
    <s v="DIRECCIÓN SECTOR MOVILIDAD"/>
    <s v="02 - AUDITORIA DE DESEMPEÑO"/>
    <x v="0"/>
    <x v="0"/>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X"/>
    <s v="X"/>
    <s v="X"/>
    <s v="FALTA DE CONTROL Y SEGUIMIENTO EN LA SUPERVISIÓN DEL CONTRA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100"/>
    <n v="100"/>
    <x v="0"/>
    <d v="2019-12-27T00:00:00"/>
    <s v="Omar Alfredo Sánchez"/>
    <s v="27/12/2019: La Subsecretaría de Servicios a la Ciudadanía La SSC programó y realizó reuniones mensuales, en la cual se realizó verificación y seguimiento al estado de los posibles incumplimientos o procesos sancionatorios contractuales, a efectos de generar los impulsos administrativos y procesales correspondientes. Se allega como evidencia las planillas de seguimiento de enero a diciembre 2019. Por lo anteriormente expuesto, se evidencia el cumplimiento de la acción y se solicita su respectivo cierre._x000a_"/>
  </r>
  <r>
    <s v="2019-06-19"/>
    <s v="MOVILIDAD"/>
    <s v="SECRETARIA DISTRITAL DE MOVILIDAD - SDM"/>
    <s v="113"/>
    <x v="1"/>
    <x v="1"/>
    <x v="1"/>
    <n v="1"/>
    <s v="DIRECCIÓN SECTOR MOVILIDAD"/>
    <s v="01 - AUDITORIA DE REGULARIDAD"/>
    <x v="0"/>
    <x v="1"/>
    <s v="HALLAZGO ADMINISTRATIVO POR DEFICIENCIAS EN LA INFORMACIÓN REPORTADA POR LA SECRETARÍA DISTRITAL DE MOVILIDAD A TRAVÉS DEL SEGPLAN, EN CUANTO AL AVANCE FÍSICO DE LAS MAGNITUDES CON UNIDAD DE MEDIDA PORCENTUAL"/>
    <s v="X"/>
    <m/>
    <m/>
    <s v="LA ENTREGA DE PRODUCTOS O SERVICIOS RESULTADO DE UN PROYECTO, NO SE PUEDEN TENER EN CUENTA PARA EL AVANCE DE METAS DE INVERSIÓN Y TAMPOCO SE INCLUYEN EN LAS METAS DE GESTIÓN SIN INVERSIÓN."/>
    <s v="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
    <s v="PROCEDIMIENTO ACTUALIZADO"/>
    <s v="1 PROCEDIMIENTO ACTUALIZADO Y PUBLICADO"/>
    <n v="1"/>
    <s v="OFICINA ASESORA DE PLANEACIÓN INSTITUCIONAL"/>
    <s v="2019-07-05"/>
    <x v="1"/>
    <s v=" "/>
    <s v="ABIERTA"/>
    <x v="1"/>
    <s v="OFICINA ASESORA DE PLANEACIÓN INSTITUCIONAL"/>
    <n v="100"/>
    <n v="100"/>
    <x v="0"/>
    <d v="2019-09-09T00:00:00"/>
    <s v="Vieinery Piza Olarte"/>
    <s v="09/09/2019. El proceso aporta como evidencia la actualización del procedimiento PE01-PR01.  El 22/07/2019 se actualiza y publica el procedimiento PE01-PR01, incluyendo en el item 3. Lineamientos y/o Políticas de Operación lo siguiente: _x000a_• Tanto la programación, como el avance físico de metas de proyectos de inversión cuya unidad de medida sea porcentual y con tipo de anualización de suma, debe involucrar ejecución presupuestal y la entrega de productos o servicios, así como evaluar la inclusión de fases, etapas o acciones que se requieran para el cumplimiento de la meta. Lo anterior, en atención al hallazgo 3.1.1.1 de la auditoría de regularidad PAD 2019 de la Contraloría de Bogotá D.C._x000a_• En caso de que al cierre de la vigencia quede pendiente la entrega de productos o servicios directamente asociados a la descripción de la meta, y no se hayan programado recursos para el año siguiente, se debe crear una meta de gestión sin inversión en ese año, que permita hacer seguimiento a la entrega de dichos productos o servicios. Lo anterior, en atención al hallazgo 3.1.1.1 de la auditoría de regularidad PAD 2019 de la Contraloría de Bogotá D.C._x000a_El procedimiento PE01-PR01 de fecha 22/07/2019 versión 2,0 se puede consultar en la intranet en la siguiente ruta: https://intranetmovilidad.movilidadbogota.gov.co/intranet/PE01_x000a_De acuerdo a lo anteriormente evidenciado y a las evidencias aportadas por el proceso, se recomienda el cierre de la acción."/>
  </r>
  <r>
    <s v="2019-06-19"/>
    <s v="MOVILIDAD"/>
    <s v="SECRETARIA DISTRITAL DE MOVILIDAD - SDM"/>
    <s v="113"/>
    <x v="1"/>
    <x v="1"/>
    <x v="1"/>
    <n v="2"/>
    <s v="DIRECCIÓN SECTOR MOVILIDAD"/>
    <s v="01 - AUDITORIA DE REGULARIDAD"/>
    <x v="0"/>
    <x v="1"/>
    <s v="HALLAZGO ADMINISTRATIVO POR DEFICIENCIAS EN LA INFORMACIÓN REPORTADA POR LA SECRETARÍA DISTRITAL DE MOVILIDAD A TRAVÉS DEL SEGPLAN, EN CUANTO AL AVANCE FÍSICO DE LAS MAGNITUDES CON UNIDAD DE MEDIDA PORCENTUAL"/>
    <s v="X"/>
    <m/>
    <m/>
    <s v="LA ENTREGA DE PRODUCTOS O SERVICIOS RESULTADO DE UN PROYECTO, NO SE PUEDEN TENER EN CUENTA PARA EL AVANCE DE METAS DE INVERSIÓN Y TAMPOCO SE INCLUYEN EN LAS METAS DE GESTIÓN SIN INVERSIÓN."/>
    <s v="CREAR LA META DE GESTIÓN SIN INVERSIÓN  PARA LA VIGENCIA 2019, EN RELACIÓN CON LA ACTUALIZACIÓN DEL PLAN MAESTRO DE MOVILIDAD PARA BOGOTÁ"/>
    <s v="META DE GESTIÓN"/>
    <s v="META DE GESTIÓN ESTABLECIDA"/>
    <n v="1"/>
    <s v="DIRECCIÓN DE PLANEACIÓN PARA LA MOVILIDAD"/>
    <s v="2019-07-05"/>
    <x v="1"/>
    <s v=" "/>
    <s v="ABIERTA"/>
    <x v="2"/>
    <s v="DIRECCIÓN DE PLANEACIÓN PARA LA MOVILIDAD"/>
    <n v="100"/>
    <n v="100"/>
    <x v="0"/>
    <d v="2019-10-28T00:00:00"/>
    <s v="Aida Nelly Linares"/>
    <s v=" En el seguimiento realizado  al PMI el 28/10/2019, Se aporta evidencia: _x000a_- Formato solicitud solicitud de  creación de la meta del 25/07/2019_x000a_- correo de aprobación a la solicitud de la creación de la meta 25/10/2019._x000a_- Imagen de la hoja de vida del indicador -POA _x000a_- La Justificación_x000a_De acuerdo a lo anterior se encontró que las evidencias son consistentes y se   recomienda cierre de la acción._x000a__x000a_"/>
  </r>
  <r>
    <s v="2019-06-19"/>
    <s v="MOVILIDAD"/>
    <s v="SECRETARIA DISTRITAL DE MOVILIDAD - SDM"/>
    <s v="113"/>
    <x v="1"/>
    <x v="1"/>
    <x v="2"/>
    <n v="1"/>
    <s v="DIRECCIÓN SECTOR MOVILIDAD"/>
    <s v="01 - AUDITORIA DE REGULARIDAD"/>
    <x v="0"/>
    <x v="1"/>
    <s v="HALLAZGO ADMINISTRATIVO CON PRESUNTA INCIDENCIA DISCIPLINARIA POR DEFICIENCIAS DE LA SECRETARÍA DISTRITAL DE MOVILIDAD EN LA ADMINISTRACIÓN DE LA CARTERA Y DE LA INFORMACIÓN."/>
    <s v="X"/>
    <s v="X"/>
    <m/>
    <s v="NO SE TIENE DOCUMENTADO UN PROCEDIMIENTO, PROTOCOLO O INSTRUCTIVO, QUE BRINDE LINEAMIENTOS A LAS DIFERENTES DEPENDENCIAS RESPONSABLES DE LA ADMINISTRACIÓN, SEGUIMIENTO Y CONTROL DE LA CARTERA DE LA SECRETARÍA DISTRITAL DE MOVILIDAD."/>
    <s v="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
    <s v="ELABORACIÓN DE PROCEDIMIENTO"/>
    <s v="PROCEDIMIENTO ELABORADO Y PUBLICADO"/>
    <n v="1"/>
    <s v="SGJ/ SGC/ SSC/ OTIC"/>
    <s v="2019-07-05"/>
    <x v="2"/>
    <s v=" "/>
    <s v="ABIERTA"/>
    <x v="3"/>
    <s v="SGJ/ SGC/ SSC/ OTIC"/>
    <n v="100"/>
    <n v="100"/>
    <x v="0"/>
    <d v="2019-12-12T00:00:00"/>
    <s v="Vieinery Piza"/>
    <s v="12/12/2019 Las Subsecretarías aportaron copia del procedimiento  &quot;PA05-PR04  ADMINISTRACIÓN DE CARTERA&quot; mediante el cual se determinaron las actividades que se realizan desde cada proceso y sus responsabilidades frente a la administración de la cartera, este procedimiento encuentra publicado desde el 29 de noviembre de 2019 en el siguiente link https://intranetmovilidad.movilidadbogota.gov.co/intranet/PA05. Adjunta además el procedimiento PA05-PR04 &quot;Administración de cartera&quot;, por lo anterior y de acuerdo con la justificación aportada se recomienda el cierre de esta acción._x000a__x000a_09/12/2019 Las Subsecretarías no aportan ninguna evidencia del cumplimiento de la acción."/>
  </r>
  <r>
    <s v="2018-12-27"/>
    <s v="MOVILIDAD"/>
    <s v="SECRETARIA DISTRITAL DE MOVILIDAD - SDM"/>
    <s v="113"/>
    <x v="0"/>
    <x v="0"/>
    <x v="3"/>
    <n v="1"/>
    <s v="DIRECCIÓN SECTOR MOVILIDAD"/>
    <s v="02 - AUDITORIA DE DESEMPEÑO"/>
    <x v="0"/>
    <x v="0"/>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X"/>
    <s v="X"/>
    <s v="X"/>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100"/>
    <n v="100"/>
    <x v="0"/>
    <d v="2019-12-27T00:00:00"/>
    <s v="Omar Alfredo Sánchez"/>
    <s v="27/12/2019: La Subsecretaría de Servicios a la Ciudadanía remitió la herramienta denominada Tablero de Control,  siendo esta la acción propuesta. Al evidenciarse el cumplimiento de la acción, se solicita el cierre de la acción. "/>
  </r>
  <r>
    <s v="2018-12-27"/>
    <s v="MOVILIDAD"/>
    <s v="SECRETARIA DISTRITAL DE MOVILIDAD - SDM"/>
    <s v="113"/>
    <x v="0"/>
    <x v="0"/>
    <x v="3"/>
    <n v="2"/>
    <s v="DIRECCIÓN SECTOR MOVILIDAD"/>
    <s v="02 - AUDITORIA DE DESEMPEÑO"/>
    <x v="0"/>
    <x v="0"/>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X"/>
    <s v="X"/>
    <s v="X"/>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100"/>
    <n v="100"/>
    <x v="0"/>
    <d v="2019-12-27T00:00:00"/>
    <s v="Omar Alfredo Sánchez"/>
    <s v="27/12/2019: La Subsecretaría de Servicios a la Ciudadanía La SSC programó y realizó reuniones mensuales, en la cual se realizó verificación y seguimiento al estado de los posibles incumplimientos o procesos sancionatorios contractuales, a efectos de generar los impulsos administrativos y procesales correspondientes. Se allega como evidencia las planillas de seguimiento de enero a diciembre 2019. Por lo anteriormente expuesto, se evidencia el cumplimiento de la acción y se solicita su respectivo cierre._x000a_"/>
  </r>
  <r>
    <s v="2018-07-26"/>
    <s v="MOVILIDAD"/>
    <s v="SECRETARIA DISTRITAL DE MOVILIDAD - SDM"/>
    <s v="113"/>
    <x v="0"/>
    <x v="2"/>
    <x v="4"/>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2.1.3.4.2 ACCIÓN 1 DEFICIENTES CONTROLES EN LA SUPERVISIÓN"/>
    <s v="REALIZAR SEGUIMIENTO Y CONTROL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100"/>
    <n v="100"/>
    <x v="0"/>
    <d v="2019-09-17T00:00:00"/>
    <s v="Omar Alfredo Sánchez"/>
    <s v="17/09/2019: La DAC realizó seguimiento y control a la Gestión de los supervisores de los contratos de interventoría No. 2018-350 y No. 2019-01. Los seguimientos se realizan de manera mensual a cada uno de los componentes de acuerdo como se indica en el anexo técnico, se adjunta como evidencia copia de las actas de reunión y planillas de asistencia, de los meses Octubre 2018 a Julio 2019. Verificado lo anterior, se solicitará al Ente de Control el cierre de la acción._x000a__x000a_13/02/2019 Se revisaron las acciones pero se establece que se encuentran vigentes"/>
  </r>
  <r>
    <s v="2018-07-26"/>
    <s v="MOVILIDAD"/>
    <s v="SECRETARIA DISTRITAL DE MOVILIDAD - SDM"/>
    <s v="113"/>
    <x v="0"/>
    <x v="2"/>
    <x v="5"/>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s v="DIRECCION DE CONTROL Y VIGILANCIA"/>
    <s v="2018-08-10"/>
    <x v="4"/>
    <s v=" "/>
    <s v="ABIERTA"/>
    <x v="4"/>
    <s v="DIRECCIÓN DE INGENIERÍA DE TRÁNSITO"/>
    <n v="100"/>
    <n v="100"/>
    <x v="0"/>
    <d v="2019-11-07T00:00:00"/>
    <s v="María Janneth Romero M"/>
    <s v="07/11/2019: De conformidad con la justificación presentada por el proceso, en la cual se ratifica que para el periodo de ejecución de la acción no se suscribieron contratos de interventoría para los contratos integrales de señalización por encontrarse vigentes los suscritos en el 2018, y con el aporte del seguimiento realizado a través de los tableros de control correspondientes a los meses de mayo, junio y julio de 2019 en los cuales se  identifica que no se presentaron imprevistos, situación que corresponde al motivo del hallazgo expuesto por el ente de control; se considera que la evidencia da cuenta de las acciones tomadas por la entidad para subsanar lo observado por lo que se recomienda el cierre de la misma._x000a__x000a_________________________________x000a__x000a_04/10/2019: Se aporta como evidencia los estudios previos del proceso SDM-CMA-061-2019 de fecha agosto de 2019, correspondiente a la interventoria de los contratos relacionados con el proceso de señalización y seguridad vial en cinco zonas de la ciudad.  De igual manrea se observa que  en la justificación presentada por el proceso se señala &quot;que durante el periodo vigente de esta acción la Subsecretaría de gestión de la Movilidad no suscribió ningún contrato de interventoría para los contratos integrales de Señalización por lo cual se solicita el cierre de esta acción&quot; y de igual manera se indica:  &quot;Adicional a lo anterior, debemos precisar que el Manual de Supervisión e Interventoría en el Numeral 8 señala que “…dentro de las funciones del interventor y/o supervisor lo siguiente “…8.4 Funciones Financieras contempla lo siguiente “…En caso que dentro de la ejecución contractual se presenten imprevistos establecidos en el A.I.U., corresponde al supervisor y/o interventor la revisión, estudio y aprobación del cumplimiento de las obligaciones contractuales y demás requisitos legales por parte del contratista, a fin de que, con esta información, el ordenador del gasto proceda a autorizar el pago y ordenar el giro respectivo por este ítem…”. Lo que ratifica el control y seguimiento a los imprevistos y la eliminación de la causa raíz que dio origen al hallazgo&quot;, la OCI  considera que  las acciones adelantadas no son coherentes con lo formulado y no elimina el motivo del hallazgo, el cual corresponde a una acción declarada como inefectiva por el ente de control (2.1.3.8.2)  por ausencia de control de interventoria sobre el cumplimiento de las obligaciones del contrato para que se autorice el pago de los imprevistos._x000a___________________________________________________________________x000a_30/08/2019: No se aporta evidencia que permita atender lo observado  por la OCI en el seguimiento realizado en el mes de Julio, por lo cual se mantiene en estado Abierta. Es  importante indicar que la acción tiene fecha de vencimiento del 25/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No obstante es importante precisar que la acción hace referencia a INCLUIR EN LOS CONTRATOS DE INTERVENTORIA DE OBRA DE LA DIRECCION DE CONTROL Y VIGILANCIA LA OBLIGACION DE VALIDAR MENSUALEMNTE LOS REPORTES Y JUSTIFICACIONES DE LOS IMPREVISTOS PRESENTADOS POR EL CONTRATISTA&quot; sobre lo cual no se aporta la evidencia de lo ejecutado en el periodo establecido (10/08/2018 a 25/07/2019). El anexo tecnico corresponde al proceso de señalización no al de interventoria_x000a_"/>
  </r>
  <r>
    <s v="2018-07-26"/>
    <s v="MOVILIDAD"/>
    <s v="SECRETARIA DISTRITAL DE MOVILIDAD - SDM"/>
    <s v="113"/>
    <x v="0"/>
    <x v="2"/>
    <x v="6"/>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DOS POR EL SISTEMA DE INFORMACIÓN SICON Y REALIZAR LOS AJUSTES PERTINENTES."/>
    <s v="PLAN DE ACCIÓN CON VARIABLES A ANALIZAR."/>
    <s v="REALIZAR LOS AJUSTES PERTINENTES NO. DE INCONSISTENCIAS DEL  PLAN ATENDIAS/NO. INCONSISTENCIAS DEL PLAN *100"/>
    <n v="1"/>
    <s v="DIRECCION DE PROCESOS ADMINISTRATIVOS"/>
    <s v="2018-08-10"/>
    <x v="3"/>
    <s v=" "/>
    <s v="ABIERTA"/>
    <x v="0"/>
    <s v="DIRECCIÓN DE INVESTIGACIONES ADMINISTRATIVAS AL TRÁNSITO Y TRANSPORTE"/>
    <n v="100"/>
    <n v="100"/>
    <x v="0"/>
    <d v="2019-12-20T00:00:00"/>
    <s v="Omar Alfredo Sánchez"/>
    <s v="20/12/2019: Frente a ésta inconsistencia identificada como resultado del plan de trabajo, la DIATT implementó una mejora de tipo “control de cambios”, la cual mediante reportes de información permite asociar de manera clara e individualizada, los errores en la información que se generan en el web service. Lo anterior ha permitido que a cada área se remitan los casos sobre los cuales se debe gestionar algún ajuste o actualización de la información para que se refleje correctamente en la plataforma SIMIT. Cuando se identifica un error generado en la transferencia de la información a SIMIT, se procede a atenderla oportunamente, así:_x000a_• Si es una inconsistencia por error en el formato o estructura de la información, la ETB se encarga de atender la situación._x000a_• Si la inconsistencia es por el contenido de la información, la ETB remite cada caso a la Secretaría Distrital de Movilidad, para que la dependencia responsable de la información, proceda a atender la situación presentada._x000a__x000a_Con lo anteriormente expuesto se evidencia que, de conformidad con el plan de trabajo establecido, la entidad atendió la inconsistencia identificada y así dio cumplimiento al indicador propuesto para la ejecución de la acción, y por tanto se solicita respetuosamente al ente de control, el cierre de la acción._x000a_ _x000a_30/08/2019: Se revisaron los documentos allegados solicitando el cierre de la Acción (1. Solicitud revisión proceso SIMIT SDM-DIATT-127604-2019;  2. Respuesta revisión proceso SIMIT SM-CST-SDM-729-2019 Y _x000a_3. Reglas de negocio parametrizadas para la transferencia de la información.   A pesar de la gestión que se pudo observar con los soportes allegados, no se evidencia el cumplimiento de la acción, ni  del indicador, en lo que respecta a:  REALIZAR LOS AJUSTES PERTINENTES y (No. DE INCONSISTENCIAS DEL  PLAN ATENDIAS / No. INCONSISTENCIAS DEL PLAN )*100._x000a_"/>
  </r>
  <r>
    <s v="2018-07-26"/>
    <s v="MOVILIDAD"/>
    <s v="SECRETARIA DISTRITAL DE MOVILIDAD - SDM"/>
    <s v="113"/>
    <x v="0"/>
    <x v="2"/>
    <x v="6"/>
    <n v="2"/>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3.9.5.2 ACCIÓN 1  INCONSISTENCIAS EN LOS ACUERDOS DE PAGO Y SALDOS DE CARTERA POR POSIBLES DEFICIENCIAS EN LOS PROTOCOLOS DE TRASNFERENCIA DE INFORMACIÓN."/>
    <s v="REALIZAR CONCILIACIÓN DE INFORMACIÓN A FIN DE DEPURAR LAS INCONSISTENCIAS PRESENTADAS."/>
    <s v="MESAS DE CONCILIACIÓN"/>
    <s v="MESAS DE CONCILIACIÓN REALIZADAS/MESAS PROGRAMADAS *100"/>
    <n v="1"/>
    <s v="SUB CONTRAVENCIONES DE TRÁNS. SUB JURISDICCIÓN COACTIVA SUB FINANCIERA DIR PROCESOS ADMINISTRATIVOS"/>
    <s v="2018-08-10"/>
    <x v="3"/>
    <s v=" "/>
    <s v="ABIERTA"/>
    <x v="5"/>
    <s v="SUBDIRECCIÓN DE CONTRAVENCIONES -_x000a_DIRECCIÓN DE GESTIÓN DE COBRO -_x000a_SUBDIRECCIÓN FINANCIERA -_x000a_DIRECCIÓN DE INVESTIGACIONES ADMINISTRATIVAS AL TRÁNSITO Y TRANSPORTE"/>
    <n v="100"/>
    <n v="100"/>
    <x v="0"/>
    <d v="2019-12-20T00:00:00"/>
    <s v="Omar Alfredo Sánchez"/>
    <s v="20/12/2019: Verificada la información remitida por la dependencia responsable, se puede apreciar en la justificación de la gestión adelantada que se han logrado los avances esperados de las mesas de conciliación adelantadas. Por lo anterior, se evidencia el cumplimiento de la acción propuesta. Se recomienda al ente de control el cierre de la acción._x000a__x000a_27/11/2019: Se allega a la OCI, la justificación de la gestión adelantada, acompañada de tres actas de reuniones entre SDM y SIMIT. Si bien, se puede concluir avances en la identificación de variables y casuísticas que intervienen en el proceso relacionado con los datos que aparecen en el SIMIT, no se puede determinar los avances en la actividad de conciliar saldos de los acuerdos de pago y la cartera a favor de la SDM._x000a_Por lo anterior, se solicita allegar información relacionada con la causa del hallazgo y la acción propuesta, así como el indicador “Mesas de Conciliación”. La acción continúa abierta hasta tanto se allegue lo solicitado."/>
  </r>
  <r>
    <s v="2019-06-19"/>
    <s v="MOVILIDAD"/>
    <s v="SECRETARIA DISTRITAL DE MOVILIDAD - SDM"/>
    <s v="113"/>
    <x v="1"/>
    <x v="1"/>
    <x v="7"/>
    <n v="1"/>
    <s v="DIRECCIÓN SECTOR MOVILIDAD"/>
    <s v="01 - AUDITORIA DE REGULARIDAD"/>
    <x v="0"/>
    <x v="2"/>
    <s v="HALLAZGO ADMINISTRATIVO CON PRESUNTA INCIDENCIA DISCIPLINARIA POR LA FORMULACIÓN DE ACCIONES INEFECTIVAS EN EL PLAN DE MEJORAMIENTO INSTITUCIONAL."/>
    <s v="X"/>
    <s v="X"/>
    <m/>
    <s v="NO SE REALIZA UN ADECUADO SEGUIMIENTO A LA ACTUACIONES QUE SE DEBEN REALIZAR SOBRE LAS OBLIGACIONES POR COBRAR, A CARGO DE LA DIRECCIÓN DE GESTIÓN DE COBRO."/>
    <s v="REALIZAR SEGUIMIENTO TRIMESTRAL Y ELABORAR INFORME DE LAS OBLIGACIONES A CARGO DE LA DIRECCIÓN DE GESTIÓN DE COBRO, CON EL FIN DE REALIZAR GESTIÓN PERMANENTE DE CONFORMIDAD CON LO ESTABLECIDO EN EL MANUAL DE CARTERA"/>
    <s v="INFORME TRIMESTRAL DE LAS ACCIONES REALIZADAS"/>
    <s v="(SEGUIMIENTO TRIMESTRAL REALIZADO CON INFORME/SEGUIMIENTO TRIMESTRAL PROGRAMADO CON INFORME)*100"/>
    <n v="1"/>
    <s v="DIRECCIÓN DE GESTIÓN DE COBRO"/>
    <s v="2019-07-05"/>
    <x v="5"/>
    <s v=" "/>
    <s v="ABIERTA"/>
    <x v="6"/>
    <s v="DIRECCIÓN DE GESTIÓN DE COBRO"/>
    <n v="100"/>
    <n v="100"/>
    <x v="0"/>
    <d v="2020-02-05T00:00:00"/>
    <s v="Deicy Beltrán"/>
    <s v="Se remite seguimientos e informes  trimestrales (ver anexo 1 y 2),  con las obligaciones a cargo de la Dirección, lo que permite evidenciar la gestión permanente de la dependencia  de conformidad con lo establecido en el manual de cartera. Se cumple con la acción y el indicador. Se sugiere el cierre. "/>
  </r>
  <r>
    <s v="2019-06-19"/>
    <s v="MOVILIDAD"/>
    <s v="SECRETARIA DISTRITAL DE MOVILIDAD - SDM"/>
    <s v="113"/>
    <x v="1"/>
    <x v="1"/>
    <x v="8"/>
    <n v="1"/>
    <s v="DIRECCIÓN SECTOR MOVILIDAD"/>
    <s v="01 - AUDITORIA DE REGULARIDAD"/>
    <x v="0"/>
    <x v="2"/>
    <s v="HALLAZGO ADMINISTRATIVO CON PRESUNTA INCIDENCIA DISCIPLINARIA POR LA FORMULACIÓN DE ACCIONES INEFECTIVAS EN EL PLAN DE MEJORAMIENTO INSTITUCIONAL"/>
    <s v="X"/>
    <s v="X"/>
    <m/>
    <s v="DESCONOCIMIENTO DE LA NORMATIVIDAD EXISTENTE EN TEMAS FINANCIEROS O CONTABLES EN LOS PROCESOS DE ESTRUCTURACIÓN CONTRACTUAL."/>
    <s v="SOCIALIZAR EN TEMAS FINANCIEROS Y CONTABLES A LOS RESPONSABLES DE LA ESTRUCTURACIÓN DE CONTRATOS DE OBRA."/>
    <s v="SOCIALIZACIÓN REALIZADA"/>
    <s v="(NÚMERO DE SOCIALZACIONES REALIZADAS)/(NÚMERO DE SOCIALIZACIONES PROGRAMADAS)"/>
    <n v="1"/>
    <s v="SUBDIRECCIÓN DE SEMAFORIZACIÓN"/>
    <s v="2019-07-05"/>
    <x v="2"/>
    <s v=" "/>
    <s v="ABIERTA"/>
    <x v="4"/>
    <s v="SUBDIRECCIÓN DE SEMAFORIZACIÓN"/>
    <n v="100"/>
    <n v="100"/>
    <x v="0"/>
    <d v="2019-09-05T00:00:00"/>
    <s v="María Janneth Romero M"/>
    <s v="05/09/2019: El proceso adjunta la presentación realizada el 21/08/209 y el 02/09/2019, cuyo tema correspondio a DETERMINACIÓN REQUISITOS HABILITANTES FINANCIEROS Y ORGANIZACIONALES, se contemplaron aspectos relevantes del Decreto 1082 del 2015, requsitos habilitantes en los procesos de contratación, capacidad financiera,  capacidad organizacional, entre otros. Se adjunta adicionalmente las listas de asistencias de las dos socializaciones,  La primera jornada del 21/08/2019 contó con una asistencia de 21 funcionarios y la segunda (02/09/2019)  con 27 funcionarios. Conforme lo anterior se evidencia el cumplimiento de la acción,  el indicador y la meta, y se encuentra dentro de los terminos establecidos, por lo cual se recomienda el cierre de la misma"/>
  </r>
  <r>
    <s v="2019-06-19"/>
    <s v="MOVILIDAD"/>
    <s v="SECRETARIA DISTRITAL DE MOVILIDAD - SDM"/>
    <s v="113"/>
    <x v="1"/>
    <x v="1"/>
    <x v="9"/>
    <n v="1"/>
    <s v="DIRECCIÓN SECTOR MOVILIDAD"/>
    <s v="01 - AUDITORIA DE REGULARIDAD"/>
    <x v="0"/>
    <x v="2"/>
    <s v="HALLAZGO ADMINISTRATIVO CON PRESUNTA INCIDENCIA DISCIPLINARIA POR LA FORMULACIÓN DE ACCIONES INEFECTIVAS EN EL PLAN DE MEJORAMIENTO INSTITUCIONAL"/>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SECRETARÍA DE GESTIÓN DE LA  MOVILIDAD"/>
    <s v="2019-07-05"/>
    <x v="2"/>
    <s v=" "/>
    <s v="ABIERTA"/>
    <x v="4"/>
    <s v="SUBSECRETARÍA DE GESTIÓN DE LA  MOVILIDAD"/>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8-07-26"/>
    <s v="MOVILIDAD"/>
    <s v="SECRETARIA DISTRITAL DE MOVILIDAD - SDM"/>
    <s v="113"/>
    <x v="0"/>
    <x v="2"/>
    <x v="10"/>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100"/>
    <n v="100"/>
    <x v="0"/>
    <d v="2020-02-05T00:00:00"/>
    <s v="Deicy Beltrán"/>
    <s v="Se efectúo búsqueda de información de 605.272  deudores, a través de centrales de riesgos y  RUNT, con el fin de decretar medidas cautelares mitigando riesgo de prescripciones.  Anexos: 1: Base ciudadanos consultados; 2: base ciudadanos con medidas cautelares; 3: base total de deudores ( agosto 2018 a junio 2019); 4. Contrato Runt, 5, Plan de Trabajo Contrato; 6 Acta de Inicio.  7: correos remitidos al runt y respuesta. Se evidencia cumplimiento de la acción e indicador. Se recomienda el cierre."/>
  </r>
  <r>
    <s v="2018-07-26"/>
    <s v="MOVILIDAD"/>
    <s v="SECRETARIA DISTRITAL DE MOVILIDAD - SDM"/>
    <s v="113"/>
    <x v="0"/>
    <x v="2"/>
    <x v="11"/>
    <n v="2"/>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2.2.5.2 ACCIÓN 1  VOLUMEN DE PRODUCCIÓN DOCUMENTAL SUPERA LA CAPACIDAD DE ORGANIZACIÓN DE EXPEDIENTES"/>
    <s v="FORMULAR E IMPLEMENTAR UN PLAN DE INTERVENCIÓN DEL ARCHIVO DE GESTIÓN DE LA DIRECCIÓN DE ASUNTOS LEGALES DE LAS VIGENCIAS 2016-2018"/>
    <s v="PLAN DE INTERVENCIÓN DEL ARCHIVO DE GESTIÓN DE LA DAL DE LOS AÑOS 2016-18  FORMULADO E IMPLEMENTADO"/>
    <s v="UN PLAN DE INTERVENCIÓN DEL ARCHIVO DE GESTIÓN DE LA DIRECCIÓN DE ASUNTOS LEGALES DE LAS VIGENCIAS 2016-2018  FORMULADO E IMPLEMENTADO"/>
    <n v="1"/>
    <s v="SUBSECRETARÍA DE GESTIÓN CORPORATIVA DIRECCIÓN DE ASUNTOS LEGALES SUBDIRECCIÓN ADMINISTRATIVA"/>
    <s v="2018-10-01"/>
    <x v="3"/>
    <s v=" "/>
    <s v="ABIERTA"/>
    <x v="7"/>
    <s v="DIRECCIÓN DE CONTRATACIÓN - _x000a_SUBDIRECCIÓN ADMINISTRATIVA"/>
    <n v="100"/>
    <n v="100"/>
    <x v="0"/>
    <d v="2020-01-03T00:00:00"/>
    <s v="Deicy Beltrán"/>
    <s v="Se elaboró e implementó plan de trabajo, para organización del archivo con base en la TRD de la SDM, ejecutado de manera coordinada con la entidad, dado que el origen de los documentos a organizar y archivar obedece a la entrega oportuna de las dependencias. Se evidenciaron actas seguimiento trimestral, cargue plataforma SECOP y revisión física de los contratos. Se adjunta Plan de Trabajo, soportes fotográficos, circular SDM-SGJ103354; cumplimiento con la acción e indicador propuesto.  _x000a__x000a__x000a_"/>
  </r>
  <r>
    <s v="2018-07-26"/>
    <s v="MOVILIDAD"/>
    <s v="SECRETARIA DISTRITAL DE MOVILIDAD - SDM"/>
    <s v="113"/>
    <x v="0"/>
    <x v="2"/>
    <x v="12"/>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100"/>
    <n v="100"/>
    <x v="0"/>
    <d v="2020-02-05T00:00:00"/>
    <s v="Deicy Beltrán"/>
    <s v="Se efectúo búsqueda de información de 605.272  deudores, a través de centrales de riesgos y  RUNT, con el fin de decretar medidas cautelares mitigando riesgo de prescripciones.  Anexos: 1: Base ciudadanos consultados; 2: base ciudadanos con medidas cautelares; 3: base total de deudores ( agosto 2018 a junio 2019); 4. Contrato Runt, 5, Plan de Trabajo Contrato; 6 Acta de Inicio.  7: correos remitidos al runt y respuesta. Se evidencia cumplimiento de la acción e indicador. Se recomienda el cierre."/>
  </r>
  <r>
    <s v="2018-07-26"/>
    <s v="MOVILIDAD"/>
    <s v="SECRETARIA DISTRITAL DE MOVILIDAD - SDM"/>
    <s v="113"/>
    <x v="0"/>
    <x v="2"/>
    <x v="13"/>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2.3.1.8.1  ACCION NO.1 Y 2  DEFICIENTES ACTIVIDADES DE CONTROL INTERNO DE CARTERA EN LA ENTIDAD"/>
    <s v="REALIZAR SEGUIMIENTOS TRIMESTRALES PARA CONTROLAR LA CARTERA  DE LA ENTIDAD."/>
    <s v="SEGUIMIENTOS TRIMESTRALES DE CARTERA"/>
    <s v="SEGUIMIENTOS TRIMESTRALES DE CARTERA REALIZADOS/ SEGUIMIENTOS TRIMESTRALES DE CARTERA PROGRAMADOS"/>
    <n v="1"/>
    <s v="SUBDIRECCION DE JUSRIDICCION COACTIVA SUBDIRECCION FINANCIERA"/>
    <s v="2018-08-10"/>
    <x v="3"/>
    <s v=" "/>
    <s v="ABIERTA"/>
    <x v="7"/>
    <s v="DIRECCIÓN DE GESTIÓN DE COBRO -_x000a_SUBDIRECCIÓN FINANCIERA"/>
    <n v="100"/>
    <n v="100"/>
    <x v="0"/>
    <d v="2020-02-05T00:00:00"/>
    <s v="Deicy Beltrán"/>
    <s v="La Dirección de Gestión de Cobro y la Subdirección Financiera en cumplimiento de la acción propuesta realizaron seguimientos a la cartera de la Secretaria Distrital de Movilidad, con el objeto de dar cumplimiento a la acción propuesta y  realizar  un mayor control de la cartera de la entidad.  En este orden de ideas, se dio cumplimiento  con la  acción y  el indicador propuesto.  Se recomienda  Cierre "/>
  </r>
  <r>
    <s v="2018-12-27"/>
    <s v="MOVILIDAD"/>
    <s v="SECRETARIA DISTRITAL DE MOVILIDAD - SDM"/>
    <s v="113"/>
    <x v="0"/>
    <x v="0"/>
    <x v="14"/>
    <n v="1"/>
    <s v="DIRECCIÓN SECTOR MOVILIDAD"/>
    <s v="02 - AUDITORIA DE DESEMPEÑO"/>
    <x v="0"/>
    <x v="0"/>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X"/>
    <s v="X"/>
    <s v="X"/>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100"/>
    <n v="100"/>
    <x v="0"/>
    <d v="2019-12-27T00:00:00"/>
    <s v="Omar Alfredo Sánchez"/>
    <s v="27/12/2019: La Subsecretaría de Servicios a la Ciudadanía remitió la herramienta denominada Tablero de Control,  siendo esta la acción propuesta. Al evidenciarse el cumplimiento de la acción, se solicita el cierre de la acción. "/>
  </r>
  <r>
    <s v="2018-12-27"/>
    <s v="MOVILIDAD"/>
    <s v="SECRETARIA DISTRITAL DE MOVILIDAD - SDM"/>
    <s v="113"/>
    <x v="0"/>
    <x v="0"/>
    <x v="14"/>
    <n v="2"/>
    <s v="DIRECCIÓN SECTOR MOVILIDAD"/>
    <s v="02 - AUDITORIA DE DESEMPEÑO"/>
    <x v="0"/>
    <x v="0"/>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X"/>
    <s v="X"/>
    <s v="X"/>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100"/>
    <n v="100"/>
    <x v="0"/>
    <d v="2019-12-27T00:00:00"/>
    <s v="Omar Alfredo Sánchez"/>
    <s v="27/12/2019: La Subsecretaría de Servicios a la Ciudadanía La SSC programó y realizó reuniones mensuales, en la cual se realizó verificación y seguimiento al estado de los posibles incumplimientos o procesos sancionatorios contractuales, a efectos de generar los impulsos administrativos y procesales correspondientes. Se allega como evidencia las planillas de seguimiento de enero a diciembre 2019. Por lo anteriormente expuesto, se evidencia el cumplimiento de la acción y se solicita su respectivo cierre._x000a_"/>
  </r>
  <r>
    <s v="2018-12-27"/>
    <s v="MOVILIDAD"/>
    <s v="SECRETARIA DISTRITAL DE MOVILIDAD - SDM"/>
    <s v="113"/>
    <x v="0"/>
    <x v="0"/>
    <x v="14"/>
    <n v="3"/>
    <s v="DIRECCIÓN SECTOR MOVILIDAD"/>
    <s v="02 - AUDITORIA DE DESEMPEÑO"/>
    <x v="0"/>
    <x v="0"/>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X"/>
    <s v="X"/>
    <s v="X"/>
    <s v="FALTA DE CONTROL Y SEGUIMIENTO EN LA SUPERVISIÓN DEL CONTRATO Y POR PARTE DEL ORDENADOR DEL GASTO"/>
    <s v="REALIZAR LA AUDIENCIA PARA DEFINIR DE FONDO LA ACTUACIÓN ADMINISTRATIVA SANCIONATORIA"/>
    <s v="ACTA DE AUDIENCIA"/>
    <s v="ACTA DE AUDIENCIA FIRMADA"/>
    <n v="1"/>
    <s v="SUBSECRETARIA DE SERVICIOS DE LA MOVILIDAD"/>
    <s v="2019-01-02"/>
    <x v="0"/>
    <s v=" "/>
    <s v="ABIERTA"/>
    <x v="0"/>
    <s v="SUBSECRETARÍA DE SERVICIOS A LA CIUDADANÍA"/>
    <n v="100"/>
    <n v="100"/>
    <x v="0"/>
    <d v="2019-12-27T00:00:00"/>
    <s v="Omar Alfredo Sánchez"/>
    <s v="20/12/2019: La Subsecretaría de Servicios a la Ciudadaní adelantó las audiencias correspondientes a proferir un fallo sancionatorio de multa al consorcio SIM por los incumplimientos contractuales denominados cargo 49 y 11, situación evidenciada a través de las actas de audiencia del 29 de enero, en donde se dio lectura y se notificó por estrado la Resolución 010 de 2019, dando cumplimiento a la acción formulada. Por lo anteriormente expuesto, se evidencia el cumplimiento de la acción y se solicita su respectivo cierre._x000a_ "/>
  </r>
  <r>
    <s v="2018-07-26"/>
    <s v="MOVILIDAD"/>
    <s v="SECRETARIA DISTRITAL DE MOVILIDAD - SDM"/>
    <s v="113"/>
    <x v="0"/>
    <x v="2"/>
    <x v="15"/>
    <n v="1"/>
    <s v="DIRECCIÓN SECTOR MOVILIDAD"/>
    <s v="01 - AUDITORIA DE REGULARIDAD"/>
    <x v="0"/>
    <x v="0"/>
    <s v="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
    <s v="X"/>
    <s v="X"/>
    <s v="X"/>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100"/>
    <n v="100"/>
    <x v="0"/>
    <d v="2019-09-17T00:00:00"/>
    <s v="Omar Alfredo Sánchez"/>
    <s v="17/09/2019: La DAC realizó seguimiento y control a la Gestión de los supervisores de los contratos de interventoría No. 2018-350 y No. 2019-01. Los seguimientos se realizan de manera mensual a cada uno de los componentes de acuerdo como se indica en el anexo técnico, se adjunta como evidencia copia de las actas de reunión y planillas de asistencia, de los meses Octubre 2018 a Julio 2019. Verificado lo anterior, se solicitará al Ente de Control el cierre de la acción._x000a__x000a_13/02/2019 Se revisaron las acciones pero se establece que se encuentran vigentes"/>
  </r>
  <r>
    <s v="2019-06-19"/>
    <s v="MOVILIDAD"/>
    <s v="SECRETARIA DISTRITAL DE MOVILIDAD - SDM"/>
    <s v="113"/>
    <x v="1"/>
    <x v="1"/>
    <x v="16"/>
    <n v="1"/>
    <s v="DIRECCIÓN SECTOR MOVILIDAD"/>
    <s v="01 - AUDITORIA DE REGULARIDAD"/>
    <x v="0"/>
    <x v="0"/>
    <s v="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
    <s v="X"/>
    <s v="X"/>
    <m/>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100"/>
    <n v="100"/>
    <x v="0"/>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x v="1"/>
    <x v="1"/>
    <x v="16"/>
    <n v="2"/>
    <s v="DIRECCIÓN SECTOR MOVILIDAD"/>
    <s v="01 - AUDITORIA DE REGULARIDAD"/>
    <x v="0"/>
    <x v="0"/>
    <s v="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x v="1"/>
    <x v="1"/>
    <x v="17"/>
    <n v="1"/>
    <s v="DIRECCIÓN SECTOR MOVILIDAD"/>
    <s v="01 - AUDITORIA DE REGULARIDAD"/>
    <x v="0"/>
    <x v="0"/>
    <s v="HALLAZGO ADMINISTRATIVO PORQUE LA SDM INCUMPLIÓ LOS TIEMPOS ESTABLECIDOS EN EL MANUAL DE CONTRATACIÓN PA05-M02 VERSIÓN 1.0 PARA LA SUSCRIPCIÓN DE LA ADICIÓN PRÓRROGA DEL CONTRATO DE OBRA NO. 2017-1841"/>
    <s v="X"/>
    <m/>
    <m/>
    <s v="FALTA DE SEGUIMIENTO Y CONTROL DE LA SUPERVISIÓN DEL CONTRATO"/>
    <s v="ESTABLECER UN CUADRO DE CONTROL  Y SEMÁFORO DE ALERTAS  PARA DETERMINAR EL VENCIMIENTO DE LOS CONTRATOS Y % DE AVANCE DE CUMPLIMIENTO DEL CONTRATO Y DETERMINAR SI HAY LUGAR A LA ADICIÓN."/>
    <s v="CUADRO DE CONTROL"/>
    <s v="CUADRO DE CONTROL IMPLEMENTADO"/>
    <n v="1"/>
    <s v="SUBDIRECCIÓN DE SEÑALIZACIÓN"/>
    <s v="2019-07-05"/>
    <x v="2"/>
    <s v=" "/>
    <s v="ABIERTA"/>
    <x v="4"/>
    <s v="SUBDIRECCIÓN DE SEÑALIZACIÓN"/>
    <n v="100"/>
    <n v="100"/>
    <x v="0"/>
    <d v="2019-10-24T00:00:00"/>
    <s v="María Janneth Romero M"/>
    <s v="24/10/2019: Se aporta como evidencia el cuadro de control del contrato 1841 donde se observa el seguimiento y monitoreo realizad a la ejecución de los meses de julio y agosto._x000a__x000a_Como resultado de este monitoreo, la SDM advierte: se evidencia el seguimiento a los días faltantes de ejecución de acuerdo con la fecha de terminación, asimismo en la casilla de observaciones del mencionado documento del mes de Julio de 2019 el supervisor / interventor señala lo siguiente “…El contratista Consorcio Movilidad 053 presenta a la fecha un atraso en inversión del 5.98 %, así como en avance físico, en el periodo comprendido entre el 10 de marzo y el 05 de abril de 2019 según el oficio emitido por la interventoría para iniciar el proceso sancionatorio…” _x000a_Igualmente, en la casilla de observaciones del seguimiento de agosto de 2019 se indica lo siguiente “El contratista Consorcio Movilidad 053 (Cto 2017-1841) presenta a la fecha un atraso en inversión del 18.64 %, así como en avance físico, a la fecha del 09 de julio de 2019. La interventoría ha solicitado el inicio del proceso sancionatorio por falta de cuadrillas (,SDM-154965-19 (SS-117387-19) , y/o por atraso en obra según el oficio : SDM-171598-19 (SS-134010-19).”_x000a__x000a_Con lo cual se observa que es eficaz la acción implementada._x000a__x000a_Conforme a la evidencia aportada y a la justiicación presentada, se recomienda el cierre de la acción_x000a_"/>
  </r>
  <r>
    <s v="2019-06-19"/>
    <s v="MOVILIDAD"/>
    <s v="SECRETARIA DISTRITAL DE MOVILIDAD - SDM"/>
    <s v="113"/>
    <x v="1"/>
    <x v="1"/>
    <x v="17"/>
    <n v="2"/>
    <s v="DIRECCIÓN SECTOR MOVILIDAD"/>
    <s v="01 - AUDITORIA DE REGULARIDAD"/>
    <x v="0"/>
    <x v="0"/>
    <s v="HALLAZGO ADMINISTRATIVO PORQUE LA SDM INCUMPLIÓ LOS TIEMPOS ESTABLECIDOS EN EL MANUAL DE CONTRATACIÓN PA05-M02 VERSIÓN 1.0 PARA LA SUSCRIPCIÓN DE LA ADICIÓN PRÓRROGA DEL CONTRATO DE OBRA NO. 2017-1841"/>
    <s v="X"/>
    <m/>
    <m/>
    <s v="FALTA DE SEGUIMIENTO Y CONTROL DE LA SUPERVISIÓN DEL CONTRATO"/>
    <s v="INCLUIR EN LOS COMITÉS SEMANALES EL SEGUIMIENTO Y  ANÁLISIS DEL SEMÁFORO DE AVANCE DE LA EJECUCIÓN DE LOS CONTRATOS."/>
    <s v="ACTAS DE COMITÉ"/>
    <s v="(# DE COMITÉS REALIZADOS /# DE COMITÉS PROGRAMADOS)*100"/>
    <n v="0.8"/>
    <s v="SUBDIRECCIÓN DE SEÑALIZACIÓN"/>
    <s v="2019-07-05"/>
    <x v="2"/>
    <s v=" "/>
    <s v="ABIERTA"/>
    <x v="4"/>
    <s v="SUBDIRECCIÓN DE SEÑALIZACIÓN"/>
    <n v="100"/>
    <n v="100"/>
    <x v="0"/>
    <d v="2019-12-31T00:00:00"/>
    <s v="María Janneth Romero M"/>
    <s v="31/12/2019: Se aporta como evidencia las actas de los comites de seguimiento del COntrato 2017-1841 cuya ejecución se cumplio en el mes de agosto de 2019. Los soportes corresponden a los seguimietnos semanales de los  meses de Julio y Agosto de 2019._x000a__x000a_Conforme lo anterior y en coherencia con la acción y el indicador se recomienda el cierre de la acción_x000a_____________________________________x000a__x000a_24/10/2019: Se aporta como evidencia las actas de los comites de los meses de julio y agosto de la vigencia. Si bien se observa el avance de la gestión adelantada, la evaluación definitiva se llevará a cabo al cierre del mes de noviembre, conforme estable el periodo de ejecución de la acción."/>
  </r>
  <r>
    <s v="2019-06-19"/>
    <s v="MOVILIDAD"/>
    <s v="SECRETARIA DISTRITAL DE MOVILIDAD - SDM"/>
    <s v="113"/>
    <x v="1"/>
    <x v="1"/>
    <x v="18"/>
    <n v="1"/>
    <s v="DIRECCIÓN SECTOR MOVILIDAD"/>
    <s v="01 - AUDITORIA DE REGULARIDAD"/>
    <x v="0"/>
    <x v="0"/>
    <s v="HALLAZGO ADMINISTRATIVO CON PRESUNTA INCIDENCIA DISCIPLINARIA, PORQUE LA SECRETARÍA DISTRITAL DE MOVILIDAD EN EL CONTRATO DE OBRA NO. 2017-1843, REALIZÓ PAGOS POR CONCEPTO DE IMPREVISTOS Y UTILIDADES EN PORCENTAJES NO PACTADOS CONTRACTUALMENTE"/>
    <s v="X"/>
    <s v="X"/>
    <m/>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100"/>
    <n v="100"/>
    <x v="0"/>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x v="1"/>
    <x v="1"/>
    <x v="18"/>
    <n v="2"/>
    <s v="DIRECCIÓN SECTOR MOVILIDAD"/>
    <s v="01 - AUDITORIA DE REGULARIDAD"/>
    <x v="0"/>
    <x v="0"/>
    <s v="HALLAZGO ADMINISTRATIVO CON PRESUNTA INCIDENCIA DISCIPLINARIA, PORQUE LA SECRETARÍA DISTRITAL DE MOVILIDAD EN EL CONTRATO DE OBRA NO. 2017-1843, REALIZÓ PAGOS POR CONCEPTO DE IMPREVISTOS Y UTILIDADES EN PORCENTAJES NO PACTADOS CONTRACTUALMENTE"/>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x v="1"/>
    <x v="1"/>
    <x v="19"/>
    <n v="1"/>
    <s v="DIRECCIÓN SECTOR MOVILIDAD"/>
    <s v="01 - AUDITORIA DE REGULARIDAD"/>
    <x v="0"/>
    <x v="0"/>
    <s v="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
    <s v="X"/>
    <s v="X"/>
    <m/>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100"/>
    <n v="100"/>
    <x v="0"/>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x v="1"/>
    <x v="1"/>
    <x v="19"/>
    <n v="2"/>
    <s v="DIRECCIÓN SECTOR MOVILIDAD"/>
    <s v="01 - AUDITORIA DE REGULARIDAD"/>
    <x v="0"/>
    <x v="0"/>
    <s v="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x v="1"/>
    <x v="1"/>
    <x v="20"/>
    <n v="1"/>
    <s v="DIRECCIÓN SECTOR MOVILIDAD"/>
    <s v="01 - AUDITORIA DE REGULARIDAD"/>
    <x v="0"/>
    <x v="0"/>
    <s v="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
    <s v="X"/>
    <s v="X"/>
    <m/>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100"/>
    <n v="100"/>
    <x v="0"/>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x v="1"/>
    <x v="1"/>
    <x v="20"/>
    <n v="2"/>
    <s v="DIRECCIÓN SECTOR MOVILIDAD"/>
    <s v="01 - AUDITORIA DE REGULARIDAD"/>
    <x v="0"/>
    <x v="0"/>
    <s v="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x v="1"/>
    <x v="1"/>
    <x v="21"/>
    <n v="1"/>
    <s v="DIRECCIÓN SECTOR MOVILIDAD"/>
    <s v="01 - AUDITORIA DE REGULARIDAD"/>
    <x v="0"/>
    <x v="0"/>
    <s v="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
    <s v="X"/>
    <s v="X"/>
    <m/>
    <s v="DESCONOCIMIENTO DE LA INTERVENTORÍA Y SUPERVISIÓN  RESPECTO DE LA ELABORACIÓN DE LOS INFORMES DE INCUMPLIMIENTO"/>
    <s v="REALIZAR SOCIALIZACIÓN SOBRE EL PROCESO SANCIONATORIO A LOS SUPERVISORES DE ACUERDO CON LA LEY."/>
    <s v="SOCIALIZACIÓN REALIZADA"/>
    <s v="(# SUPERVISORES SOCIALIZADOS/# SUPERVISORES CITADOS.)*100"/>
    <n v="1"/>
    <s v="SUBSECRETARÍA DE GESTIÓN DE LA MOVILIDAD"/>
    <s v="2019-07-05"/>
    <x v="2"/>
    <s v=" "/>
    <s v="ABIERTA"/>
    <x v="4"/>
    <s v="SUBSECRETARÍA DE GESTIÓN DE LA MOVILIDAD"/>
    <n v="100"/>
    <n v="100"/>
    <x v="0"/>
    <d v="2019-11-25T00:00:00"/>
    <s v="María Janneth Romero M"/>
    <s v="El proceso aporta como evidencia el listado de asistencia de fecha 24/07/2019 con la participación de 25 servidores de la entidad. Se incluye el acta de la capacitación asi como la presentación realizada. Dentro de los temas tratados se observa:  Descripción proceso sancionatorio administrativo, responsabilidad de los servidores e interventores y requisitos informes de cumplimiento, entre otros._x000a__x000a_Conforme lo anterior se evidencia cumplimiento de la acción por lo cual se recomienda su cierre"/>
  </r>
  <r>
    <s v="2019-06-19"/>
    <s v="MOVILIDAD"/>
    <s v="SECRETARIA DISTRITAL DE MOVILIDAD - SDM"/>
    <s v="113"/>
    <x v="1"/>
    <x v="1"/>
    <x v="22"/>
    <n v="1"/>
    <s v="DIRECCIÓN SECTOR MOVILIDAD"/>
    <s v="01 - AUDITORIA DE REGULARIDAD"/>
    <x v="0"/>
    <x v="0"/>
    <s v="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
    <s v="X"/>
    <s v="X"/>
    <m/>
    <s v="DESCONOCIMIENTO DE LA INTERVENTORÍA Y SUPERVISIÓN  RESPECTO DE LA ELABORACIÓN DE LOS INFORMES DE INCUMPLIMIENTO"/>
    <s v="REALIZAR SOCIALIZACIÓN SOBRE EL PROCESO SANCIONATORIO A LOS SUPERVISORES DE ACUERDO CON LA LEY."/>
    <s v="SOCIALIZACIÓN REALIZADA"/>
    <s v="(# SUPERVISORES SOCIALIZADOS/# SUPERVISORES CITADOS.)*100"/>
    <n v="1"/>
    <s v="SUBSECRETARÍA DE GESTIÓN DE LA MOVILIDAD"/>
    <s v="2019-07-05"/>
    <x v="2"/>
    <s v=" "/>
    <s v="ABIERTA"/>
    <x v="4"/>
    <s v="SUBSECRETARÍA DE GESTIÓN DE LA MOVILIDAD"/>
    <n v="100"/>
    <n v="100"/>
    <x v="0"/>
    <d v="2019-11-25T00:00:00"/>
    <s v="María Janneth Romero M"/>
    <s v="El proceso aporta como evidencia el listado de asistencia de fecha 24/07/2019 con la participación de 25 servidores de la entidad. Se incluye el acta de la capacitación asi como la presentación realizada. Dentro de los temas tratados se observa:  Descripción proceso sancionatorio administrativo, responsabilidad de los servidores e interventores y requisitos informes de cumplimiento, entre otros._x000a__x000a_Conforme lo anterior se evidencia cumplimiento de la acción por lo cual se recomienda su cierre"/>
  </r>
  <r>
    <s v="2018-07-26"/>
    <s v="MOVILIDAD"/>
    <s v="SECRETARIA DISTRITAL DE MOVILIDAD - SDM"/>
    <s v="113"/>
    <x v="0"/>
    <x v="2"/>
    <x v="23"/>
    <n v="1"/>
    <s v="DIRECCIÓN SECTOR MOVILIDAD"/>
    <s v="01 - AUDITORIA DE REGULARIDAD"/>
    <x v="0"/>
    <x v="0"/>
    <s v="HALLAZGO ADMINISTRATIVO CON PRESUNTA INCIDENCIA DISCIPLINARIA Y FISCAL EN LA SUMA DE $3.771.766.760 PORQUE LA SUBDIRECCIÓN DE JURISDICCIÓN COACTIVA DE LA SDM, ACEPTÓ PÓLIZAS DE COMPAÑÍA DE SEGURO COMO RESPALDO DE LAS FACILIDADES DE PAGO QUE SON DE IMPOSIBLE RECLAMACIÓN."/>
    <s v="X"/>
    <s v="X"/>
    <s v="X"/>
    <s v="LA NO PRESENTACION DE SINIESTROS ANTE LA COMPAÑÍA DE SEGUROS QUE HA EMITIDO LAS PÓLIZAS COMO RESPALDO A FACILIDADES DE PAGO, COMO QUIERA QUE NO SE HABÍA VENCIDO EL PLAZO ESTABLECIDO EN LA PÓLIZA DURANTE LA VIGENCIA 2017."/>
    <s v="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
    <s v="PRESENTACIÓN DE SINIESTROS"/>
    <s v="NO. DE SINIESTROS PRESENTADOS A LA COMPAÑÍA DE SEGUROS / POLIZAS EN TERMINOS PARA RECLAMACION DE SINIESTRO. * 100"/>
    <n v="0.8"/>
    <s v="SUBDIRECCIÓN DE JURISDICCIÓN COACTIVA."/>
    <s v="2018-08-10"/>
    <x v="3"/>
    <s v=" "/>
    <s v="ABIERTA"/>
    <x v="6"/>
    <s v="DIRECCIÓN DE GESTIÓN DE COBRO"/>
    <n v="100"/>
    <n v="100"/>
    <x v="0"/>
    <d v="2020-01-09T00:00:00"/>
    <s v="Deicy Beltrán"/>
    <s v="Se presentaron reclamaciones de 2,628 facilidades de pago  incumplidas, ante la EQUIDAD, de las cuales se han pagado  ($784.824.973),  Cumpliendo acción e Indicador: No.de siniestros presentados a la compañía de seguros/pólizas en términos para reclamación de siniestro.* 100 = (2.628/2.628) * 100. Meta: 0.8 se alcanzó el 100%.Anexos 1 Solicitud pago de siniestros (1500 y 1128); 2 Actas de legalización (8) y (80) Pagos por PSE., 3 Base de información de solicitudes de acuerdo. Se sugiere cierre_x000a_"/>
  </r>
  <r>
    <s v="2018-07-26"/>
    <s v="MOVILIDAD"/>
    <s v="SECRETARIA DISTRITAL DE MOVILIDAD - SDM"/>
    <s v="113"/>
    <x v="0"/>
    <x v="2"/>
    <x v="23"/>
    <n v="2"/>
    <s v="DIRECCIÓN SECTOR MOVILIDAD"/>
    <s v="01 - AUDITORIA DE REGULARIDAD"/>
    <x v="0"/>
    <x v="0"/>
    <s v="HALLAZGO ADMINISTRATIVO CON PRESUNTA INCIDENCIA DISCIPLINARIA Y FISCAL EN LA SUMA DE $3.771.766.760 PORQUE LA SUBDIRECCIÓN DE JURISDICCIÓN COACTIVA DE LA SDM, ACEPTÓ PÓLIZAS DE COMPAÑÍA DE SEGURO COMO RESPALDO DE LAS FACILIDADES DE PAGO QUE SON DE IMPOSIBLE RECLAMACIÓN."/>
    <s v="X"/>
    <s v="X"/>
    <s v="X"/>
    <s v="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
    <s v="CONTAR CON EL SERVICIO DE ENVÍO DE MENSAJES MASIVOS PARA ADELANTAR COBROS PERSUASIVOS Y REPORTE A  LAS CENTRALES DE RIESGO CON EL PROPÓSITO DE REALIZAR REGISTROS DE COMPORTAMIENTO DE PAGO, CONFORME  A LO ESTABLECIDO EN EL CLAUSULADO DE LAS POLIZAS."/>
    <s v="SUSCRIPCIÓN DE CONTRATOS"/>
    <s v="DOS CONTRATOS SUSCRITOS"/>
    <n v="2"/>
    <s v="DIRECCION DE PROCESOS ADMINISTRATIVOS SUBDIRECCIÓN DE JURISDICCIÓN COACTIVA."/>
    <s v="2018-08-10"/>
    <x v="3"/>
    <s v=" "/>
    <s v="ABIERTA"/>
    <x v="8"/>
    <s v="DIRECCIÓN DE INVESTIGACIONES ADMINISTRATIVAS AL TRÁNSITO Y TRANSPORTE -_x000a_DIRECCIÓN DE GESTIÓN DE COBRO"/>
    <n v="100"/>
    <n v="100"/>
    <x v="0"/>
    <d v="2019-08-30T00:00:00"/>
    <s v="Omar Alfredo Sánchez"/>
    <s v="30/08/2019: Se revisaron dos documentos allegados junto con la justificación de solicitud de cierre de la Acción (1. Orden de compra contrato BPM Consulting y 2. Contrato Servicios Postales Nacionales). Revisados los soportes, se evidencia que se adelantaron las gestiones establecidas. Por lo anterior,  se observa que se dió cumplimiento de la acción y se solicitará al ente de control el cierre de la acción._x000a_"/>
  </r>
  <r>
    <s v="2018-07-26"/>
    <s v="MOVILIDAD"/>
    <s v="SECRETARIA DISTRITAL DE MOVILIDAD - SDM"/>
    <s v="113"/>
    <x v="0"/>
    <x v="2"/>
    <x v="24"/>
    <n v="1"/>
    <s v="DIRECCIÓN SECTOR MOVILIDAD"/>
    <s v="01 - AUDITORIA DE REGULARIDAD"/>
    <x v="0"/>
    <x v="0"/>
    <s v="HALLAZGO ADMINISTRATIVO CON PRESUNTA INCIDENCIA DISCIPLINARIA POR DEFICIENTE CONTROL Y SUPERVISIÓN EN LA PLANEACIÓN Y SEGUIMIENTO, AL APROBAR UN CRONOGRAMA QUE INCUMPLE LO ESTABLECIDO EN EL ANEXO TÉCNICO DEL CONTRATO DE PRESTACIÓN DE SERVICIOS 2016-1247."/>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100"/>
    <n v="100"/>
    <x v="0"/>
    <d v="2020-02-17T00:00:00"/>
    <s v="Omar Alfredo Sánchez"/>
    <s v="17/02/2020: Se allega Cuadro Control de Seguimiento, así como links de evidencias, junto con la justificación.  Se encuentra coherencia con la acción propuesta, encontrando cumplimiento a la misma._x000a_25/11/2019: No es posible determinar el cumplimiento de acuerdo a la formula del indacador propuesta: (NO  CONTRATOS CON SEGUIMIENTO MENSUAL REALIZADOS/TOTAL DE CONTRATOS DE LA DSC DIFERENTES A PRESTACIÓN DE SERVICIOS)*100_x000a_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_x000a_13/02/2019 Se revisaron las acciones pero se establece que se encuentran vigentes."/>
  </r>
  <r>
    <s v="2018-07-26"/>
    <s v="MOVILIDAD"/>
    <s v="SECRETARIA DISTRITAL DE MOVILIDAD - SDM"/>
    <s v="113"/>
    <x v="0"/>
    <x v="2"/>
    <x v="25"/>
    <n v="1"/>
    <s v="DIRECCIÓN SECTOR MOVILIDAD"/>
    <s v="01 - AUDITORIA DE REGULARIDAD"/>
    <x v="0"/>
    <x v="0"/>
    <s v="HALLAZGO ADMINISTRATIVO CON PRESUNTA INCIDENCIA DISCIPLINARIA POR DEFICIENCIAS DE LA SUPERVISIÓN DEL CONTRATO DE INTERVENTORÍA NO. 2016-1256 QUE AFECTÓ LA EJECUCIÓN DEL CONTRATO DE PRESTACIÓN DE SERVICIOS NO. 2016-1270."/>
    <s v="X"/>
    <s v="X"/>
    <m/>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x v="3"/>
    <s v=" "/>
    <s v="ABIERTA"/>
    <x v="0"/>
    <s v="DIRECCIÓN DE INVESTIGACIONES ADMINISTRATIVAS AL TRÁNSITO Y TRANSPORTE"/>
    <n v="100"/>
    <n v="100"/>
    <x v="0"/>
    <d v="2019-08-30T00:00:00"/>
    <s v="Omar Alfredo Sánchez"/>
    <s v="30/08/2019: La DIATT allega seis (6) evidencias solicitando el cierre de la Acción (1. Resolución 197 de 2018, 2. Manual de supervisión e interventoría V 5.0,  3. Socialización manual de supervisión e interventoría_x000a_4. Evaluación Manual Supervisión e Interventoría, 5. Correo de Bogotá es TIC - ¿Ya conoces el Manual de Supervisión e Interventoría de la SDM y 6. Presentación socialización manual de supervisión)._x000a_Al evaluar la documentación frente a la acción propuesta y el indicador establecido, se observa el cumplimiento de la acción. Por lo anterior, se solicita al Ente de Control el cierre de esta Acción._x000a_"/>
  </r>
  <r>
    <s v="2018-07-26"/>
    <s v="MOVILIDAD"/>
    <s v="SECRETARIA DISTRITAL DE MOVILIDAD - SDM"/>
    <s v="113"/>
    <x v="0"/>
    <x v="2"/>
    <x v="26"/>
    <n v="1"/>
    <s v="DIRECCIÓN SECTOR MOVILIDAD"/>
    <s v="01 - AUDITORIA DE REGULARIDAD"/>
    <x v="0"/>
    <x v="0"/>
    <s v="HALLAZGO ADMINISTRATIVO CON PRESUNTA INCIDENCIA DISCIPLINARIA POR DEFICIENCIAS EN LA SUPERVISIÓN DEL CONTRATO 2017-1700."/>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100"/>
    <n v="100"/>
    <x v="0"/>
    <d v="2020-02-17T00:00:00"/>
    <s v="Omar Alfredo Sánchez"/>
    <s v="17/02/2020: Se allega Cuadro Control de Seguimiento, así como links de evidencias, junto con la justificación.  Se encuentra coherencia con la acción propuesta, encontrando cumplimiento a la misma._x000a_25/11/2019: Continúan la misma observación sobre la acción._x000a_17/09/2019: El motivo del Hallazgo es la presunta incidencia disciplinaria por deficiencias en la supervisión del contrato 2017-1700. Pero se adjuntan Planillas de Seguimiento a contrato 071-2007 y 2015-1239._x000a_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_x000a__x000a_13/02/2019 Se revisaron las acciones pero se establece que se encuentran vigentes"/>
  </r>
  <r>
    <s v="2018-07-26"/>
    <s v="MOVILIDAD"/>
    <s v="SECRETARIA DISTRITAL DE MOVILIDAD - SDM"/>
    <s v="113"/>
    <x v="0"/>
    <x v="2"/>
    <x v="27"/>
    <n v="1"/>
    <s v="DIRECCIÓN SECTOR MOVILIDAD"/>
    <s v="01 - AUDITORIA DE REGULARIDAD"/>
    <x v="0"/>
    <x v="0"/>
    <s v="HALLAZGO ADMINISTRATIVO CON PRESUNTA INCIDENCIA DISCIPLINARIA PORQUE LOS PREDIOS ADQUIRIDOS POR LA SECRETARIA DISTRITAL DE MOVILIDAD PARA LOS VEHÍCULOS INMOVILIZADOS QUE SE ENCUENTRAN COMO REMANENTES, PRESENTAN AFECTACIONES VIALES."/>
    <s v="X"/>
    <s v="X"/>
    <m/>
    <s v="DEFICIENTES CONTROLES EN LA SUPERVISIÓN"/>
    <s v="DETERMINAR EL ALCANCE EN LA JUSTIFICACIÓN PARA LA ELABORACIÓN DEL CONTRATO DE COMPRAVENTA, RESPECTO DE LA AFECTACIÓN DE LAS RESERVAS VIALES FRENTE A LA NECESIDAD A SATISFACER CON LA ADQUISICIÓN DE LOS PREDIOS"/>
    <s v="ALCANCE CONTRATO"/>
    <s v="(NO DE ALCANCES REALIZADOS/NO DE ALCANCES PROGRAMADOS)*100"/>
    <n v="1"/>
    <s v="DIRECCIÓN DE SERVICIO AL CIUDADANO"/>
    <s v="2018-08-01"/>
    <x v="3"/>
    <s v=" "/>
    <s v="ABIERTA"/>
    <x v="0"/>
    <s v="DIRECCIÓN DE ATENCIÓN AL CIUDADANO"/>
    <n v="100"/>
    <n v="100"/>
    <x v="0"/>
    <d v="2020-01-30T00:00:00"/>
    <s v="Omar Alfredo Sánchez"/>
    <s v="30/01/2020 Se allega copia de Cto Compraventa 2017-1854 y Cto compraventa predio el árbol 2017-1777; en este último en la página 4, se puede evidenciar que el predio ubicado en la Avenida Calle 57 R Sur No. 75D-11, no tiene afectación. Por lo anterior se observa que la acción fue cumplida._x000a__x000a_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_x000a_  _x000a_13/02/2019 Se revisaron las acciones pero se establece que se encuentran vigentes"/>
  </r>
  <r>
    <s v="2018-07-26"/>
    <s v="MOVILIDAD"/>
    <s v="SECRETARIA DISTRITAL DE MOVILIDAD - SDM"/>
    <s v="113"/>
    <x v="0"/>
    <x v="2"/>
    <x v="27"/>
    <n v="2"/>
    <s v="DIRECCIÓN SECTOR MOVILIDAD"/>
    <s v="01 - AUDITORIA DE REGULARIDAD"/>
    <x v="0"/>
    <x v="0"/>
    <s v="HALLAZGO ADMINISTRATIVO CON PRESUNTA INCIDENCIA DISCIPLINARIA PORQUE LOS PREDIOS ADQUIRIDOS POR LA SECRETARIA DISTRITAL DE MOVILIDAD PARA LOS VEHÍCULOS INMOVILIZADOS QUE SE ENCUENTRAN COMO REMANENTES, PRESENTAN AFECTACIONES VIALES."/>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100"/>
    <n v="100"/>
    <x v="0"/>
    <d v="2020-02-17T00:00:00"/>
    <s v="Omar Alfredo Sánchez"/>
    <s v="17/02/2020: Se allega Cuadro Control de Seguimiento, así como links de evidencias, junto con la justificación.  Se encuentra coherencia con la acción propuesta, encontrando cumplimiento a la misma._x000a_25/11/2019: Continúan la misma observación sobre la acción._x000a_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_x000a_  _x000a_13/02/2019 Se revisaron las acciones pero se establece que se encuentran vigentes"/>
  </r>
  <r>
    <s v="2018-07-26"/>
    <s v="MOVILIDAD"/>
    <s v="SECRETARIA DISTRITAL DE MOVILIDAD - SDM"/>
    <s v="113"/>
    <x v="0"/>
    <x v="2"/>
    <x v="28"/>
    <n v="1"/>
    <s v="DIRECCIÓN SECTOR MOVILIDAD"/>
    <s v="01 - AUDITORIA DE REGULARIDAD"/>
    <x v="0"/>
    <x v="0"/>
    <s v="HALLAZGO ADMINISTRATIVO CON PRESUNTA INCIDENCIA DISCIPLINARIA POR EL INCUMPLIMIENTO DEL NUMERAL 6.1.5.1 MATRICULA DE LAS GRÚAS DEL ANEXO 1 DOCUMENTO DE REQUERIMIENTOS TÉCNICOS DEL SERVICIO."/>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100"/>
    <n v="100"/>
    <x v="0"/>
    <d v="2020-02-17T00:00:00"/>
    <s v="Omar Alfredo Sánchez"/>
    <s v="17/02/2020: Se allega Cuadro Control de Seguimiento, así como links de evidencias, junto con la justificación.  Se encuentra coherencia con la acción propuesta, encontrando cumplimiento a la misma._x000a_25/11/2019: Continúan la misma observación sobre la acción._x000a_17/09/2019:  Las actas relacionadas, no son de seguimiento a la gestión de los supervisores, como está estipulado en la acción propuesta. Las actas son de “Reunión de seguimiento al contrato de Concesión 2018-114 SDM-CONCESIÓN INTERVENTORÍA”_x000a_Por lo anterior, con las evidencias aportadas no se puede solicitar el cierre de la acción._x000a__x000a_13/02/2019 Se revisaron las acciones pero se establece que se encuentran vigentes"/>
  </r>
  <r>
    <s v="2018-07-26"/>
    <s v="MOVILIDAD"/>
    <s v="SECRETARIA DISTRITAL DE MOVILIDAD - SDM"/>
    <s v="113"/>
    <x v="0"/>
    <x v="2"/>
    <x v="29"/>
    <n v="1"/>
    <s v="DIRECCIÓN SECTOR MOVILIDAD"/>
    <s v="01 - AUDITORIA DE REGULARIDAD"/>
    <x v="0"/>
    <x v="0"/>
    <s v="HALLAZGO ADMINISTRATIVO CON PRESUNTA INCIDENCIA DISCIPLINARIA POR EL INCUMPLIMIENTO DE LAS OBLIGACIONES CONTRACTUALES EN LA EJECUCIÓN DE LOS CONTRATOS 2016-1206 Y 2016-1208, EVIDENCIANDO FALTA DE CONTROL Y SEGUIMIENTO DE LA SDM"/>
    <s v="X"/>
    <s v="X"/>
    <m/>
    <s v="DEFICIENCIAS EN EL CONTROL Y SEGUMIENTO A LAS OBLIGACIONES CONTRACTUALES"/>
    <s v="DIVIDIR  EN ETAPAS DE ENTREGA Y APROBACIÓN EL CONTENIDO DE LOS DISEÑOS PARA LOS CONTRATOS INTEGRALES DE OBRA DE SEÑALIZACIÓN EN LOS DOCUMENTOS PRE CONTRACTUALES Y CONTRACTUALES."/>
    <s v="CONTRATOS SUSCRITOS"/>
    <s v="NO. DE CONTRATOS DE OBRACON ETAPAS DE  ENTREGA Y APROBACIÓN PARA VERIFICACIÓN CONTENIDO DE LOS DISEÑOS DEL COMPONENTE RESPECTIVO / NO DE CONTRATOS SUSCRITOS DE SEÑALIZACIÓN * 100"/>
    <n v="1"/>
    <s v="DIRECCION DE CONTROL Y VIGILANCIA"/>
    <s v="2018-08-10"/>
    <x v="4"/>
    <s v=" "/>
    <s v="ABIERTA"/>
    <x v="4"/>
    <s v="SUBDIRECCIÓN DE SEÑALIZACIÓN"/>
    <n v="100"/>
    <n v="100"/>
    <x v="0"/>
    <d v="2019-07-25T00:00:00"/>
    <s v="María Janneth Romero M"/>
    <s v="25/07/2019: Teniendo en cuenta la descripción de la acción y la justificación entregada por la 1a. Línea de Defensa: &quot;Se solicita el cierre de la acción, toda vez que consultado en el SECOP II se evidencia que en el anexo técnico del proceso  SDM-LP-026-2019 se dividió en etapas la entrega y aprobación el contenido de los diseños, el cual reza lo siguiente “…el componente de consultoría esta compuesto por las siguientes etapas ETAPA 1 Información base para la elaboración del diseño…ETAPA 2 Elaboración del diseño de señalización…ETAPA 3 dibujo y presentación de información geográfica para entrega de planos de diseño de señalización…”&quot;, se lleva a cabo la verificación de la evidencia aportada ANEXO 1 - ANEXO TÉCNICO PROCESO SDM-LP-026-2019 (Páginas 18 a 22),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s v="2018-07-26"/>
    <s v="MOVILIDAD"/>
    <s v="SECRETARIA DISTRITAL DE MOVILIDAD - SDM"/>
    <s v="113"/>
    <x v="0"/>
    <x v="2"/>
    <x v="30"/>
    <n v="1"/>
    <s v="DIRECCIÓN SECTOR MOVILIDAD"/>
    <s v="01 - AUDITORIA DE REGULARIDAD"/>
    <x v="0"/>
    <x v="0"/>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X"/>
    <s v="X"/>
    <m/>
    <s v="DEFICIENCIAS DE CONTROL"/>
    <s v="ACTUALIZAR EL PROCEDIMIENTO PM04-PR 26 CON EL FIN DE MEJORAR LAS CONDICIONES DE SEGUIMIENTO A LAS GARANTIAS ESTIPULADAS PARA LAS MARCAS IMPLEMENTADAS."/>
    <s v="PROCEDIMIENTO PM04-PR26 ACTUALIZADO Y APROBADO."/>
    <s v="PROCEDIMIENTO PM04-PR26 ACTUALIZADO Y APROBADO."/>
    <n v="1"/>
    <s v="DIRECCION DE CONTROL Y VIGILANCIA"/>
    <s v="2018-08-10"/>
    <x v="4"/>
    <s v=" "/>
    <s v="ABIERTA"/>
    <x v="4"/>
    <s v="SUBDIRECCIÓN DE SEÑALIZACIÓN"/>
    <n v="100"/>
    <n v="100"/>
    <x v="0"/>
    <d v="2019-03-29T00:00:00"/>
    <s v="Alberto Triana L"/>
    <s v="29/03/2019. Se aporta como evidencia la actualización del procedimiento PM04-PR 26 con el fin de mejorar las condiciones de seguimiento a las garantías estipuladas, donde se ajusta el objetivo, las responsabilidades generales, los lineamientos y/o políticas de operación, se eliminan las políticas relacionadas con los aportes a seguridad social, la matriz de cumplimiento legal y glosario. Se ajusta el formato PM04-PR26-F01 “Informe de visita”. Se eliminan los formatos PM04-PR26-F02 “Control de visita y seguimiento a requerimientos a garantías” y PM04-PR26-F03 “Visita técnica de verificación de garantías”. Se ajustan las actividades en el Flujograma y se actualiza el formato PE01-PR05-F04 V. 6.0._x000a__x000a_De acuerdo a lo anteriormente evidenciado y a las evidencias aportadas por el proceso, se recomienda el cierre de la acción"/>
  </r>
  <r>
    <s v="2018-07-26"/>
    <s v="MOVILIDAD"/>
    <s v="SECRETARIA DISTRITAL DE MOVILIDAD - SDM"/>
    <s v="113"/>
    <x v="0"/>
    <x v="2"/>
    <x v="30"/>
    <n v="2"/>
    <s v="DIRECCIÓN SECTOR MOVILIDAD"/>
    <s v="01 - AUDITORIA DE REGULARIDAD"/>
    <x v="0"/>
    <x v="0"/>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X"/>
    <s v="X"/>
    <m/>
    <s v="DEFICIENCIAS DE CONTROL"/>
    <s v="SOCIALIZACION DEL PROCEDIMIENTO"/>
    <s v="PROCEDIMIENTO SOCIALIZADO"/>
    <s v="PROCEDIMIENTO SOCIALIZADO"/>
    <n v="1"/>
    <s v="DIRECCION DE CONTROL Y VIGILANCIA"/>
    <s v="2018-08-10"/>
    <x v="4"/>
    <s v=" "/>
    <s v="ABIERTA"/>
    <x v="4"/>
    <s v="SUBDIRECCIÓN DE SEÑALIZACIÓN"/>
    <n v="100"/>
    <n v="100"/>
    <x v="0"/>
    <d v="2019-03-29T00:00:00"/>
    <s v="Alberto Triana L"/>
    <s v="29/03/2019. El proceso aporta como evidencias acta y listado de asistencia a la socialización del procedimiento PM04-PR26, la cual se realizó el 21/12/2018, de igual forma se encuentra publicado en la intranet de la SDM._x000a__x000a_De acuerdo a lo anteriormente evidenciado y a las evidencias aportadas por el proceso, se recomienda el cierre de la acción._x000a_"/>
  </r>
  <r>
    <s v="2018-07-26"/>
    <s v="MOVILIDAD"/>
    <s v="SECRETARIA DISTRITAL DE MOVILIDAD - SDM"/>
    <s v="113"/>
    <x v="0"/>
    <x v="2"/>
    <x v="31"/>
    <n v="1"/>
    <s v="DIRECCIÓN SECTOR MOVILIDAD"/>
    <s v="01 - AUDITORIA DE REGULARIDAD"/>
    <x v="0"/>
    <x v="0"/>
    <s v="HALLAZGO ADMINISTRATIVO CON PRESUNTA INCIDENCIA DISCIPLINARIA POR EL INCUMPLIMIENTO DE LAS OBLIGACIONES CONTRACTUALES EN LA EJECUCIÓN DEL CONTRATO DE INTERVENTORÍA NO. 2016-1252, EVIDENCIANDO FALTA DE CONTROL Y SEGUIMIENTO DE LA SDM."/>
    <s v="X"/>
    <s v="X"/>
    <m/>
    <s v="DEFICIENCIAS EN EL EL CONTROL Y SEGUMIENTO A LAS OBLIGACIONES CONTRACTUALES"/>
    <s v="INCLUIR EN LOS CONTRATOS DE INTERVENTORÍA DE SEÑALIZACIÓN EN LOS DOCUMENTOS PRE CONTRACTUALES Y CONTRACTUALES, LAS CONDICIONES RELACIONADAS CON LOS INFORMES Y LAS ACTAS A DESARROLLAR."/>
    <s v="CONTRATO SUSCRITO"/>
    <s v="NO. DE CONTRATOS DE INTERVENTORÍA FIRMADOS CON LOS INFORMES Y LAS ACTAS A DESARROLLAR./ NO DE CONTRATOS SUSCRITOS DE INTERVENTORÍA DE SEÑALIZACIÓN *100"/>
    <n v="1"/>
    <s v="DIRECCION DE CONTROL Y VIGILANCIA"/>
    <s v="2018-08-10"/>
    <x v="4"/>
    <s v=" "/>
    <s v="ABIERTA"/>
    <x v="4"/>
    <s v="SUBDIRECCIÓN DE SEÑALIZACIÓN"/>
    <n v="100"/>
    <n v="100"/>
    <x v="0"/>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las condiciones relacionadas con los informes y las actas a desarrollar, el cual reza “…Numeral 5.1.3.1 MANEJO DE ACTAS La interventoría deberá realizar, revisar y aprobar a satisfacción las actas que se requieran en desarrollo del contrato de interventoría…” Y en el en el Numeral 5.1.3.2 “…MANEJO DE INFORMES Revisar y aprobar a satisfacción los informes elaborados por el contratista integral de señalización de zona. Además, elaborar y aprobar los informes correspondientes a reuniones, cortes de pago del contrato de obra de zona para aprobación, demás informes adicionales que se requieran de manera inmediata por la Entidad…” &quot;, se lleva a cabo la verificación de la evidencia aportada ANEXO 1 - ANEXO TÉCNICO PROCESO SDM-LP-026-2019 (Páginas 43 y 49),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_x000a_"/>
  </r>
  <r>
    <s v="2018-07-26"/>
    <s v="MOVILIDAD"/>
    <s v="SECRETARIA DISTRITAL DE MOVILIDAD - SDM"/>
    <s v="113"/>
    <x v="0"/>
    <x v="2"/>
    <x v="32"/>
    <n v="1"/>
    <s v="DIRECCIÓN SECTOR MOVILIDAD"/>
    <s v="01 - AUDITORIA DE REGULARIDAD"/>
    <x v="0"/>
    <x v="0"/>
    <s v="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
    <s v="X"/>
    <s v="X"/>
    <m/>
    <s v="DEFICIENCIAS EN EL EL CONTROL Y SEGUMIENTO A LAS OBLIGACIONES CONTRACTUALES"/>
    <s v="INCLUIR EN LOS DOCUMENTOS PRE CONTRACTUALES Y CONTRACTUALES DE LOS CONTRATOS DE INTERVENTORIA DE SEÑALIZACIÓN EL LISTADO DE LOS RECURSOS, EQUIPOS Y PERSONAL ASOCIADOS A LA EJECUCIÓN DEL CONTRATO, PARA EVIDENCIAR EL CONTROL."/>
    <s v="CONTRATO SUSCRITO"/>
    <s v="NO DE CONTRATOS DE INTERVENTORÍA DE SEÑALIZACIÓN FIRMADOS CON LISTADO DE RECURSOS, EQUIPOS Y PERSONAL ASOCIADOS A LA EJECUCIÓN / NO DE CONTRATOS DE INTERVENTORÍA DE SEÑALIZACIÓN FIRMADOS * 100"/>
    <n v="1"/>
    <s v="DIRECCION DE CONTROL Y VIGILANCIA"/>
    <s v="2018-08-10"/>
    <x v="4"/>
    <s v=" "/>
    <s v="ABIERTA"/>
    <x v="4"/>
    <s v="SUBDIRECCIÓN DE SEÑALIZACIÓN"/>
    <n v="100"/>
    <n v="100"/>
    <x v="0"/>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en el Numeral 5.1.3.2.2 “…INFORME MENSUAL … RECURSOS UTILIZADOS POR EL CONTRATO INTEGRAL DE ZONA (CUANDO APLIQUE DISCRIMINAR POR ZONA) 7.1. PERSONAL 7.2. EQUIPO…8 RECURSOS UTILIZADOS POR LA INTERVENTORÍA (DISCRIMINAR POR ZONA CUANDO APLIQUE) 8.1. PERSONAL 8.2. EQUIPO…”, se lleva a cabo la verificación de la evidencia aportada ANEXO 1 - ANEXO TÉCNICO PROCESO SDM-LP-026-2019 (Páginas 50 y 51),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s v="2018-07-26"/>
    <s v="MOVILIDAD"/>
    <s v="SECRETARIA DISTRITAL DE MOVILIDAD - SDM"/>
    <s v="113"/>
    <x v="0"/>
    <x v="2"/>
    <x v="33"/>
    <n v="1"/>
    <s v="DIRECCIÓN SECTOR MOVILIDAD"/>
    <s v="01 - AUDITORIA DE REGULARIDAD"/>
    <x v="0"/>
    <x v="0"/>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X"/>
    <s v="X"/>
    <s v="X"/>
    <s v="DEFICIENCIAS EN EL EL CONTROL Y SEGUMIENTO A LAS OBLIGACIONES CONTRACTUALES"/>
    <s v="INCLUIR EN LOS DOCUMENTOS PRE CONTRACTUALES Y CONTRACTUALES DE LOS CONTRATOS DE INTERVENTORÍA DE SEÑALIZACIÓN  LOS REQUISITOS MINIMOS QUE DEBEN CUMPLIR LOS PROPONENETES EN LAS ÁREAS DE TRABAJO PARA EL DESARROLLO DE LAS LABORES DE CADA CONTRATO."/>
    <s v="CONTRATO SUSCRITO"/>
    <s v="NO. DE CONTRATOS DE INTERVENTORÍA DE SEÑALIZACIÓN FIRMADOS CON REQUISITOS MINIMOS Y  AREAS DE TRABAJO PARA LA EJECUCIÓN DEL CONTRATO / NO. DE CONTRATOS DE INTERVENTORÍA DE SEÑALIZACIÓN FIRMADOS *100"/>
    <n v="1"/>
    <s v="DIRECCION DE CONTROL Y VIGILANCIA"/>
    <s v="2018-08-10"/>
    <x v="4"/>
    <s v=" "/>
    <s v="ABIERTA"/>
    <x v="4"/>
    <s v="SUBDIRECCIÓN DE SEÑALIZACIÓN"/>
    <n v="100"/>
    <n v="100"/>
    <x v="0"/>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en el Numeral 1.1.1. OFICINA, el cual reza lo siguiente “…La interventoría deberá ubicar una oficina para el desarrollo de las actividades propias del objeto del contrato en la ciudad de Bogotá D.C., cerca de las instalaciones de la Secretaría Distrital de Movilidad – sede Paloquemao (Carrera 28 A No. 17 A – 20), dentro de un radio de acción de 1000 metros a la redonda… Dicha oficina deberá contar con el espacio acondicionado para realizar los trabajos de consultoría y deberá tener las siguientes características mínimas: Debe ser cubierta y contará con un área mínima de 50 m2 de tal manera que el espacio sea suficiente para adelantar las labores que implica el objeto del contrato de interventoría, garantizando un ambiente propicio y adecuado ya que la comodidad repercute en la productividad del trabajo del empleado…La ergonomía en trabajos de oficina busca corregir y diseñar el ambiente laboral con el objetivo de disminuir riesgos asociados al tipo de actividad: movilidad restringida, posturas inadecuadas, iluminación deficiente, entre otros elementos, y sus consecuencias negativas sobre la salud y el bienestar de las personas…””, se lleva a cabo la verificación de la evidencia aportada ANEXO 1 - ANEXO TÉCNICO PROCESO SDM-LP-026-2019 (Página 42),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s v="2018-07-26"/>
    <s v="MOVILIDAD"/>
    <s v="SECRETARIA DISTRITAL DE MOVILIDAD - SDM"/>
    <s v="113"/>
    <x v="0"/>
    <x v="2"/>
    <x v="33"/>
    <n v="2"/>
    <s v="DIRECCIÓN SECTOR MOVILIDAD"/>
    <s v="01 - AUDITORIA DE REGULARIDAD"/>
    <x v="0"/>
    <x v="0"/>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X"/>
    <s v="X"/>
    <s v="X"/>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s v="DIRECCION DE CONTROL Y VIGILANCIA"/>
    <s v="2018-08-01"/>
    <x v="3"/>
    <s v=" "/>
    <s v="ABIERTA"/>
    <x v="4"/>
    <s v="SUBDIRECCIÓN DE SEÑALIZACIÓN"/>
    <n v="25"/>
    <n v="0"/>
    <x v="1"/>
    <d v="2020-03-31T00:00:00"/>
    <s v="María Janneth Romero M"/>
    <s v="31/03/2020: De acuerdo a lo indicado a través de correo electrónico de fecha 30/03/2020 por la Subsecretaria, se avanzo en la ejecución de esta acción con el desarrollo de las siguientes actividades: _x000a_1. El Contrato de Obra 2016-1208 fue liquidado el día 2 de diciembre de 2019. Se aporta acta de liquidación firmada el 02/12/2019_x000a_2. Se radicó la liquidación del Contrato 2016-1206 a la Dirección de Contratación mediante Memorando SDM-SS-51219-2020 del 10 de marzo de 2020, cuyos anexos son: Copia del PREDIS, Original del Acta de Liquidación 2016-1206, Original del informe final de interventoría y un CD con la información documental para la liquidación del contrato en comento. (No se aporta evidencia)_x000a_3. Se tienen listos los documentos para la liquidación del Contrato SDM 2016-1207 para ser radicados en la Dirección de Contratación.  Lo anteriormente indicado no es coherente con la evidencia aportada, por cuanto la misma (SDM-SS-268402-2019) indica que las actas tanto del contrato SDM 2016-1207 como del 2016-1206 fueron entregadas el 11/12/2019._x000a_4. Se están llevando a cabo las resoluciones de pago de pasivo exigible para los pagos de retegantía de los contratos 2016-1206 y 2016-1207, dichas resoluciones se encuentran en revisión en la SGM._x000a_5. Para el pago del 5%  la interventoría (Contrato SDM 2016-1252) por entregables de obra de los contratos  2016-1206, 2016-1207 y 2016-1208, se tiene el documento de la resolución de pago de pasivo exigible el cual ya fue revisado por la abogada de la SGM, sin embargo no se ha podido pasar la resolución para firma del ordenador del gasto._x000a__x000a_Gestión que si bien representa un imporante avance, no da cuenta de la ejecución de la acción tal como se estableció. Se exhorta al proceso a priorizar la acciones pendientes de desarrollar, teniendo en cuenta que el plazo de ejecución ya se encuentra vencido. De igual manera revisar la coherencia de los documentos entregados como evidencia y la justificción presentada la cual tambien presenta debilidades de articulación de lo indicado por el proceso como avance de la gestón. Lo anterior teniendo en cuenta que esta es la información que se debe presentar al ente de control para la evaluación de cierre._x000a_______________________________________________________x000a_27/01/2020:  De acuerdo a lo indicado por el proceso en la justificación de avance de la acción: La liquidación del contrato de interventoría 2016-1252 depende de la liquidación de los contratos de obra SDM 2016-1206 Y 2016-1207, los cuales a la fecha se encuentran en este proceso. Una vez culminado, se solicitará la liquidación del contrato de interventoría 2016-1252&quot;  Se adjunta memorando SDM-SS-268402-2019 e la que el supervisor de lso contratos SDM 2016106 y 20161207 entrega de las actas de liquidación a Dirección de Contratación para el respectivo trámite_x000a__x000a________________________________________________________________x000a_08/01/2020: No se aporta evidencia de la gestión adelantada en cumplimiento de lo formulado_x000a_________________________________x000a_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25/07/2019: Teniendo en cuenta la descripción de la acción y la justificación entregada por la 1a. Línea de Defensaa través de correo electrónico: &quot;Para el hallazgo 3.1.3.5.3 cuya acción correctiva es &quot;LIQUIDAR  EL CONTRATO RELACIONADO CON EL HALLAZGO TENIENDO EN CUENTA EL PRESENTE HALLAZGO, POR LO CUAL UNA VEZ VALIDADO LA SUFICIENCIA DEL ÁREA DE TRABAJO, SE ESTABLECERÁ EL PAGO FINAL A EFECTUAR AL CONTRATISTA&quot;,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
  </r>
  <r>
    <s v="2018-07-26"/>
    <s v="MOVILIDAD"/>
    <s v="SECRETARIA DISTRITAL DE MOVILIDAD - SDM"/>
    <s v="113"/>
    <x v="0"/>
    <x v="2"/>
    <x v="34"/>
    <n v="1"/>
    <s v="DIRECCIÓN SECTOR MOVILIDAD"/>
    <s v="01 - AUDITORIA DE REGULARIDAD"/>
    <x v="0"/>
    <x v="0"/>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X"/>
    <s v="X"/>
    <s v="X"/>
    <s v="LA SDM NO VERIFICÓ EL CUMPLIMIENTO DE LA TOTALIDAD DE LOS REQUISITOS CONTRACTUALES PARA REALIZAR PAGOS. EN PARTICULAR, EL CUMPLIMIENTO DE LA OFERTA ECONÓMICA Y LA DEDICACIÓN DEL EXPERTO EN ESTADÍSTICA"/>
    <s v="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
    <s v="REUNIÓN CONVOCADA Y REALIZADA"/>
    <s v="REUNIÓN REALIZADA/REUNIÓN CONVOCADA"/>
    <n v="1"/>
    <s v="DIRECCIÓN DE TRANSPORTE E INFRAESTRUCTURA"/>
    <s v="2018-08-01"/>
    <x v="3"/>
    <s v=" "/>
    <s v="ABIERTA"/>
    <x v="2"/>
    <s v="DIRECCIÓN DE PLANEACIÓN DE LA MOVILIDAD"/>
    <n v="100"/>
    <n v="100"/>
    <x v="0"/>
    <d v="2019-07-24T00:00:00"/>
    <s v="Aida Nelly Linares"/>
    <s v="19/072019: Aida Nelly Linares_x000a_Se aporta como evidencia el listado de asistencia a la reunión y oficio SDM-DTI-163473-2018 donde se requiere información_x000a_acerca del equipo mínimo requerido. _x000a_De acuerdo a los controles establecidos por al dependencias, se recomienda el cierre de la acción. _x000a_"/>
  </r>
  <r>
    <s v="2019-06-19"/>
    <s v="MOVILIDAD"/>
    <s v="SECRETARIA DISTRITAL DE MOVILIDAD - SDM"/>
    <s v="113"/>
    <x v="1"/>
    <x v="1"/>
    <x v="35"/>
    <n v="1"/>
    <s v="DIRECCIÓN SECTOR MOVILIDAD"/>
    <s v="01 - AUDITORIA DE REGULARIDAD"/>
    <x v="0"/>
    <x v="3"/>
    <s v="HALLAZGO ADMINISTRATIVO POR QUE LA SECRETARÍA DISTRITAL DE MOVILIDAD EN EL DOCUMENTO ELECTRÓNICO CBN-1093 - INFORME DE MODIFICACIONES AL PRESUPUESTO DE INGRESOS, GASTOS E INVERSIONES, NO INCLUYO TODAS LAS MODIFICACIONES PRESUPUESTALES REALIZADAS EN LA VIGENCIA 2018."/>
    <s v="X"/>
    <m/>
    <m/>
    <s v="INSUFICIENTES CONTROLES EN LA REVISIÓN DEL INFORME - CBN 1093"/>
    <s v="INCLUIR PUNTO DE CONTROL DUAL EN LA MATRIZ DE SEGUIMIENTO DE INFORMES DE LA SUBDIRECCIÓN FINANCIERA, PARA LA ELABORACIÓN DEL INFORME CBN -1093"/>
    <s v="PUNTO DE CONTROL DUAL EN LA MATRIZ DE SEGUIMIENTO DE INFORMES"/>
    <s v="MATRIZ DE SEGUIMIENTO REVISADA/ MATRIZ DE SEGUIMIENTO PROGRAMADA"/>
    <n v="5"/>
    <s v="SUBDIRECCIÓN FINANCIERA"/>
    <s v="2019-07-05"/>
    <x v="6"/>
    <s v=" "/>
    <s v="ABIERTA"/>
    <x v="9"/>
    <s v="SUBDIRECCIÓN FINANCIERA"/>
    <n v="100"/>
    <n v="100"/>
    <x v="0"/>
    <d v="2019-12-02T00:00:00"/>
    <s v="Carlos Arturo Serrano Avila "/>
    <s v="02/12/2019. El proceso aporta como evidencia relacion de informes de la  -Subsecretaria Corporativa y  subdireccion finaciera -, con  la  inclución  de  punto de control Dual en la Matriz de Seguimiento de Informes, con responsables y backups  _x000a_DESCRIPCIÓN ACCIÓN: HALLAZGO ADMINISTRATIVO POR QUE LA SECRETARÍA DISTRITAL DE MOVILIDAD EN EL DOCUMENTO ELECTRÓNICO CBN-1093 - INFORME DE MODIFICACIONES AL PRESUPUESTO DE INGRESOS, GASTOS E INVERSIONES, NO INCLUYO TODAS LAS MODIFICACIONES PRESUPUESTALES REALIZADAS EN LA VIGENCIA 2018._x000a_CAUSA HALLAZGO: INSUFICIENTES CONTROLES EN LA REVISIÓN DEL INFORME - CBN 1093_x000a__x000a_De acuerdo a lo anteriormente evidenciado y a las evidencias aportadas por el proceso, se recomienda el posible  cierre de la acción."/>
  </r>
  <r>
    <s v="2019-06-19"/>
    <s v="MOVILIDAD"/>
    <s v="SECRETARIA DISTRITAL DE MOVILIDAD - SDM"/>
    <s v="113"/>
    <x v="1"/>
    <x v="1"/>
    <x v="36"/>
    <n v="1"/>
    <s v="DIRECCIÓN SECTOR MOVILIDAD"/>
    <s v="01 - AUDITORIA DE REGULARIDAD"/>
    <x v="0"/>
    <x v="3"/>
    <s v="HALLAZGO ADMINISTRATIVO CON PRESUNTA INCIDENCIA DISCIPLINARIA PORQUE LA SECRETARÍA DISTRITAL DE MOVILIDAD NO REPORTÓ EL FORMATO CB-0018 – CONTROVERSIAS CONTRACTUALES EN LA VIGENCIA 2018"/>
    <s v="X"/>
    <s v="X"/>
    <m/>
    <s v="EL PROFESIONAL A PESAR DE QUE CONOCE LA NORMA, NO VERIFICA LA TOTALIDAD DE LOS ÍTEMS DILIGENCIADOS EN EL SIVICOF, PREVIA GENERACIÓN DE REPORTE."/>
    <s v="IMPLEMENTAR EN LA DIRECCIÓN DE CONTRATACIÓN UN PUNTO DE CONTROL A TRAVÉS DE UNA PLANTILLA EN WORD, CON EL FIN DE VERIFICAR EL DILIGENCIAMIENTO TOTAL DE LOS ÍTEMS, PREVIOS AL CARGUE DEL SIVICOF."/>
    <s v="INFORMES REVISADOS"/>
    <s v="INFORMES REVISADOS/INFORMES GENERADOS"/>
    <n v="5"/>
    <s v="DIRECCIÓN DE CONTRATACIÓN"/>
    <s v="2019-07-05"/>
    <x v="2"/>
    <s v=" "/>
    <s v="ABIERTA"/>
    <x v="6"/>
    <s v="DIRECCIÓN DE CONTRATACIÓN"/>
    <n v="100"/>
    <n v="100"/>
    <x v="0"/>
    <d v="2020-01-09T00:00:00"/>
    <s v="Deicy Beltrán"/>
    <s v="Se  implementó plantilla, para  verificar el diligenciamiento total de los items determinados por la Contraloría, a través de la Res. Reglamentaria 009 de 2019, los cuales se constatan antes de realizar cargue del SIVICOF, tales como, correcta elaboración los ítems en SIVICOF; totalidad  procesos reportados y  término en el cual se realiza el reporte. Se aporta formato y plantillas diligenciadas. Se sugiere CIERRE._x000a_"/>
  </r>
  <r>
    <s v="2019-06-19"/>
    <s v="MOVILIDAD"/>
    <s v="SECRETARIA DISTRITAL DE MOVILIDAD - SDM"/>
    <s v="113"/>
    <x v="1"/>
    <x v="1"/>
    <x v="37"/>
    <n v="1"/>
    <s v="DIRECCIÓN SECTOR MOVILIDAD"/>
    <s v="01 - AUDITORIA DE REGULARIDAD"/>
    <x v="0"/>
    <x v="3"/>
    <s v="HALLAZGO ADMINISTRATIVO CON PRESUNTA INCIDENCIA DISCIPLINARIA PORQUE LA SECRETARÍA DISTRITAL DE MOVILIDAD NO REALIZÓ EL GIRO DE ALGUNOS PASIVOS EXIGIBLES COMPROMETIDOS EN LA VIGENCIA 2018."/>
    <s v="X"/>
    <s v="X"/>
    <m/>
    <s v="DESCONOCIMIENTO POR PARTE DE LOS ORDENADORES DEL GASTO EN LA GESTIÓN DE LOS PASIVOS EXIGIBLES"/>
    <s v="INFORMAR LINEAMIENTOS PARA LA GESTIÓN DE PASIVOS EXIGIBLES, A TRAVÉS DE UNA CIRCULAR INTERNA"/>
    <s v="CIRCULAR INTERNA CON LINEAMIENTOS PARA LA GESTIÓN DE PASIVOS EXIGIBLES"/>
    <s v="UNA CIRCULAR ELABORADA Y REMITIDA A LOS ORDENADORES DE GASTO Y GERENTE DE PROYECTO"/>
    <n v="1"/>
    <s v="DIRECCIÓN ADMINISTRATIVA Y FINANCIERA"/>
    <s v="2019-07-05"/>
    <x v="6"/>
    <s v=" "/>
    <s v="ABIERTA "/>
    <x v="9"/>
    <s v="DIRECCIÓN ADMINISTRATIVA Y FINANCIERA"/>
    <n v="100"/>
    <n v="100"/>
    <x v="0"/>
    <d v="2019-10-30T00:00:00"/>
    <s v="Carlos Arturo Serrano Avila "/>
    <s v="30/10/2019. El proceso aporta como evidencia la Circular DAF 001-2019, en la cual se recuerdan algunos lineamientos para la adecuada gestión de los Pasivos Exigibles en la Secretaría Distrital de Movilidad, en concordancia con la Resolución SDH N° 191 del 22 de septiembre de 2017 y la Resolución SDH-000037 del 6 de marzo de 2019, de la Secretaría Distrital de Hacienda, mediante la cual se adopta y consolida el Manual de Programación, Ejecución y Cierre Presupuestal del Distrito Capital_x000a__x000a_Igualmente se remite a todos los Ordenadores del Gasto copia de la circular mediante correo electrónico institucional._x000a_De acuerdo a lo anteriormente evidenciado y a las evidencias aportadas por el proceso, se recomienda el cierre de la acción._x000a_Aunado a lo anterior y conforme a las  evidencias presentadas se recomienda el cierre de la acción."/>
  </r>
  <r>
    <s v="2019-06-19"/>
    <s v="MOVILIDAD"/>
    <s v="SECRETARIA DISTRITAL DE MOVILIDAD - SDM"/>
    <s v="113"/>
    <x v="1"/>
    <x v="1"/>
    <x v="38"/>
    <n v="1"/>
    <s v="DIRECCIÓN SECTOR MOVILIDAD"/>
    <s v="01 - AUDITORIA DE REGULARIDAD"/>
    <x v="0"/>
    <x v="3"/>
    <s v="HALLAZGO ADMINISTRATIVO CON PRESUNTA INCIDENCIA DISCIPLINARIA PORQUE LA SDM SUSCRIBIÓ CONTRATOS CON UN PLAZO SUPERIOR A 12 MESES, SIN CONSTITUIR VIGENCIAS FUTURAS"/>
    <s v="X"/>
    <s v="X"/>
    <m/>
    <s v="FALTA DE PLANEACIÓN EN LA ESTRUCTURACIÓN DE LOS CONTRATOS QUE TÉCNICAMENTE, DEBEN TARDAR MÁS DE 12 MESES"/>
    <s v="ACTUALIZAR EL PROCEDIMIENTO &quot;PE01-PR06 ELABORACIÓN Y SEGUIMIENTO DEL PLAN ANUAL DE ADQUISICIONES PAA&quot; INCORPORANDO UNA POLÍTICA DE OPERACIÓN QUE SEÑALE, QUE EL PLAZO DE LOS CONTRATOS PLANEADOS EN EL PAA, NO PODRÁ SUPERAR LOS 12 MESES, CON EXCEPCIÓN DE AQUELLOS QUE CUENTEN CON VIGENCIAS FUTURAS."/>
    <s v="PROCEDIMIENTO ACTUALIZADO"/>
    <s v="1 PROCEDIMIENTO ACTUALIZADO Y PUBLICADO"/>
    <n v="1"/>
    <s v="OFICINA ASESORA DE PLANEACIÓN INSTITUCIONAL"/>
    <s v="2019-07-05"/>
    <x v="1"/>
    <s v=" "/>
    <s v="ABIERTA"/>
    <x v="1"/>
    <s v="OFICINA ASESORA DE PLANEACIÓN INSTITUCIONAL"/>
    <n v="100"/>
    <n v="100"/>
    <x v="0"/>
    <d v="2019-09-09T00:00:00"/>
    <s v="Vieinery Piza Olarte"/>
    <s v="09/09/2019. El proceso aporta como evidencia la actualización del procedimiento PE01-PR06, el 23/07/2019 se actualiza y publica el procedimiento PE01-PR06, incluyendo en el item 3. Lineamientos y/o Políticas de Operación lo siguiente: • La duración estimada de los contratos programados con presupuesto en el Plan Anual de Adquisiciones, no podrá ser superior a 12 meses, con excepción de aquellos procesos que cuenten con vigencias futuras aprobadas. El procedimiento PE01-PR06 de fecha 23-07-2019 versión 2.0 se puede consultar en la intranet en la siguiente ruta: https://intranetmovilidad.movilidadbogota.gov.co/intranet/PE01_x000a_De acuerdo a lo anteriormente evidenciado y a las evidencias aportadas por el proceso, se recomienda el cierre de la acción."/>
  </r>
  <r>
    <s v="2019-06-19"/>
    <s v="MOVILIDAD"/>
    <s v="SECRETARIA DISTRITAL DE MOVILIDAD - SDM"/>
    <s v="113"/>
    <x v="1"/>
    <x v="1"/>
    <x v="39"/>
    <n v="1"/>
    <s v="DIRECCIÓN SECTOR MOVILIDAD"/>
    <s v="01 - AUDITORIA DE REGULARIDAD"/>
    <x v="0"/>
    <x v="3"/>
    <s v="HALLAZGO ADMINISTRATIVO CON PRESUNTA INCIDENCIA DISCIPLINARIA PORQUE A PESAR DE HABERSE TERMINADO ANTICIPADAMENTE EL CONTRATO NO. 2015-1272, LA SDM CONCEDIÓ 90 DÍAS ADICIONALES AL CONTRATISTA EN ESTADO DE INHABILIDAD PARA CULMINAR LA INTERVENCIÓN DEL ARCHIVO."/>
    <s v="X"/>
    <s v="X"/>
    <m/>
    <s v="DEBILIDADES EN LA CONSTRUCCIÓN DE MATRICES DE RIESGOS QUE SOPORTAN LA ADQUISICIÓN DE BIENES Y SERVICIOS"/>
    <s v="SOCIALIZAR CON LOS EQUIPOS ESTRUCTURADORES DE LOS PROCESOS CONTRACTUALES ASOCIADOS A SERVICIOS CORPORATIVOS LOS LINEAMIENTOS PARA LA CONSTRUCCIÓN DE MATRICES DE RIESGOS PARA LA ADQUISICIÓN DE BIENES Y SERVICIOS"/>
    <s v="2 JORNADAS DE TRABAJO"/>
    <s v="(JORNADAS EJECUTADAS/JORNADAS  PROGRAMADAS)*100"/>
    <n v="2"/>
    <s v="DIRECCIÓN ADMINISTRATIVA Y FINANCIERA"/>
    <s v="2019-07-05"/>
    <x v="7"/>
    <s v=" "/>
    <s v="ABIERTA "/>
    <x v="9"/>
    <s v="DIRECCIÓN ADMINISTRATIVA Y FINANCIERA"/>
    <n v="100"/>
    <n v="100"/>
    <x v="0"/>
    <d v="2019-10-30T00:00:00"/>
    <s v="Carlos Arturo Serrano Avila "/>
    <s v="_x000a_30/10/2019. La Dirección Administrativa y Financiera realizó dos jornadas de socialización con los equipos técnicos estructuradores de los procesos contractuales asociados a los servicios corporativos, en las cuales se trabajó lo relacionado a las matrices de riesgos para adquisición de bienes y servicios en la entidad._x000a__x000a_En la primera sesión de trabajo, se realizó una revisión de la matriz de riesgos del programa se seguros. En la segunda sesión se realizó una capacitación de riesgos contractuales en la cual fue orientada por un profesional de Colombia Compra Eficiente._x000a_De acuerdo a lo anteriormente evidenciado y a las evidencias aportadas por el proceso, se recomienda el cierre de la acción._x000a_Aunado a lo anterior y conforme a las  evidencias presentadas se recomienda el cierre de la acción._x000a_"/>
  </r>
  <r>
    <s v="2018-12-27"/>
    <s v="MOVILIDAD"/>
    <s v="SECRETARIA DISTRITAL DE MOVILIDAD - SDM"/>
    <s v="113"/>
    <x v="0"/>
    <x v="3"/>
    <x v="40"/>
    <n v="1"/>
    <s v="DIRECCIÓN SECTOR MOVILIDAD"/>
    <s v="02 - AUDITORIA DE DESEMPEÑO"/>
    <x v="0"/>
    <x v="0"/>
    <s v="HALLAZGO ADMINISTRATIVO CON PRESUNTA INCIDENCIA DISCIPLINARIA POR DEFICIENCIAS EN LA ESTRUCTURACIÓN Y EJECUCIÓN DEL CONTRATO DE CONSULTORÍA NO. 2016-1267"/>
    <s v="X"/>
    <s v="X"/>
    <m/>
    <s v="DEFICIENCIAS EN EL PROCESO DE ESTRUCTURACIÓN"/>
    <s v="INCLUIR EN LOS PROCESOS DE CONTRATACIÓN DE CONSULTORÍA DEL ÁREA DE SEMAFORIZACIÓN UNA LISTA DE CHEQUEO PARA REVISAR LA CONSISTENCIA ENTRE LOS DIFERENTES DOCUMENTOS EN CUANTO A LOS PRODUCTOS A GENERAR, LA FORMA DE PAGO Y EL FORMATO DE OFERTA ECONÓMICA."/>
    <s v="LISTA DE CHEQUEO"/>
    <s v="LISTA DE CHEQUEO DILIGENCIADA"/>
    <n v="1"/>
    <s v="DIRECCIÓN DE CONTROL Y VIGILANCIA"/>
    <s v="2019-02-04"/>
    <x v="8"/>
    <s v=" "/>
    <s v="ABIERTA"/>
    <x v="4"/>
    <s v="SUBDIRECCIÓN DE CONTROL DE TRÁNSITO Y TRANSPORTE"/>
    <n v="100"/>
    <n v="100"/>
    <x v="0"/>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s v="2018-12-27"/>
    <s v="MOVILIDAD"/>
    <s v="SECRETARIA DISTRITAL DE MOVILIDAD - SDM"/>
    <s v="113"/>
    <x v="0"/>
    <x v="3"/>
    <x v="40"/>
    <n v="2"/>
    <s v="DIRECCIÓN SECTOR MOVILIDAD"/>
    <s v="02 - AUDITORIA DE DESEMPEÑO"/>
    <x v="0"/>
    <x v="0"/>
    <s v="HALLAZGO ADMINISTRATIVO CON PRESUNTA INCIDENCIA DISCIPLINARIA POR DEFICIENCIAS EN LA ESTRUCTURACIÓN Y EJECUCIÓN DEL CONTRATO DE CONSULTORÍA NO. 2016-1267"/>
    <s v="X"/>
    <s v="X"/>
    <m/>
    <s v="DEFICIENCIAS EN EL PROCESO DE ESTRUCTURACIÓN"/>
    <s v="CUMPLIR CON LA ENTREGA DE LOS CONTROLADORES DESINSTALADOS EN EL 2019  DE ACUERDO CON LAS OBLIGACIONES ESTABLECIDAS DENTRO DEL CONTRATO 2017-1913 Y  LOS PROCEDIMIENTOS ESTABLECIDOS EN ÁREA ADMINISTRATIVA DE LA SECRETARÍA DISTRITAL DE MOVILIDAD (ALMACÉN) DE LA SDM."/>
    <s v="ACTA  DE ENTREGA DE CONTROLADORES AL ALMACÉN DE LA SECRETARÍA DISTRITAL DE MOVILIDAD"/>
    <s v="ACTA DE ENTREGA AL ALMACÉN CON RELACIÓN DE LOS CONTROLADORES DESINSTALADOS/ACTAS DE ENTREGA RECIBIDAS DEL CONTRATISTA"/>
    <n v="1"/>
    <s v="DIRECCIÓN DE CONTROL Y VIGILANCIA"/>
    <s v="2019-02-04"/>
    <x v="8"/>
    <s v=" "/>
    <s v="ABIERTA"/>
    <x v="4"/>
    <s v="SUBDIRECCIÓN DE SEMAFORIZACIÓN"/>
    <n v="100"/>
    <n v="100"/>
    <x v="0"/>
    <d v="2019-07-30T00:00:00"/>
    <s v="María Janneth Romero M"/>
    <s v="30/7/2019: Conforme la evidencia aportada, se observa que se realizaron tres entregas de los Controladores desinstalados dentro del Contrato 2017-1913 al almacén. Se realizó la devolución de un total de 134 controladores, los cuales fueron desinstalados con corte a 15 de julio de 2019, correspondientes a: _x000a_Reintegro 1 grupo de 3 controladores, Reintegro 2 grupo de 8 controladores, Reintegro 3 grupo de 69 controladoras y Reintegro 4 grupo de 54 controladores., cada uno de ellos sustentados por:_x000a_- Oficio radicado al Subsecretario de Movilidad, mediante el cual en cumplimiento de los compromisos contractuales la Interventoría remite la documentación para la devolución de los elementos desinstalados dentro del proyecto del SSI._x000a_- Comunicado dirigido a la coordinadora del Almacén de la SDM._x000a_- Acta de Devolución de elementos al Almacén SDM, Suscrita por Contratista e Interventoría y recibido por Almacén SDM._x000a_- Concepto Técnico Elementos para reingreso Almacén SDM, Suscrito por Interventoría y Contratista._x000a_Con lo anterior se evidencia el cumplimiento del indicador formulado y por lo tanto se recomienda el cierre de la acción_x000a_"/>
  </r>
  <r>
    <s v="2018-12-27"/>
    <s v="MOVILIDAD"/>
    <s v="SECRETARIA DISTRITAL DE MOVILIDAD - SDM"/>
    <s v="113"/>
    <x v="0"/>
    <x v="3"/>
    <x v="40"/>
    <n v="3"/>
    <s v="DIRECCIÓN SECTOR MOVILIDAD"/>
    <s v="02 - AUDITORIA DE DESEMPEÑO"/>
    <x v="0"/>
    <x v="0"/>
    <s v="HALLAZGO ADMINISTRATIVO CON PRESUNTA INCIDENCIA DISCIPLINARIA POR DEFICIENCIAS EN LA ESTRUCTURACIÓN Y EJECUCIÓN DEL CONTRATO DE CONSULTORÍA NO. 2016-1267"/>
    <s v="X"/>
    <s v="X"/>
    <m/>
    <s v="DEFICIENCIAS EN EL PROCESO DE ESTRUCTURACIÓN"/>
    <s v="INCLUIR EN LOS PROCESOS DE CONTRATACIÓN DE SEMAFORIZACIÓN, CON COMPONENTE DE OBRA, UNA LISTA DE CHEQUEO DE ACTIVIDADES RELACIONADAS CON ADECUACIONES EN INTERSECCIONES SEMAFORIZADAS, CON LO CUAL SE VERIFICARÁ EL DESGLOSE DE LAS ACTIVIDADES  DE LOS ÍTEMS DE OBRA RESPECTIVOS."/>
    <s v="LISTA DE CHEQUEO DE ACTIVIDADES DE ADECUACIONES EN INTERSECCIONES SEMAFORIZADAS"/>
    <s v="LISTA DE CHEQUEO DILIGENCIADA"/>
    <n v="1"/>
    <s v="DIRECCIÓN DE CONTROL Y VIGILANCIA"/>
    <s v="2019-02-04"/>
    <x v="8"/>
    <s v=" "/>
    <s v="ABIERTA"/>
    <x v="4"/>
    <s v="SUBDIRECCIÓN DE CONTROL DE TRÁNSITO Y TRANSPORTE"/>
    <n v="100"/>
    <n v="100"/>
    <x v="0"/>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s v="2018-10-09"/>
    <s v="MOVILIDAD"/>
    <s v="SECRETARIA DISTRITAL DE MOVILIDAD - SDM"/>
    <s v="113"/>
    <x v="0"/>
    <x v="4"/>
    <x v="41"/>
    <n v="1"/>
    <s v="DIRECCIÓN SECTOR MOVILIDAD"/>
    <s v="02 - AUDITORIA DE DESEMPEÑO"/>
    <x v="0"/>
    <x v="0"/>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X"/>
    <s v="X"/>
    <m/>
    <s v="DEFICIENCIA EN LA APLICACIÓN DEL &quot;MANUAL DE CONTRATACIÓN Y SUPERVISIÓN&quot;, EN CUANTO AL SEGUIMIENTO A LA EJECUCIÓN DE LOS CONTRATOS 2016-1256 Y 2016-1270"/>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OFICINA DE INFORMACIÓN SECTORIAL"/>
    <s v="2018-11-01"/>
    <x v="9"/>
    <s v=" "/>
    <s v="ABIERTA"/>
    <x v="10"/>
    <s v="DIRECCIÓN DE INVESTIGACIONES ADMINISTRATIVAS AL TRANSITO Y TRANSPORTE - OFICINA DE TECNOLOGÍA DE LA INFORMACIÓN Y LAS COMUNICACIONES"/>
    <n v="100"/>
    <n v="100"/>
    <x v="0"/>
    <d v="2019-12-27T00:00:00"/>
    <s v="Omar Alfredo Sánchez"/>
    <s v="27/12/2019: Por medio de la resolución No. 197 del 2 de octubre de 2018, se modificó el manual de supervisión e interventoría de la Secretaria Distrital de Movilidad, el cual se publicó en la intranet de la entidad._x000a_El día 26 de noviembre de 2018, la Dirección de Asuntos llevó a cabo una socialización del manual de supervisión e interventoría donde se realizó énfasis en las actualizaciones de dicho manual y en los controles establecidos para realizar una adecuada supervisión e interventoría a los contratos suscritos por la SDM. El día 28 de noviembre de 2019, se realizó un refuerzo a la capacitación del manual de supervisión a la Directora de Investigaciones Administrativas al Tránsito y Transporte, puesto que es la persona designada como supervisora de todos los contratos a cargo de dicha Dirección. Por lo anterior se encuentra soportado el cumplimiento de la acción propuesta y se solicita al Ente de Control el cierre de la acción._x000a_25/11/2019: No se encuentra concordancia entre la justificación de la gestión adelantada (Socialización) y lo propuesto en la acción y el indicador del Plan de Mejoramiento (Capacitación).  Por lo anterior, la OCI no pudo evidenciar que se cumplio con la acción y el indicador  propuestos. "/>
  </r>
  <r>
    <s v="2018-10-09"/>
    <s v="MOVILIDAD"/>
    <s v="SECRETARIA DISTRITAL DE MOVILIDAD - SDM"/>
    <s v="113"/>
    <x v="0"/>
    <x v="4"/>
    <x v="41"/>
    <n v="2"/>
    <s v="DIRECCIÓN SECTOR MOVILIDAD"/>
    <s v="02 - AUDITORIA DE DESEMPEÑO"/>
    <x v="0"/>
    <x v="0"/>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X"/>
    <s v="X"/>
    <m/>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9"/>
    <s v=" "/>
    <s v="ABIERTA"/>
    <x v="0"/>
    <s v="DIRECCIÓN DE INVESTIGACIONES ADMINISTRATIVAS AL TRÁNSITO Y TRANSPORTE"/>
    <n v="100"/>
    <n v="100"/>
    <x v="0"/>
    <d v="2019-11-25T00:00:00"/>
    <s v="Omar Alfredo Sánchez"/>
    <s v="25/11/2019: Se evidenció que la Subsecretaría de Servicios a la Ciudadanía diseño una herramienta de control en formato excel, la cual está siendo diligenciada y utilizada para mantener un control de las actividades, avances y novedades de los contratos suscritos. Se encuentra concordancia entre la justificación de la gestión adelantada, la herramienta de control y lo propuesto en el Plan de Mejoramiento.  Por lo anterior, la OCI pudo evidenciar que se cumplio con la acción y el indicador  propuestos. "/>
  </r>
  <r>
    <s v="2018-12-27"/>
    <s v="MOVILIDAD"/>
    <s v="SECRETARIA DISTRITAL DE MOVILIDAD - SDM"/>
    <s v="113"/>
    <x v="0"/>
    <x v="3"/>
    <x v="41"/>
    <n v="1"/>
    <s v="DIRECCIÓN SECTOR MOVILIDAD"/>
    <s v="02 - AUDITORIA DE DESEMPEÑO"/>
    <x v="0"/>
    <x v="0"/>
    <s v="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
    <s v="X"/>
    <s v="X"/>
    <m/>
    <s v="DEFICIENCIAS EN EL PROCESO DE ESTRUCTURACIÓN"/>
    <s v="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
    <s v="LISTA DE CHEQUEO"/>
    <s v="LISTA DE CHEQUEO DILIGENCIADA"/>
    <n v="1"/>
    <s v="DIRECCIÓN DE CONTROL Y VIGILANCIA"/>
    <s v="2019-02-04"/>
    <x v="8"/>
    <s v=" "/>
    <s v="ABIERTA"/>
    <x v="4"/>
    <s v="SUBDIRECCIÓN DE CONTROL DE TRÁNSITO Y TRANSPORTE"/>
    <n v="100"/>
    <n v="100"/>
    <x v="0"/>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s v="2019-06-19"/>
    <s v="MOVILIDAD"/>
    <s v="SECRETARIA DISTRITAL DE MOVILIDAD - SDM"/>
    <s v="113"/>
    <x v="1"/>
    <x v="1"/>
    <x v="42"/>
    <n v="1"/>
    <s v="DIRECCIÓN SECTOR MOVILIDAD"/>
    <s v="01 - AUDITORIA DE REGULARIDAD"/>
    <x v="1"/>
    <x v="4"/>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X"/>
    <s v="X"/>
    <m/>
    <s v="DEFICIENCIAS EN LA PLANEACIÓN DEL CONVENIO SUSCRITO ENTRE LA SDM E IDIPRON."/>
    <s v="ESTABLECER UN TABLERO DE CONTROL PARA EL SEGUIMIENTO AL CUMPLIMIENTO DEL CONVENIO  EN LAS DIFERENTES ETAPAS CONTRACTUALES EN LAS QUE SE ENCUENTRE."/>
    <s v="TABLERO DE CONTROL"/>
    <s v="1 TABLERO DE CONTROL"/>
    <n v="1"/>
    <s v="SUBDIRECCIÓN DE SEÑALIZACIÓN"/>
    <s v="2019-07-05"/>
    <x v="2"/>
    <s v=" "/>
    <s v="ABIERTA"/>
    <x v="4"/>
    <s v="SUBDIRECCIÓN DE SEÑALIZACIÓN"/>
    <n v="100"/>
    <n v="100"/>
    <x v="0"/>
    <d v="2019-11-07T00:00:00"/>
    <s v="María Janneth Romero M"/>
    <s v="07/11/2019: Se aporta como evidencia los tableros de control de los meses de Agosto y Septiembre,a través de los cuales se indican las caracteristicas contractuales generales del mismo._x000a__x000a_Conforme lo anterior  y a la justificación presentada por el proceso, se recomienda el cierre de la acción_x000a__x000a_04/10/2019: Se aporta como evidencia imagen del Tablero de Control correspondiente a la ejecución del Convenio Interadministrativo 1680/2018, el cual indica de manera mensual y acumulado el avance sobre el cumplimiento de la actividad &quot;Mantenimiento de Señales Verticales de Pedestal del periodo comprendido entre noviembre de 2018 y agosto de 2019._x000a__x000a_No obstante lo anterior y teniendo en cuenta que la acción indica: ESTABLECER UN TABLERO DE CONTROL PARA EL SEGUIMIENTO AL CUMPLIMIENTO DEL CONVENIO  EN LAS DIFERENTES ETAPAS CONTRACTUALES EN LAS QUE SE ENCUENTRE, no es claro en el documento aportado, el control realizado sobre la ejecución de las etapas contractuales, tal como se indica en la acción y la justificación dada por el proceso &quot;Se solicita el cierre de esta acción para lo cual se aporta copia del avance de ejecución de noviembre de 2018 a agosto de 2019, del convenio interadministrativo No. 1680 de 2018.&quot; tampoco hace referencia a las etapas y al control de la SDM por cuanto  el documento aportado es del  IDIPRON "/>
  </r>
  <r>
    <s v="2019-06-19"/>
    <s v="MOVILIDAD"/>
    <s v="SECRETARIA DISTRITAL DE MOVILIDAD - SDM"/>
    <s v="113"/>
    <x v="1"/>
    <x v="1"/>
    <x v="42"/>
    <n v="2"/>
    <s v="DIRECCIÓN SECTOR MOVILIDAD"/>
    <s v="01 - AUDITORIA DE REGULARIDAD"/>
    <x v="1"/>
    <x v="4"/>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X"/>
    <s v="X"/>
    <m/>
    <s v="DEFICIENCIAS EN LA PLANEACIÓN DEL CONVENIO SUSCRITO ENTRE LA SDM E IDIPRON."/>
    <s v="REALIZAR SEGUIMIENTO MENSUAL  A LA SUPERVISIÓN Y AL CUMPLIMIENTO DE LAS METAS REPORTADAS EN EL CUADROS DE CONTROL."/>
    <s v="UN SEGUIMIENTO MENSUAL  X CINCO MESES"/>
    <s v="(SEGUIMIENTO MENSUAL REALIZADO/SEGUIMIENTO MENSUAL PROGRAMADO)"/>
    <n v="1"/>
    <s v="SUBDIRECCIÓN DE SEÑALIZACIÓN"/>
    <s v="2019-07-05"/>
    <x v="2"/>
    <s v=" "/>
    <s v="ABIERTA"/>
    <x v="4"/>
    <s v="SUBDIRECCIÓN DE SEÑALIZACIÓN"/>
    <n v="100"/>
    <n v="100"/>
    <x v="0"/>
    <d v="2020-01-08T00:00:00"/>
    <s v="María Janneth Romero M"/>
    <s v="08/01/2020: Se aporta como evidencia la documentación correspondiente a los seguimientos realizados durante los meses de octubre y noviembre al convenio interadministrativo 1680 de 2018 (IDIPRON); con lo cual se complementan los soportes de la gestión reportada en el mes de noviembre en cumplimiento de la acción formulada y su indicador.  En resumen la SDM realizo seguimiento operativo y financiero al Convenio en los que se evidencia el control realizado a las señales mantenidas, enderezadas, instaladas, retiradas y reubicadas por UPZ y por localidad. Lo anterior para los meses de julio a noviembre del 2019. Conforme lo anterior y teniendo en cuenta que se da cumplimiento a la acción y al indicador formulado, se recomienda el cierre de la acción._x000a__x000a_07/11/2019: El proceso indica como avance en la gestión: &quot;La Secretaría Distrital de Movilidad ha llevado el riguroso seguimiento operativo y financiero al Convenio Interadministrativo No. 1680 de 2018 suscrito con IDIPRON, dicha labor se puede comprobar con los siguientes documentos, en los que se evidencia el control realizado a las señales mantenidas, enderezadas, instaladas, retiradas y reubicadas por UPZ y por localidad. &quot; y las evidencias aportadas: seguimientos semanales de los meses de julio, agosto y septiembre de 2019._x000a__x000a_Teniendo en cuenta que el indicador hace referencia al seguimiento efectuado por cinco meses, cuyo vencimiento se tiene previsto para el mes de noviembre, se mantiene el estado abierta hasta que se ejecute de conformidad con lo formulado."/>
  </r>
  <r>
    <s v="2019-06-19"/>
    <s v="MOVILIDAD"/>
    <s v="SECRETARIA DISTRITAL DE MOVILIDAD - SDM"/>
    <s v="113"/>
    <x v="1"/>
    <x v="1"/>
    <x v="42"/>
    <n v="3"/>
    <s v="DIRECCIÓN SECTOR MOVILIDAD"/>
    <s v="01 - AUDITORIA DE REGULARIDAD"/>
    <x v="1"/>
    <x v="4"/>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X"/>
    <s v="X"/>
    <m/>
    <s v="DESERCIÓN DE BENEFICIARIOS POR LA MEJORA DEL PROTOCOLO DE CREACIÓN DEL PROGRAMA."/>
    <s v="REALIZAR 5 FERIAS PARA CONVOCAR NIÑOS INTERESADOS DE PARTICIPAR EN EL  PROGRAMA Y QUE PERMITA COMPLETAR LA CAPACIDAD PROGRAMADA DE LAS RUTAS EN EL AÑO 2019."/>
    <s v="FERIAS REALIZADAS."/>
    <s v="(NÚMERO DE FERIAS REALIZADAS)/(NÚMERO DE FERIAS PROGRAMADAS)"/>
    <n v="0.8"/>
    <s v="SUBDIRECCIÓN DE GESTIÓN EN VÍA."/>
    <s v="2019-07-05"/>
    <x v="2"/>
    <s v=" "/>
    <s v="ABIERTA"/>
    <x v="4"/>
    <s v="SUBDIRECCIÓN DE GESTIÓN EN VÍA"/>
    <n v="100"/>
    <n v="100"/>
    <x v="0"/>
    <d v="2019-11-20T00:00:00"/>
    <s v="María Janneth Romero M"/>
    <s v="20/11/2019:El proceso remite como evidencia el documento INFORME FERIAS DE INSCRIPCIÓN &quot;AL COLEGIO EN BICI&quot;; a través del cual se observa en su justificación y registro fotografico  el desarrollo de 5 ferias en las localidades de Antonio Nariño, Fontibon, Kennedy, Usaquen (Usaquen)  y  Usaquen (Toberin). La información incluye de manera desagregada los reportes mensuales por localidad, lo cual es coherente con los datos registrados de ejecución (726,775 viajes). _x000a__x000a_Conforme lo evidenciado y la justificación realizada por el proceso se recomienda el cierre de la acción._x000a__x000a_18/11/2019: De acuerdo a lo indicado por el proceso &quot;• Con corte a 31 de octubre, el proyecto “Al colegio en Bici” alcanzó 726.775 viajes de acompañamiento de los 721.462 programados en la vigencia 2019, con lo cual ha alcanzado un cumplimiento de 101%. Del mismo modo, se han realizado 1’511.267 viajes de acompañamiento de los 1’642.677 programados en el cuatrienio, lo cual representa un cumplimiento del 92%.&quot;_x000a__x000a_Respecto a la meta cuatrnio esta se encuentra en un nivel de avance del 92%_x000a__x000a_ Se solicita al proceso fortalecer las evidencias, la justificación y el informe de tal manera que sean claros los soportes respecto a lo indicado como ejecución._x000a__x000a__x000a_24/10/2019: Se presenta el avance de la ejecución de la acción establecida asi: Se realizaron cinco ferias de inscripción “Al Colegio en Bici” en las siguientes instituciones:_x000a_• Colegio Jaime Pardo Leal, localidad Antonio Nariño_x000a_• Colegio Costa Rica, localidad Fontibón_x000a_• Colegio O.E.A, localidad Kennedy_x000a_• Colegio Toberin, localidad Usaquén_x000a_• Colegio Usaquén, localidad Usaquén_x000a__x000a_Antes de iniciar el desarrollo de estas actividades, las rutas se encontraban con un promedio de ocupación del 98%. Una vez se desarrollaron las ferias las rutas alcanzaron un promedio del 100% de ocupación de la capacidad máxima de las rutas de confianza, generando así una mejora en la meta de viajes de acompañamiento con un total de 7.534 viajes generados entre los meses de agosto y septiembre._x000a_Este tipo de actividades les permite a los estudiantes tener un primer acercamiento al proyecto “Al colegio en Bici”, el cual les despierta un interés para participar de una manera activa en el proyecto._x000a__x000a_Conforme lo anterior y teniendo en cuenta que la acción tiene fecha de vencimiento 30/11/2019, se recomienda fortalecer la justificación articulandola  con el cumplimiento de la meta cuatrenio, con el fin de evaluar la efectividad respecto al hallazgo que origina la acción y presentar los soportes para la recomendación de cierre en el próximo seguimiento_x000a_"/>
  </r>
  <r>
    <s v="2019-06-19"/>
    <s v="MOVILIDAD"/>
    <s v="SECRETARIA DISTRITAL DE MOVILIDAD - SDM"/>
    <s v="113"/>
    <x v="1"/>
    <x v="1"/>
    <x v="42"/>
    <n v="4"/>
    <s v="DIRECCIÓN SECTOR MOVILIDAD"/>
    <s v="01 - AUDITORIA DE REGULARIDAD"/>
    <x v="1"/>
    <x v="4"/>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X"/>
    <s v="X"/>
    <m/>
    <s v="DESERCIÓN DE BENEFICIARIOS POR CAMBIOS EN EL PROTOCOLO"/>
    <s v="ELABORAR UN INSTRUCTIVO PARA LA FORMULACIÓN DE LAS METAS DEL PROGRAMA AL COLEGIO EN BICI."/>
    <s v="INSTRUCTIVO ELABORADO"/>
    <s v="INSTRUCTIVO ELABORADO"/>
    <n v="1"/>
    <s v="SUBDIRECCIÓN DE GESTIÓN EN VÍA."/>
    <s v="2019-07-05"/>
    <x v="2"/>
    <s v=" "/>
    <s v="ABIERTA"/>
    <x v="4"/>
    <s v="SUBDIRECCIÓN DE GESTIÓN EN VÍA"/>
    <n v="100"/>
    <n v="100"/>
    <x v="0"/>
    <d v="2019-10-24T00:00:00"/>
    <s v="María Janneth Romero M"/>
    <s v="24/10/2019: Se aporta como evidencia PM02-IN01 Instructivo Formulacion Meta Al Colegio en Bici Version-10-de-10-10-2019.PDF y pantallazo de la publicación en la intranet._x000a__x000a_De conformidad con la justificación aportada por el procso, se realizó y publico el Instructivo para la formulación de la meta de Al Colegio en Bici, el cual tiene dentro de su contenido el siguiente:_x000a_• Objetivo general_x000a_• Contextualización_x000a_• Criterios para la formulación de la meta_x000a_• Formulación de la meta_x000a__x000a_De acuerdo a la evidencia aportada  y a la justificación realizada, considerando el indicado y la meta propuesta, se recomienda el cierre de la acción _x000a__x000a_"/>
  </r>
  <r>
    <s v="2018-10-09"/>
    <s v="MOVILIDAD"/>
    <s v="SECRETARIA DISTRITAL DE MOVILIDAD - SDM"/>
    <s v="113"/>
    <x v="0"/>
    <x v="4"/>
    <x v="43"/>
    <n v="1"/>
    <s v="DIRECCIÓN SECTOR MOVILIDAD"/>
    <s v="02 - AUDITORIA DE DESEMPEÑO"/>
    <x v="0"/>
    <x v="0"/>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X"/>
    <s v="X"/>
    <s v="X"/>
    <s v="POSIBLE INCUMPLIMIENTO EN LA EJECUCIÓN DEL CONTRATO 2016-1270"/>
    <s v="PRESENTAR AL ORDENADOR DEL GASTO UN INFORME DE POSIBLE INCUMPLIMIENTO A LA EJECUCIÓN DEL CONTRATO 2016-1270 PARA QUE SE ADELANTE EL PROCESO SANCIONATIORIO EN CASO DE QUE APLIQUE"/>
    <s v="INFORME DE POSIBLE INCUMPLIMIENTO"/>
    <s v="UN (1) INFORME DE POSIBLE INCUMPLIMIENTO PRESENTADO"/>
    <n v="1"/>
    <s v="DIRECCIÓN DE PROCESOS ADMINISTRATIVOS OFICINA DE INFORMACIÓN SECTORIAL"/>
    <s v="2018-11-01"/>
    <x v="9"/>
    <s v=" "/>
    <s v="ABIERTA"/>
    <x v="10"/>
    <s v="DIRECCIÓN DE INVESTIGACIONES ADMINISTRATIVAS AL TRANSITO Y TRANSPORTE - OFICINA DE TECNOLOGÍA DE LA INFORMACIÓN Y LAS COMUNICACIONES"/>
    <n v="100"/>
    <n v="100"/>
    <x v="0"/>
    <d v="2019-11-25T00:00:00"/>
    <s v="Omar Alfredo Sánchez"/>
    <s v="25/11/2019: Se evidenció que en cumplimiento de la acción formulada, la Directora de Investigaciones Administrativas al Tránsito y Transporte y el Jefe de la Oficina de Tecnologías de la Información y las Comunicaciones elaboraron y presentaron a la ordenadora del gasto un informe unificado de la supervisión del contrato de consultoría 2016-1270, en el cual recomiendan expresamente la viabilidad de adelantar la actuación administrativa sancionatoria contractiual en contra de la Unión Temporal INGENIAN MACROPROYECTOS 2016.  Por lo anterior, la OCI pudo evidenciar que se cumplio con la acción y el indicador  propuestos. "/>
  </r>
  <r>
    <s v="2018-10-09"/>
    <s v="MOVILIDAD"/>
    <s v="SECRETARIA DISTRITAL DE MOVILIDAD - SDM"/>
    <s v="113"/>
    <x v="0"/>
    <x v="4"/>
    <x v="43"/>
    <n v="2"/>
    <s v="DIRECCIÓN SECTOR MOVILIDAD"/>
    <s v="02 - AUDITORIA DE DESEMPEÑO"/>
    <x v="0"/>
    <x v="0"/>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X"/>
    <s v="X"/>
    <s v="X"/>
    <s v="POSIBLE INCUMPLIMIENTO EN LA EJECUCIÓN DEL CONTRATO 2016-1256"/>
    <s v="ADELANTAR EL PROCESO SANCIONATORIO POR POSIBLE INCUMPLIMIENTO A LA EJECUCIÓN DEL CONTRATO 2016-1256"/>
    <s v="PROCESO SANCIONATORIO DE POSIBLE INCUMPLIMIENTO"/>
    <s v="UN (1) PROCESO SANCIONATORIO DE POSIBLE INCUMPLIMIENTO INICIADO"/>
    <n v="1"/>
    <s v="SUBSECRETARÍA DE SERVICIOS DE LA MOVILIDAD"/>
    <s v="2018-11-01"/>
    <x v="9"/>
    <s v=" "/>
    <s v="ABIERTA"/>
    <x v="4"/>
    <s v="SUBSECRETARÍA DE GESTIÓN DE LA MOVILIDAD"/>
    <n v="100"/>
    <n v="100"/>
    <x v="0"/>
    <d v="2019-11-25T00:00:00"/>
    <s v="Omar Alfredo Sánchez"/>
    <s v="25/11/2019: Se evidenció que la Subsecretaría de Servicios a la Ciudadanía adelantó el correspondiente proceso sancionatorio derivado del incumplimiento parcial de las obligaciones a cargo del contratista mediante contrato No. 2016-1256. Se expidieron las Resoluciones No. 097 del 02 de agosto y la No. 164 del 16 de octubre de 2019,; esta última por medio de la cual se resuelve el recurso mde reposición interpuesto contra la Resolución No. 097.  Por lo anterior, la OCI pudo evidenciar que se cumplio con la acción y el indicador  propuestos. "/>
  </r>
  <r>
    <s v="2018-10-09"/>
    <s v="MOVILIDAD"/>
    <s v="SECRETARIA DISTRITAL DE MOVILIDAD - SDM"/>
    <s v="113"/>
    <x v="0"/>
    <x v="4"/>
    <x v="43"/>
    <n v="3"/>
    <s v="DIRECCIÓN SECTOR MOVILIDAD"/>
    <s v="02 - AUDITORIA DE DESEMPEÑO"/>
    <x v="0"/>
    <x v="0"/>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X"/>
    <s v="X"/>
    <s v="X"/>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9"/>
    <s v=" "/>
    <s v="ABIERTA"/>
    <x v="0"/>
    <s v="DIRECCIÓN DE INVESTIGACIONES ADMINISTRATIVAS AL TRÁNSITO Y TRANSPORTE"/>
    <n v="100"/>
    <n v="100"/>
    <x v="0"/>
    <d v="2019-11-25T00:00:00"/>
    <s v="Omar Alfredo Sánchez"/>
    <s v="25/11/2019: Se evidenció que la Subsecretaría de Servicios a la Ciudadanía diseño una herramienta de control en formato excel, la cual está siendo diligenciada y utilizada para mantener un control de las actividades, avances y novedades de los contratos suscritos. Se encuentra concordancia entre la justificación de la gestión adelantada, la herramienta de control y lo propuesto en el Plan de Mejoramiento.  Por lo anterior, la OCI pudo evidenciar que se cumplio con la acción y el indicador  propuestos. "/>
  </r>
  <r>
    <s v="2019-06-19"/>
    <s v="MOVILIDAD"/>
    <s v="SECRETARIA DISTRITAL DE MOVILIDAD - SDM"/>
    <s v="113"/>
    <x v="1"/>
    <x v="1"/>
    <x v="44"/>
    <n v="1"/>
    <s v="DIRECCIÓN SECTOR MOVILIDAD"/>
    <s v="01 - AUDITORIA DE REGULARIDAD"/>
    <x v="2"/>
    <x v="5"/>
    <s v="HALLAZGO ADMINISTRATIVO CON PRESUNTA INCIDENCIA DISCIPLINARIA Y FISCAL POR PRESCRIPCIÓN DEL DERECHO A EJERCER LA ACCIÓN DE COBRO DE CARTERA POR VALOR DE $23.367.909.657, DECRETADA POR LA SDM A 42.579 REGISTROS, MEDIANTE ACTOS ADMINISTRATIVOS EXPEDIDOS DURANTE LA VIGENCIA 2018"/>
    <s v="X"/>
    <s v="X"/>
    <s v="X"/>
    <s v="LA ENTIDAD NO CUENTA CON LA UBICABILIDAD DE LA TOTALIDAD DE DEUDORES, PARA REALIZAR EL PROCESO DE EXPEDICIÓN Y NOTIFICACIÓN DE LOS MANDAMIENTOS DE PAGO."/>
    <s v="REALIZAR LA BÚSQUEDA DE LA UBICABILIDAD DE LOS DEUDORES A TRAVÉS DEL RUNT Y MEDIOS ELECTRÓNICOS CON EL FIN DE LOGRAR LA NOTIFICACIÓN EFECTIVA DE LOS MANDAMIENTOS DE PAGO"/>
    <s v="NO. DE MANDAMIENTOS DE PAGO PROFERIDOS  Y CON CITACIÓN PARA NOTIFICACIÓN PERSONAL"/>
    <s v="(CANTIDAD DE MANDAMIENTOS DE PAGO PROFERIDOS Y CON CITACIÓN PARA NOTIFICACIÓN PERSONAL / 50.000)*100"/>
    <n v="1"/>
    <s v="DIRECCIÓN DE GESTIÓN DE COBRO"/>
    <s v="2019-07-05"/>
    <x v="5"/>
    <s v=" "/>
    <s v="ABIERTA"/>
    <x v="6"/>
    <s v="DIRECCIÓN DE GESTIÓN DE COBRO"/>
    <n v="100"/>
    <n v="100"/>
    <x v="0"/>
    <d v="2019-11-25T00:00:00"/>
    <s v="Deicy Beltrán"/>
    <s v="Se realizó ubicabilidad  de deudores, para notificar mandamientos de pago; para el cumplimiento la dependencia había estimado proferir citación para notificación de mínimo 50.000 mandamientos, superando  lo proyectado como meta y se profirieron un total de 158.503 Mandamientos entre  el  5 de julio a 30 dic. 2019,  enviando dos masivas de citación para notificación. Anexo 8 y 9.(CANTIDAD DE MANDAMIENTOS DE PAGO PROFERIDOS Y CON CITACIÓN PARA NOTIFICACIÓN PERSONAL / 50.000)*100"/>
  </r>
  <r>
    <s v="2018-07-26"/>
    <s v="MOVILIDAD"/>
    <s v="SECRETARIA DISTRITAL DE MOVILIDAD - SDM"/>
    <s v="113"/>
    <x v="0"/>
    <x v="2"/>
    <x v="45"/>
    <n v="1"/>
    <s v="DIRECCIÓN SECTOR MOVILIDAD"/>
    <s v="01 - AUDITORIA DE REGULARIDAD"/>
    <x v="2"/>
    <x v="5"/>
    <s v="HALLAZGO ADMINISTRATIVO CON PRESUNTA INCIDENCIA DISCIPLINARIA Y FISCAL EN CUANTÍA DE $7.190.800, POR LA PÉRDIDA DE FUERZA EJECUTORIA PARA EJERCER LA ACCIÓN DE COBRO DE CARTERA A TRAVÉS DE ACTOS ADMINISTRATIVOS EXPEDIDOS POR LA SDM DURANTE LA VIGENCIA 2017."/>
    <s v="X"/>
    <s v="X"/>
    <s v="X"/>
    <s v="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
    <s v="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
    <s v="UBICABILIDAD DEUDORES"/>
    <s v="CANTIDAD DE DEUDORES DE LOS CUALES SE SOLICITA INFORMACIÓN/ TOTAL DE DEUDORES * 100"/>
    <n v="1"/>
    <s v="SUBDIRECCIÓN DE JURISDICCIÓN COACTIVA."/>
    <s v="2018-08-10"/>
    <x v="3"/>
    <s v=" "/>
    <s v="ABIERTA"/>
    <x v="6"/>
    <s v="DIRECCIÓN DE GESTIÓN DE COBRO"/>
    <n v="100"/>
    <n v="100"/>
    <x v="0"/>
    <d v="2019-11-25T00:00:00"/>
    <s v="Deicy Beltrán"/>
    <s v="Se efectúo búsqueda de información de 605.272 deudores, mediante centrales de riesgos y RUNT, con el fin de notificar mandamientos de pago mitigando riesgo de perdida de fuerza ejecutoria. Anexos: 1: ciudadanos consultados; 2: ciudadanos con medidas cautelares; 3: base total de deudores (agosto 2018 a junio 2019); 4. Contrato Runt, 5, Plan de Trabajo Contrato; 6 Acta de Inicio.  7: correos remitidos al runt y respuesta. Se evidencia cumplimiento de la acción e indicador. Se recomienda el cierre."/>
  </r>
  <r>
    <s v="2018-07-26"/>
    <s v="MOVILIDAD"/>
    <s v="SECRETARIA DISTRITAL DE MOVILIDAD - SDM"/>
    <s v="113"/>
    <x v="0"/>
    <x v="2"/>
    <x v="46"/>
    <n v="1"/>
    <s v="DIRECCIÓN SECTOR MOVILIDAD"/>
    <s v="01 - AUDITORIA DE REGULARIDAD"/>
    <x v="2"/>
    <x v="5"/>
    <s v="HALLAZGO ADMINISTRATIVO CON PRESUNTA INCIDENCIA DISCIPLINARIA Y FISCAL POR PRESCRIPCIÓN DEL DERECHO A EJERCER LA ACCIÓN DE COBRO DE CARTERA POR VALOR DE $10.544.969.351, DECRETADA A TRAVÉS DE LOS ACTOS ADMINISTRATIVOS EXPEDIDOS POR LA SDM DURANTE LA VIGENCIA 2017."/>
    <s v="X"/>
    <s v="X"/>
    <s v="X"/>
    <s v="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100"/>
    <n v="100"/>
    <x v="0"/>
    <d v="2019-11-25T00:00:00"/>
    <s v="Deicy Beltrán"/>
    <s v="Se efectúo búsqueda de información de 605.272  deudores, a través de centrales de riesgos y  RUNT, con el fin de decretar medidas cautelares mitigando riesgo de prescripciones.  Anexos: 1: Base ciudadanos consultados; 2: base ciudadanos con medidas cautelares; 3: base total de deudores ( agosto 2018 a junio 2019); 4. Contrato Runt, 5, Plan de Trabajo Contrato; 6 Acta de Inicio.  7: correos remitidos al runt y respuesta. Se evidencia cumplimiento de la acción e indicador. Se recomienda el cierre."/>
  </r>
  <r>
    <s v="2018-07-26"/>
    <s v="MOVILIDAD"/>
    <s v="SECRETARIA DISTRITAL DE MOVILIDAD - SDM"/>
    <s v="113"/>
    <x v="0"/>
    <x v="2"/>
    <x v="47"/>
    <n v="1"/>
    <s v="DIRECCIÓN SECTOR MOVILIDAD"/>
    <s v="01 - AUDITORIA DE REGULARIDAD"/>
    <x v="0"/>
    <x v="0"/>
    <s v="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
    <s v="X"/>
    <s v="X"/>
    <m/>
    <s v="SE REALIZARON EMBARGOS POR INCUMPLIMIENTO A LAS NORMAS DE TRÁNSITO A CIUDADANOS QUE NO TENÍAN OBLIGACIONES CON LA SDM"/>
    <s v="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
    <s v="COMUNICACIÓN EMITIDA"/>
    <s v="UNA (1) COMUNICACIÓN EN LOS TÉRMINOS DE LEY 1755 DE 2015 Y 1437 DE 2011"/>
    <n v="1"/>
    <s v="SUBDIRECCIÓN DE JURISDICCIÓN COACTIVA."/>
    <s v="2018-08-10"/>
    <x v="3"/>
    <s v=" "/>
    <s v="ABIERTA"/>
    <x v="6"/>
    <s v="DIRECCIÓN DE GESTIÓN DE COBRO"/>
    <n v="100"/>
    <n v="100"/>
    <x v="0"/>
    <d v="2020-01-09T00:00:00"/>
    <s v="Deicy Beltrán"/>
    <s v="Se emitió comunicación interna por parte de la Dirección de Gestión de Cobro (anexo 1 y 2), con el fin que se adoptaran las medidas tendientes a la actualización permanente de información de los ciudadanos (contraventores) en cada una de las dependencias responsables de la entidad, relacionadas con imposición de multas, cargue de cursos pedagógicos, y registro de pagos. Se sugiere CIERRE, por cumplimiento de la acción y del indicador."/>
  </r>
  <r>
    <s v="2019-06-19"/>
    <s v="MOVILIDAD"/>
    <s v="SECRETARIA DISTRITAL DE MOVILIDAD - SDM"/>
    <s v="113"/>
    <x v="1"/>
    <x v="1"/>
    <x v="47"/>
    <n v="1"/>
    <s v="DIRECCIÓN SECTOR MOVILIDAD"/>
    <s v="01 - AUDITORIA DE REGULARIDAD"/>
    <x v="0"/>
    <x v="0"/>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X"/>
    <s v="X"/>
    <m/>
    <s v="DEBILIDAD EN EL SEGUIMIENTO Y CONTROL DE CADA UNA DE LAS DEPENDENCIAS DE LA SECRETARIA DE MOVILIDAD QUE CONTESTAN DERECHOS DE PETICIÓN"/>
    <s v="DAR RESPUESTA A LOS 9 DERECHOS DE PETICIÓN RELACIONADOS EN EL INFORME FINAL DE AUDITORIA  PAD 2019"/>
    <s v="DERECHOS DE PETICIÓN EVIDENCIADOS EN LA AUDITORIA CONTESTADOS"/>
    <s v="DERECHOS DE PETICIÓN CONTESTADOS/ DERECHOS DE PETICIÓN IDENTIFICADOS EN LA AUDITORIA"/>
    <n v="1"/>
    <s v="SUBSECRETARIA DE GESTIÓN JURÍDICA  SUBSECRETARÍA DE SERVICIOS A LA CIUDADANÍA"/>
    <s v="2019-07-05"/>
    <x v="2"/>
    <s v=" "/>
    <s v="ABIERTA"/>
    <x v="11"/>
    <s v="SUBSECRETARIA DE GESTIÓN JURÍDICA  SUBSECRETARÍA DE SERVICIOS A LA CIUDADANÍA"/>
    <n v="100"/>
    <n v="100"/>
    <x v="0"/>
    <d v="2020-01-10T00:00:00"/>
    <s v="Deicy Beltrán"/>
    <s v="_x000a_Se evidencia  la trazabilidad de la respuesta  dada a los  radicados mencionados en el informe de la Auditoria, los cuales correspondían a acciones de tutela, por tal motivo se adjunta  la trazabilidad y  explicación de cada uno  2018-0085 SDM;  2018-0123 SDM; 2018-0108 SDM , 2018-0124 SDM, 2018-0107 SDM, 2018-0139 SDM, 2018-0110 SDM, 2018-0089 SDM, 2018-0114 SDM.   Se sugiere CIERRE por cumplimiento de  la acción  y el  indicador. _x000a_"/>
  </r>
  <r>
    <s v="2019-06-19"/>
    <s v="MOVILIDAD"/>
    <s v="SECRETARIA DISTRITAL DE MOVILIDAD - SDM"/>
    <s v="113"/>
    <x v="1"/>
    <x v="1"/>
    <x v="47"/>
    <n v="2"/>
    <s v="DIRECCIÓN SECTOR MOVILIDAD"/>
    <s v="01 - AUDITORIA DE REGULARIDAD"/>
    <x v="0"/>
    <x v="0"/>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X"/>
    <s v="X"/>
    <m/>
    <s v="DEBILIDAD EN EL SEGUIMIENTO Y CONTROL DE CADA UNA DE LAS DEPENDENCIAS DE LA SECRETARIA DE MOVILIDAD QUE CONTESTAN DERECHOS DE PETICIÓN"/>
    <s v="REALIZAR SEGUIMIENTO SEMANAL POR PARTE DE CADA DEPENDENCIA A LOS REQUERIMIENTOS ASIGNADOS EN LOS APLICATIVOS."/>
    <s v="ACTAS DE SEGUIMIENTO SEMANAL"/>
    <s v="SEGUIMIENTOS REALIZADOS EN EL MES / 4 SEGUIMIENTOS MENSUALES"/>
    <n v="1"/>
    <s v="TODAS LAS DEPENDENCIAS DE  LA SECRETARÍA"/>
    <s v="2019-07-05"/>
    <x v="2"/>
    <s v=" "/>
    <s v="ABIERTA"/>
    <x v="3"/>
    <s v="SUBSECRETARÍAS"/>
    <n v="100"/>
    <n v="100"/>
    <x v="0"/>
    <d v="2019-12-31T00:00:00"/>
    <s v="Vieinery Piza"/>
    <s v="7/01/2020. Todas las dependencias de la Secretaría Distrital de Movilidad aportaron las actas de seguimiento semanal a los requerimientos asignados en los aplicativos de correspondencia, seguimiento realizado durante los meses de julio, agosto, septiembre, octubre y noviembre de 2019 . Por lo anterior se recomienda el cierre de esta acción."/>
  </r>
  <r>
    <s v="2019-06-19"/>
    <s v="MOVILIDAD"/>
    <s v="SECRETARIA DISTRITAL DE MOVILIDAD - SDM"/>
    <s v="113"/>
    <x v="1"/>
    <x v="1"/>
    <x v="47"/>
    <n v="3"/>
    <s v="DIRECCIÓN SECTOR MOVILIDAD"/>
    <s v="01 - AUDITORIA DE REGULARIDAD"/>
    <x v="0"/>
    <x v="0"/>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X"/>
    <s v="X"/>
    <m/>
    <s v="DEBILIDAD EN EL SEGUIMIENTO Y CONTROL DE CADA UNA DE LAS DEPENDENCIAS DE LA SECRETARIA DE MOVILIDAD QUE CONTESTAN DERECHOS DE PETICIÓN"/>
    <s v="ACTUALIZAR EL LINEAMIENTO DEL MANUAL DE TRÁMITES Y PRESTACIÓN DEL SERVICIO  (PM04-MN01) NUMERAL 6. REPORTE SEMANAL."/>
    <s v="MANUAL ACTUALIZADO Y PUBLICADO"/>
    <s v="MANUAL ACTUALIZADO Y PUBLICADO"/>
    <n v="1"/>
    <s v="DIRECCIÓN DE ATENCIÓN AL CIUDADANO"/>
    <s v="2019-07-05"/>
    <x v="2"/>
    <s v=" "/>
    <s v="ABIERTA"/>
    <x v="0"/>
    <s v="DIRECCIÓN DE ATENCIÓN AL CIUDADANO"/>
    <n v="100"/>
    <n v="100"/>
    <x v="0"/>
    <d v="2019-11-25T00:00:00"/>
    <s v="Omar Alfredo Sánchez"/>
    <s v="25/11/2019:Se evidenció la actualización  de lineamientos  que hacen referencia al seguimiento de la gestión de respuesta de los PQRS en el manual de servicio al ciudadano. Dicho manual fue actualizado y publicado en la intranet de la entidad. Por lo anterior, la OCI pudo evidenciar que se cumplio con la acción y el indicador  propuestos. "/>
  </r>
  <r>
    <s v="2018-07-26"/>
    <s v="MOVILIDAD"/>
    <s v="SECRETARIA DISTRITAL DE MOVILIDAD - SDM"/>
    <s v="113"/>
    <x v="0"/>
    <x v="2"/>
    <x v="48"/>
    <n v="1"/>
    <s v="DIRECCIÓN SECTOR MOVILIDAD"/>
    <s v="01 - AUDITORIA DE REGULARIDAD"/>
    <x v="0"/>
    <x v="0"/>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X"/>
    <s v="X"/>
    <m/>
    <s v="LA SUBDIRECCIÓN DE JURISDICCIÓN COACTIVA NO CUENTA CON LA CAPACIDAD INSTALADA NECESARIA PARA ORGANIZAR LOS EXPEDIENTES ALLEGADOS CON OCASIÓN DE LA GESTIÓN DE COBRO."/>
    <s v="FORTALECER LA GESTIÓN DE ARCHIVO, PARA DAR CUMPLIMIENTO RESPECTO A LA CONFORMACIÓN, ARGUMENTACIÓN Y CONTROL DE EXPEDIENTES"/>
    <s v="CONFORMACIÓN DE EXPEDIENTES"/>
    <s v="EXPEDIENTES CONFORMADOS/ TOTAL DE EXPEDIENTES GENERADOS EN LA VIGENCIA 2018* 100"/>
    <n v="1"/>
    <s v="SUBDIRECCIÓN DE JURISDICCIÓN COACTIVA."/>
    <s v="2018-08-10"/>
    <x v="3"/>
    <s v=" "/>
    <s v="ABIERTA"/>
    <x v="6"/>
    <s v="DIRECCIÓN DE GESTIÓN DE COBRO"/>
    <n v="100"/>
    <n v="100"/>
    <x v="0"/>
    <d v="2020-02-10T00:00:00"/>
    <s v="Deicy Beltrán"/>
    <s v=" Se evidencia el fortalecimiento en la gestión de archivo, con relación a la conformación de los expedientes (digitales 159.500 y fisicos 1500)  vigencia 2018. Se adjuntan evidencias de fortalecimiento equipo de trabajo, informe de gestión (imagenes  estado del archivo antes y después), plan de trabajo,  informe visita archivo  Bogota, donde se corrobora el aumento en la calificación de la organización documental.   Se dio cumplimiento a la acción y al indicador propuesto. "/>
  </r>
  <r>
    <s v="2018-10-09"/>
    <s v="MOVILIDAD"/>
    <s v="SECRETARIA DISTRITAL DE MOVILIDAD - SDM"/>
    <s v="113"/>
    <x v="0"/>
    <x v="4"/>
    <x v="49"/>
    <n v="1"/>
    <s v="DIRECCIÓN SECTOR MOVILIDAD"/>
    <s v="02 - AUDITORIA DE DESEMPEÑO"/>
    <x v="0"/>
    <x v="0"/>
    <s v="HALLAZGO ADMINISTRATIVO QUE EVIDENCIA LA FALTA DE CONTROL EN EL TRÁMITE DE RESPUESTA A LOS ORGANISMOS DE CONTROL DURANTE EL PROCESO AUDITOR."/>
    <s v="X"/>
    <m/>
    <m/>
    <s v="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
    <s v="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
    <s v="REVISIÓN Y VO.BO. RESPUESTA  REQUERIMIENTOS ENTES DE CONTROL CON SOLICITUDES EJECUCIÓN PRESUPUESTAL"/>
    <s v="RESPUESTAS A REQUERIMIENTOS DE ENTES DE CONTROL  SOBRE EJECUCIÓN PRESUPUESTAL CON VO. BO./TOTAL DE REQUERIMIENTOS DE ENTES DE CONTROL SOBRE EJECUCIÓN PRESUPUESTAL."/>
    <n v="1"/>
    <s v="OFICINA ASESORA DE COMUNICACIONES (OAC) SUBSECRETARIAS"/>
    <s v="2018-11-01"/>
    <x v="10"/>
    <s v=" "/>
    <s v="ABIERTA"/>
    <x v="12"/>
    <s v="OFICINA ASESORA DE COMUNICACIONES Y CULTURA PARA LA MOVILIDAD - SUBSECRETARIAS"/>
    <n v="100"/>
    <n v="100"/>
    <x v="0"/>
    <d v="2019-11-18T00:00:00"/>
    <s v="Vieinery Piza Olarte"/>
    <s v="18/11/2019. El proceso aporta como evidencia de las respuestas a los comunicados frente al material P.O.P y estrategias de comunicación solicitadas remitidos a los entes de control, incluyendo el control político, se dieron bajo los parámetros y lineamientos de la Entidad donde contiene la revisión y /o aprobación del jefe de la Oficina de Comunicaciones y Cultura para la Movilidad, así como la aprobación del Subsecretario de Política Sectorial._x000a_De acuerdo a lo anteriormente evidenciado y a las evidencias aportadas por el proceso, se recomienda el cierre de la acción."/>
  </r>
  <r>
    <s v="2018-10-09"/>
    <s v="MOVILIDAD"/>
    <s v="SECRETARIA DISTRITAL DE MOVILIDAD - SDM"/>
    <s v="113"/>
    <x v="0"/>
    <x v="4"/>
    <x v="50"/>
    <n v="1"/>
    <s v="DIRECCIÓN SECTOR MOVILIDAD"/>
    <s v="02 - AUDITORIA DE DESEMPEÑO"/>
    <x v="0"/>
    <x v="0"/>
    <s v="HALLAZGO ADMINISTRATIVO CON PRESUNTA INCIDENCIA DISCIPLINARIA POR EL INCUMPLIMIENTO DE LA SECRETARÍA DISTRITAL DE MOVILIDAD PARA DAR RESPUESTA A UN DERECHO DE PETICIÓN EN EL PLAZO LEGALMENTE ESTABLECIDO"/>
    <s v="X"/>
    <s v="X"/>
    <m/>
    <s v="DEBILIDAD EN LA CLASIFICACIÓN DE LOS DOCUMENTOS RADICADOS PARA LA SUBDIRECCIÓN DE JURISDICCIÓN COACTIVA"/>
    <s v="RECLASIFICAR LOS DOCUMENTOS ALLEGADOS A LA DEPENDENCIA A TRAVÉS DE CORRESPONDENCIA, CON EL FIN DE VERIFICAR EL TIPO DE SOLICITUD Y REALIZAR ASÍ PROCESOS MASIVOS DE RESPUESTA (SI SE REQUIERE) Y GESTIÓN DE ARCHIVO."/>
    <s v="CLASIFICACIÓN DE DOCUMENTOS"/>
    <s v="NO DE DOCUMENTOS CON RESPUESTA/ NO. DE DOCUMENTOS RECLASIFICADOS"/>
    <n v="1"/>
    <s v="SUBDIRECCIÓN DE JURISDICCIÓN COACTIVA"/>
    <s v="2018-11-01"/>
    <x v="9"/>
    <s v=" "/>
    <s v="ABIERTA"/>
    <x v="6"/>
    <s v="DIRECCIÓN DE GESTIÓN DE COBRO"/>
    <n v="100"/>
    <n v="100"/>
    <x v="0"/>
    <d v="2019-11-07T00:00:00"/>
    <s v="Deicy Beltrán"/>
    <s v="Se evidencia que la dependencia entre el periodo 1 nov. 2018 al 30 sept.de 2019, recibió 81.009 solicitudes, de las cuales unicamente requerian respuesta 15,378; resultado originado luego efectuar la reclasificación por tipologia. La OCI revisó aleatoriamente el aplicativo de correspondencia, encontrando que se habia dado respuesta a las solicitudes que así  lo requerían; respecto de losradicados faltantes se incluyeron  en los expedientes de cobro.Se cumplió con la acción e indicador.  _x000a_"/>
  </r>
  <r>
    <s v="2018-10-09"/>
    <s v="MOVILIDAD"/>
    <s v="SECRETARIA DISTRITAL DE MOVILIDAD - SDM"/>
    <s v="113"/>
    <x v="0"/>
    <x v="4"/>
    <x v="50"/>
    <n v="2"/>
    <s v="DIRECCIÓN SECTOR MOVILIDAD"/>
    <s v="02 - AUDITORIA DE DESEMPEÑO"/>
    <x v="0"/>
    <x v="0"/>
    <s v="HALLAZGO ADMINISTRATIVO CON PRESUNTA INCIDENCIA DISCIPLINARIA POR EL INCUMPLIMIENTO DE LA SECRETARÍA DISTRITAL DE MOVILIDAD PARA DAR RESPUESTA A UN DERECHO DE PETICIÓN EN EL PLAZO LEGALMENTE ESTABLECIDO"/>
    <s v="X"/>
    <s v="X"/>
    <m/>
    <s v="INCUMPLIMIENTO DE REQUISITOS RELACIONADOS ALTRATAMIENTO DE PQRSD"/>
    <s v="REALIZAR SOCIALIZACIONES SOBRE EL MANEJO DEL APLICATIVO DE CORRESPONDENCIA, DIRIGIDO A LOS RESPONSABLES DE PROYECTAR RESPUESTAS."/>
    <s v="CAPACITACIÓN"/>
    <s v="NÚMERO DE SERVIDORES SOCIALIZADOS / NÚMERO DE SERVIDORES CONVOCADOS*100"/>
    <n v="1"/>
    <s v="SUBDIRECCIÓN DE JURISDICCIÓN COACTIVA"/>
    <s v="2018-11-01"/>
    <x v="9"/>
    <s v=" "/>
    <s v="ABIERTA"/>
    <x v="6"/>
    <s v="DIRECCIÓN DE GESTIÓN DE COBRO"/>
    <n v="100"/>
    <n v="100"/>
    <x v="0"/>
    <d v="2019-11-07T00:00:00"/>
    <s v="Deicy Beltrán"/>
    <s v="La Dirección de Gestión de Cobro, realizó fortalecimiento del manejo del aplicativo de correspondencia al equipo encargado de dar respuesta a las solicitudes, en donde se resaltó la importancia de cumplir con  los plazos legalmente establecidos, y tener trazabilidad de los documentos. Se adjuntan dos socializaciones, 9 agos y 1 de octubre/19( lista de asistencia y diapositiva),pantallazos de tips ,fotos de socialización.Se cumplió la acción y el indicador, se recomienda el cierre.  _x000a__x000a__x000a__x000a__x000a_"/>
  </r>
  <r>
    <s v="2019-09-27"/>
    <s v="MOVILIDAD"/>
    <s v="SECRETARIA DISTRITAL DE MOVILIDAD - SDM"/>
    <s v="113"/>
    <x v="1"/>
    <x v="5"/>
    <x v="14"/>
    <n v="1"/>
    <s v="DIRECCIÓN SECTOR MOVILIDAD"/>
    <s v="02 - AUDITORIA DE DESEMPEÑO"/>
    <x v="0"/>
    <x v="0"/>
    <s v="HALLAZGO ADMINISTRATIVO CON PRESUNTA INCIDENCIA DISCIPLINARIA PORQUE LA SDM, ANTES DE SUSCRIBIR UNA FACILIDAD DE PAGO, NO REALIZA EL ANÁLISIS DE LA CAPACIDAD DE PAGO DEL DEUDOR, ORDENADA POR EL DECRETO DISTRITAL 397 DE 2011, EN DESARROLLO DE LO ORDENADO POR EL ARTÍCULO 2 DE LA LEY 1066 DE 2002"/>
    <s v="X"/>
    <s v="X"/>
    <m/>
    <s v="FALTA DE LINEAMIENTOS RESPECTO A LA REALIZACIÓN DE ESTUDIO DE CAPACIDAD DE PAGO A LAS PERSONAS QUE SOLICITAN FACILIDADES DE PAGO"/>
    <s v="DEFINIR EN EL MANUAL DE CARTERA EL PROCEDIMIENTO PARA REALIZAR EL ESTUDIO DE CAPACIDAD DE PAGO A LOS DEUDORES QUE SOLICITEN FACILIDADES DE PAGO"/>
    <s v="ACTUALIZACIÓN, PUBLICACIÓN Y SOCIALIZACIÓN DEL MANUAL DE COBRO ADMINISTRACTIVO COACTIVO"/>
    <s v="MANUAL ACTUALIZADO, PUBLICADO Y SOCIALIZADO"/>
    <n v="1"/>
    <s v="DIRECCIÓN DE GESTIÓN DE COBRO"/>
    <s v="2019-10-11"/>
    <x v="5"/>
    <s v=" "/>
    <s v="ABIERTA"/>
    <x v="6"/>
    <s v="DIRECCIÓN DE GESTIÓN DE COBRO"/>
    <n v="100"/>
    <n v="100"/>
    <x v="0"/>
    <d v="2020-01-09T00:00:00"/>
    <s v="Deicy Beltrán"/>
    <s v="Se evidencia la actualización MANUAL DE COBRO COACTIVO DE LA SDM, V 1.0 DE 24-12-2019, ver  link https://intranetmovilidad.movilidadbogota.gov.co/intranet/sites/default/files/2019-12-27/pa05-m01-manual-cobro-coactivo-version-1.0-de-24-12-2019.pdf;donde se suprimió el estudio de capacidad de pago, ver pág. 36, socializado el 09/01/2020 a los servidores de la DGC( evidencia Listas de asistencia y Manual actualizado). Se Cumplió con la acción y el indicador propuesto. Se sugiere el CIERRE "/>
  </r>
  <r>
    <s v="2019-09-27"/>
    <s v="MOVILIDAD"/>
    <s v="SECRETARIA DISTRITAL DE MOVILIDAD - SDM"/>
    <s v="113"/>
    <x v="1"/>
    <x v="5"/>
    <x v="40"/>
    <n v="1"/>
    <s v="DIRECCIÓN SECTOR MOVILIDAD"/>
    <s v="02 - AUDITORIA DE DESEMPEÑO"/>
    <x v="0"/>
    <x v="0"/>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ELABORAR TABLERO DE CONTROL PARA EL SEGUIMIENTO Y LA GESTIÓN DE LOS CONTRATOS"/>
    <s v="TABLERO DE CONTROL"/>
    <s v="TABLERO DE CONTROL"/>
    <n v="1"/>
    <s v="DIRECCIÓN DE ATENCIÓN AL CIUDADANO"/>
    <s v="2019-10-11"/>
    <x v="5"/>
    <s v=" "/>
    <s v="ABIERTA"/>
    <x v="0"/>
    <s v="DIRECCIÓN DE ATENCIÓN AL CIUDADANO"/>
    <n v="100"/>
    <n v="100"/>
    <x v="0"/>
    <d v="2019-12-20T00:00:00"/>
    <s v="Omar Alfredo Sánchez"/>
    <s v="20/12/2019: La Subsecretaría de Servicios a la Ciudadanía remitió el archivo denominado Tablero de Control propuesto.En dicha herramienta se puede evidenciar el cumplimiento de la acción establecida. Se espera que el ente de control proceda al cierre de esta acción. "/>
  </r>
  <r>
    <s v="2019-09-27"/>
    <s v="MOVILIDAD"/>
    <s v="SECRETARIA DISTRITAL DE MOVILIDAD - SDM"/>
    <s v="113"/>
    <x v="1"/>
    <x v="5"/>
    <x v="40"/>
    <n v="2"/>
    <s v="DIRECCIÓN SECTOR MOVILIDAD"/>
    <s v="02 - AUDITORIA DE DESEMPEÑO"/>
    <x v="0"/>
    <x v="0"/>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x v="11"/>
    <s v=" "/>
    <s v="ABIERTA"/>
    <x v="0"/>
    <s v="SUBSECRETARÍA DE SERVICIOS A LA CIUDADANÍA"/>
    <n v="0"/>
    <n v="0"/>
    <x v="1"/>
    <d v="2020-02-27T00:00:00"/>
    <s v="Omar Alfredo Sánchez"/>
    <s v="Se encuentra en proceso de gestión, no hay evidencias ni documentos de avance a la fecha"/>
  </r>
  <r>
    <s v="2019-09-27"/>
    <s v="MOVILIDAD"/>
    <s v="SECRETARIA DISTRITAL DE MOVILIDAD - SDM"/>
    <s v="113"/>
    <x v="1"/>
    <x v="5"/>
    <x v="42"/>
    <n v="1"/>
    <s v="DIRECCIÓN SECTOR MOVILIDAD"/>
    <s v="02 - AUDITORIA DE DESEMPEÑO"/>
    <x v="0"/>
    <x v="0"/>
    <s v="HALLAZGO ADMINISTRATIVO CON PRESUNTA INCIDENCIA DISCIPLINARIA Y FISCAL EN CUANTÍA DE $200.000.000 PORQUE LA DESTINACIÓN QUE SE LE DIO AL PRODUCTO ENTREGADO COMO RESULTADO DE LA EJECUCIÓN DEL CONTRATO NO. 555 DE 2015, FUE INEFECTIVA, POR CUANTO SE PRESENTÓ COMO DICTAMEN PERICIAL DENTRO DE LA DEMANDA 2015-2346, INTERPUESTA POR LA SECRETARÍA DISTRITAL DE MOVILIDAD EN CONTRA DEL CONSORCIO SIM, SIN VERIFICAR EL LLENO DE REQUISITOS LEGALES"/>
    <s v="X"/>
    <s v="X"/>
    <s v="X"/>
    <s v="DESCONOCIMIENTO DEL ESTADO DE LA DEMANDA Y LAS NECESIDADES QUE SE REQUIERAN PARA SUBSANAR."/>
    <s v="SOLICITAR UN INFORME TRIMESTRAL A LA DIRECCIÓN DE REPRESENTACIÓN JUDICIAL SOBRE LAS DEMANDAS DE LA SUBSECRETARÍA DE SERVICIOS A LA CIUDADANÍA"/>
    <s v="INFORME TRIMESTRAL"/>
    <s v="(NO. DE INFORMES RECIBIDOS / NO. DE INFORMES SOLICITADOS)*100"/>
    <n v="1"/>
    <s v="SUBSECRETARÍA DE SERVICIOS A LA CIUDADANÍA"/>
    <s v="2019-10-11"/>
    <x v="12"/>
    <s v=" "/>
    <s v="ABIERTA"/>
    <x v="0"/>
    <s v="SUBSECRETARÍA DE SERVICIOS A LA CIUDADANÍA"/>
    <n v="100"/>
    <n v="100"/>
    <x v="0"/>
    <d v="2020-04-07T00:00:00"/>
    <s v="Omar Alfredo Sánchez"/>
    <s v="7/04/2020: La SSC allega la justificación de cumplimiento de la acción y sus archivos de evidencias ( 1. SDM-SSC-13299-2020 RECIBIDO_1; 2. Respuesta SDM-SSC-13299-2020 Informe; 3. Correo de Bogotá es TIC - Solicitud de informe sobre las demandas de la Subsecretaría de Servicios a la Ciudadanía; 4. Respuesta Solicitud 26 de marzo Informe). Se evidencia cumplimiento de la acción._x000a_"/>
  </r>
  <r>
    <s v="2019-09-27"/>
    <s v="MOVILIDAD"/>
    <s v="SECRETARIA DISTRITAL DE MOVILIDAD - SDM"/>
    <s v="113"/>
    <x v="1"/>
    <x v="5"/>
    <x v="51"/>
    <n v="1"/>
    <s v="DIRECCIÓN SECTOR MOVILIDAD"/>
    <s v="02 - AUDITORIA DE DESEMPEÑO"/>
    <x v="0"/>
    <x v="0"/>
    <s v="HALLAZGO ADMINISTRATIVO CON PRESUNTA INCIDENCIA DISCIPLINARIA PORQUE LA SECRETARÍA DISTRITAL DE MOVILIDAD CONTRATÓ DOS VECES LA OBJECIÓN Y PLANEAMIENTO DE PREGUNTAS SOBRE LOS DICTÁMENES FINANCIEROS PRESENTADOS POR EL CONSORCIO SIM, DENTRO DE LA DEMANDA DE CONTROVERSIA CONTRACTUAL NO. 2015–02346, ACUMULADA CON LA NO. 2016-347, A TRAVÉS DE LOS CONTRATOS 2017-1763 Y 2017-1775"/>
    <s v="X"/>
    <s v="X"/>
    <m/>
    <s v="DEBILIDADES EN LA ETAPA DE ESTRUCTURACIÓN DE LOS PROCESOS CONTRACTUALES"/>
    <s v="REALIZAR SOCIALIZACIÓN A LOS ESTRUCTURADORES SOBRE LA ELABORACIÓN DE PROCESOS DE CONTRATACIÓN"/>
    <s v="SOCIALIZACIÓN REALIZADA Y PROGRAMADA"/>
    <s v="1 SOCIALIZACIÓN PROGRAMADA Y REALIZADA"/>
    <n v="1"/>
    <s v="SUBSECRETARÍA DE SERVICIOS A LA CIUDADANÍA"/>
    <s v="2019-10-11"/>
    <x v="5"/>
    <s v=" "/>
    <s v="ABIERTA"/>
    <x v="0"/>
    <s v="SUBSECRETARÍA DE SERVICIOS A LA CIUDADANÍA"/>
    <n v="100"/>
    <n v="100"/>
    <x v="0"/>
    <d v="2019-12-27T00:00:00"/>
    <s v="Omar Alfredo Sánchez"/>
    <s v="27/12/2019: Desde la SSC, se programó y se realizó el día 19/12/2019 la socialización sobre la elaboración de procesos de contratación a los estructuradores que hacen parte de las dependencias de Dirección de Atención al Ciudadano y Dirección de Investigaciones Administrativas al Tránsito y Transporte. Por lo anteriormente expuesto, se evidencia el cumplimiento de la acción y se solicita su respectivo cierre._x000a_ "/>
  </r>
  <r>
    <s v="2019-09-27"/>
    <s v="MOVILIDAD"/>
    <s v="SECRETARIA DISTRITAL DE MOVILIDAD - SDM"/>
    <s v="113"/>
    <x v="1"/>
    <x v="5"/>
    <x v="52"/>
    <n v="1"/>
    <s v="DIRECCIÓN SECTOR MOVILIDAD"/>
    <s v="02 - AUDITORIA DE DESEMPEÑO"/>
    <x v="0"/>
    <x v="0"/>
    <s v="HALLAZGO ADMINISTRATIVO POR CUANTO LA SECRETARÍA DISTRITAL DE MOVILIDAD,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
    <s v="X"/>
    <m/>
    <m/>
    <s v="FALTA DE CLARIDAD DEL LISTADO DE DOCUMENTOS QUE PERMITAN IDENTIFICAR LOS REQUISITOS QUE PUEDAN VERIFICARSE  TRAVÉS DE SISTEMAS DE INFORMACIÓN"/>
    <s v="ELABORAR LISTA DE CHEQUEO QUE CONTENGA REQUISITOS SEGÚN TIPO DE EXCEPCIÓN"/>
    <s v="LISTA DE CHEQUEO ELABORADA"/>
    <s v="LISTA DE CHEQUEO PUBLICADA Y SOCIALIZADA"/>
    <n v="1"/>
    <s v="DIRECCIÓN DE ATENCIÓN AL CIUDADANO"/>
    <s v="2019-10-11"/>
    <x v="5"/>
    <s v=" "/>
    <s v="ABIERTA"/>
    <x v="0"/>
    <s v="DIRECCIÓN DE ATENCIÓN AL CIUDADANO"/>
    <n v="100"/>
    <n v="100"/>
    <x v="0"/>
    <d v="2019-12-30T00:00:00"/>
    <s v="Omar Alfredo Sánchez"/>
    <s v="30/12/2019: La DAC elaboró “Lista de Chequeo Vehículos Exceptuados” por tipo de excepción, los requisitos por tipo de excepción, se encuentran en cada hoja del documento PM04-PR06-F01-lista-de-chequeo-vehiculos-exceptuados-version-10 publicado en la intranet el día 28-11-2019. Así mismo, se realizó socialización al equipo de excepciones el día 6 de diciembre de 2019. Se espera que el ente de control proceda al cierre de esta acción. "/>
  </r>
  <r>
    <s v="2019-09-27"/>
    <s v="MOVILIDAD"/>
    <s v="SECRETARIA DISTRITAL DE MOVILIDAD - SDM"/>
    <s v="113"/>
    <x v="1"/>
    <x v="5"/>
    <x v="52"/>
    <n v="2"/>
    <s v="DIRECCIÓN SECTOR MOVILIDAD"/>
    <s v="02 - AUDITORIA DE DESEMPEÑO"/>
    <x v="0"/>
    <x v="0"/>
    <s v="HALLAZGO ADMINISTRATIVO POR CUANTO LA SECRETARÍA DISTRITAL DE MOVILIDAD,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
    <s v="X"/>
    <m/>
    <m/>
    <s v="FALTA DE CLARIDAD DEL LISTADO DE DOCUMENTOS QUE PERMITAN IDENTIFICAR LOS REQUISITOS QUE PUEDAN VERIFICARSE  TRAVÉS DE SISTEMAS DE INFORMACIÓN"/>
    <s v="CREAR DOCUMENTO QUE CONTENGA LOS LINEAMIENTOS PARA LA VALIDACIÓN DE REQUISITOS EN CONFORMIDAD EN EL DECRETO 0019 DE 2012"/>
    <s v="DOCUMENTO CON LINEAMIENTOS PUBLICADO Y SOCIALIZADO"/>
    <s v="DOCUMENTO PUBLICADO Y SOCIALIZADO"/>
    <n v="1"/>
    <s v="DIRECCIÓN DE ATENCIÓN AL CIUDADANO"/>
    <s v="2019-10-11"/>
    <x v="5"/>
    <s v=" "/>
    <s v="ABIERTA"/>
    <x v="0"/>
    <s v="DIRECCIÓN DE ATENCIÓN AL CIUDADANO"/>
    <n v="100"/>
    <n v="100"/>
    <x v="0"/>
    <d v="2019-12-30T00:00:00"/>
    <s v="Omar Alfredo Sánchez"/>
    <s v="30/12/2019: La DAC elaboró “Procedimiento para inscripción en la base de datos de vehículos exceptuados de la restricción de circulación vehicular en el Distrito Capital” versión 1.0 publicado en la intranet el día 27-11-2019. Así mismo, se realizó socialización al equipo de excepciones el día 6 de diciembre de 2019. Se espera que el ente de control proceda al cierre de esta acción. "/>
  </r>
  <r>
    <s v="2019-09-27"/>
    <s v="MOVILIDAD"/>
    <s v="SECRETARIA DISTRITAL DE MOVILIDAD - SDM"/>
    <s v="113"/>
    <x v="1"/>
    <x v="5"/>
    <x v="53"/>
    <n v="1"/>
    <s v="DIRECCIÓN SECTOR MOVILIDAD"/>
    <s v="02 - AUDITORIA DE DESEMPEÑO"/>
    <x v="0"/>
    <x v="0"/>
    <s v="HALLAZGO ADMINISTRATIVO CON POSIBLE INCIDENCIA DISCIPLINARIA POR LA INEFICACIA E INEFICIENCIA EN LA GESTIÓN DEL CONTRATO INTERADMINISTRATIVO 2018-1589 SUSCRITO CON LA EMPRESA SERVICIOS POSTALES NACIONALES S.A.; DEBIDO AL ALTO NÚMERO DE DEVOLUCIONES DE ENVÍOS DE COMPARENDOS ELECTRÓNICOS Y EL ALTO NÚMERO DE ENTREGAS FUERA DE LOS TIEMPOS ESTABLECIDOS"/>
    <s v="X"/>
    <s v="X"/>
    <m/>
    <s v="DEFICIENCIAS EN EL SEGUIMIENTO A LA ENTREGA DE COMPARENDOS ELECTRÓNICOS POR PARTE DEL SUPERVISOR DEL CONTRATO Y DEL CONTRATISTA"/>
    <s v="REALIZAR SEGUIMIENTO A LA ENTREGA DE COMPARENDOS ELECTRÓNICOS A TRAVÉS DE AUDITORIAS ALEATORIAS AL 10% DE LAS DEVOLUCIONES MENSUALES POR CONCEPTO DE  &quot;DIRECCIÓN NO EXISTE&quot;, POR PARTE DEL SUPERVISOR DEL CONTRATO Y DEL CONTRATISTA"/>
    <s v="AUDITORIAS ALEATORIAS SOBRE DEVOLUCIONES POR CONCEPTO DE &quot;DIRECCIÓN NO EXISTE&quot;"/>
    <s v="(CANTIDAD DE AUDITORIAS REALIZADAS / CANTIDAD DE AUDITORIAS PROGRAMADAS)*100"/>
    <n v="1"/>
    <s v="DIRECCIÓN DE INVESTIGACIONES ADMINISTRATIVAS AL TRÁNSITO Y TRANSPORTE"/>
    <s v="2019-11-01"/>
    <x v="13"/>
    <s v=" "/>
    <s v="ABIERTA"/>
    <x v="0"/>
    <s v="DIRECCIÓN DE INVESTIGACIONES ADMINISTRATIVAS AL TRÁNSITO Y TRANSPORTE"/>
    <n v="100"/>
    <n v="100"/>
    <x v="0"/>
    <d v="2020-04-07T00:00:00"/>
    <s v="Omar Alfredo Sánchez"/>
    <s v="7/04/2020: La DIATT allega la justificación de cumplimiento de la acción y sus archivos de evidencias ( 1. Archivos en Excel con el detalle de las auditorias de los meses de:_x000a_AUDITORIAS DIRECCION NO EXISTE NOVIEMBRE A MARZO 2019, Junto con los memorandos remitidos). Se evidencia cumplimiento de la acción._x000a_"/>
  </r>
  <r>
    <s v="2019-12-20"/>
    <s v="MOVILIDAD"/>
    <s v="SECRETARIA DISTRITAL DE MOVILIDAD - SDM"/>
    <s v="113"/>
    <x v="1"/>
    <x v="6"/>
    <x v="0"/>
    <n v="1"/>
    <s v="DIRECCIÓN SECTOR MOVILIDAD"/>
    <s v="02 - AUDITORIA DE DESEMPEÑO"/>
    <x v="0"/>
    <x v="1"/>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x v="14"/>
    <s v=" "/>
    <s v="ABIERTA"/>
    <x v="6"/>
    <s v="DIRECCION DE GESTION DE COBRO"/>
    <n v="0"/>
    <n v="0"/>
    <x v="1"/>
    <m/>
    <m/>
    <m/>
  </r>
  <r>
    <s v="2019-12-20"/>
    <s v="MOVILIDAD"/>
    <s v="SECRETARIA DISTRITAL DE MOVILIDAD - SDM"/>
    <s v="113"/>
    <x v="1"/>
    <x v="6"/>
    <x v="3"/>
    <n v="1"/>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x v="14"/>
    <s v=" "/>
    <s v="ABIERTA"/>
    <x v="0"/>
    <s v="DIATT"/>
    <n v="0"/>
    <n v="0"/>
    <x v="1"/>
    <d v="2020-02-27T00:00:00"/>
    <s v="Omar Alfredo Sánchez"/>
    <s v="Se encuentra en proceso de gestión, no hay evidencias ni documentos de avance a la fecha"/>
  </r>
  <r>
    <s v="2019-12-20"/>
    <s v="MOVILIDAD"/>
    <s v="SECRETARIA DISTRITAL DE MOVILIDAD - SDM"/>
    <s v="113"/>
    <x v="1"/>
    <x v="6"/>
    <x v="3"/>
    <n v="2"/>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x v="14"/>
    <s v=" "/>
    <s v="ABIERTA"/>
    <x v="0"/>
    <s v="DIATT"/>
    <n v="0"/>
    <n v="0"/>
    <x v="1"/>
    <d v="2020-02-27T00:00:00"/>
    <s v="Omar Alfredo Sánchez"/>
    <s v="Se encuentra en proceso de gestión, no hay evidencias ni documentos de avance a la fecha"/>
  </r>
  <r>
    <s v="2019-12-20"/>
    <s v="MOVILIDAD"/>
    <s v="SECRETARIA DISTRITAL DE MOVILIDAD - SDM"/>
    <s v="113"/>
    <x v="1"/>
    <x v="6"/>
    <x v="3"/>
    <n v="3"/>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x v="14"/>
    <s v=" "/>
    <s v="ABIERTA"/>
    <x v="0"/>
    <s v="SUBDIRECCIÓN DE CONTRAVENCIONES"/>
    <n v="0"/>
    <n v="0"/>
    <x v="1"/>
    <d v="2020-02-27T00:00:00"/>
    <s v="Omar Alfredo Sánchez"/>
    <s v="Se encuentra en proceso de gestión, no hay evidencias ni documentos de avance a la fecha"/>
  </r>
  <r>
    <s v="2019-12-20"/>
    <s v="MOVILIDAD"/>
    <s v="SECRETARIA DISTRITAL DE MOVILIDAD - SDM"/>
    <s v="113"/>
    <x v="1"/>
    <x v="6"/>
    <x v="3"/>
    <n v="4"/>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14"/>
    <s v=" "/>
    <s v="ABIERTA"/>
    <x v="0"/>
    <s v="SUBDIRECCIÓN DE CONTRAVENCIONES"/>
    <n v="0"/>
    <n v="0"/>
    <x v="1"/>
    <d v="2020-02-27T00:00:00"/>
    <s v="Omar Alfredo Sánchez"/>
    <s v="Se encuentra en proceso de gestión, no hay evidencias ni documentos de avance a la fecha"/>
  </r>
  <r>
    <s v="2019-12-20"/>
    <s v="MOVILIDAD"/>
    <s v="SECRETARIA DISTRITAL DE MOVILIDAD - SDM"/>
    <s v="113"/>
    <x v="1"/>
    <x v="6"/>
    <x v="14"/>
    <n v="1"/>
    <s v="DIRECCIÓN SECTOR MOVILIDAD"/>
    <s v="02 - AUDITORIA DE DESEMPEÑO"/>
    <x v="0"/>
    <x v="1"/>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14"/>
    <s v=" "/>
    <s v="ABIERTA"/>
    <x v="0"/>
    <s v="SUBDIRECCIÓN DE CONTRAVENCIONES"/>
    <n v="0"/>
    <n v="0"/>
    <x v="1"/>
    <d v="2020-02-27T00:00:00"/>
    <s v="Omar Alfredo Sánchez"/>
    <s v="Se encuentra en proceso de gestión, no hay evidencias ni documentos de avance a la fecha"/>
  </r>
  <r>
    <s v="2019-12-20"/>
    <s v="MOVILIDAD"/>
    <s v="SECRETARIA DISTRITAL DE MOVILIDAD - SDM"/>
    <s v="113"/>
    <x v="1"/>
    <x v="6"/>
    <x v="54"/>
    <n v="1"/>
    <s v="DIRECCIÓN SECTOR MOVILIDAD"/>
    <s v="02 - AUDITORIA DE DESEMPEÑO"/>
    <x v="0"/>
    <x v="1"/>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x v="14"/>
    <s v=" "/>
    <s v="ABIERTA"/>
    <x v="0"/>
    <s v="SUBDIRECCIÓN DE CONTRAVENCIONES"/>
    <n v="0"/>
    <n v="0"/>
    <x v="1"/>
    <d v="2020-02-27T00:00:00"/>
    <s v="Omar Alfredo Sánchez"/>
    <s v="Se encuentra en proceso de gestión, no hay evidencias ni documentos de avance a la fecha"/>
  </r>
  <r>
    <s v="2019-12-20"/>
    <s v="MOVILIDAD"/>
    <s v="SECRETARIA DISTRITAL DE MOVILIDAD - SDM"/>
    <s v="113"/>
    <x v="1"/>
    <x v="6"/>
    <x v="54"/>
    <n v="2"/>
    <s v="DIRECCIÓN SECTOR MOVILIDAD"/>
    <s v="02 - AUDITORIA DE DESEMPEÑO"/>
    <x v="0"/>
    <x v="1"/>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x v="15"/>
    <s v=" "/>
    <s v="ABIERTA"/>
    <x v="0"/>
    <s v="SUBDIRECCIÓN DE CONTRAVENCIONES"/>
    <n v="0"/>
    <n v="0"/>
    <x v="1"/>
    <d v="2020-02-27T00:00:00"/>
    <s v="Omar Alfredo Sánchez"/>
    <s v="Se encuentra en proceso de gestión, no hay evidencias ni documentos de avance a la fecha"/>
  </r>
  <r>
    <s v="2019-12-20"/>
    <s v="MOVILIDAD"/>
    <s v="SECRETARIA DISTRITAL DE MOVILIDAD - SDM"/>
    <s v="113"/>
    <x v="1"/>
    <x v="6"/>
    <x v="55"/>
    <n v="1"/>
    <s v="DIRECCIÓN SECTOR MOVILIDAD"/>
    <s v="02 - AUDITORIA DE DESEMPEÑO"/>
    <x v="0"/>
    <x v="1"/>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x v="14"/>
    <s v=" "/>
    <s v="ABIERTA"/>
    <x v="6"/>
    <s v="DIRECCION DE GESTION DE COBRO"/>
    <n v="0"/>
    <n v="0"/>
    <x v="1"/>
    <m/>
    <m/>
    <m/>
  </r>
  <r>
    <s v="2019-12-20"/>
    <s v="MOVILIDAD"/>
    <s v="SECRETARIA DISTRITAL DE MOVILIDAD - SDM"/>
    <s v="113"/>
    <x v="1"/>
    <x v="6"/>
    <x v="56"/>
    <n v="1"/>
    <s v="DIRECCIÓN SECTOR MOVILIDAD"/>
    <s v="02 - AUDITORIA DE DESEMPEÑO"/>
    <x v="0"/>
    <x v="1"/>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x v="14"/>
    <s v=" "/>
    <s v="ABIERTA"/>
    <x v="13"/>
    <s v="DIATT OTIC"/>
    <n v="0"/>
    <n v="0"/>
    <x v="1"/>
    <d v="2020-02-27T00:00:00"/>
    <s v="Omar Alfredo Sánchez"/>
    <s v="Se encuentra en proceso de gestión, no hay evidencias ni documentos de avance a la fecha"/>
  </r>
  <r>
    <s v="2019-12-20"/>
    <s v="MOVILIDAD"/>
    <s v="SECRETARIA DISTRITAL DE MOVILIDAD - SDM"/>
    <s v="113"/>
    <x v="1"/>
    <x v="6"/>
    <x v="40"/>
    <n v="1"/>
    <s v="DIRECCIÓN SECTOR MOVILIDAD"/>
    <s v="02 - AUDITORIA DE DESEMPEÑO"/>
    <x v="0"/>
    <x v="0"/>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x v="13"/>
    <s v=" "/>
    <s v="ABIERTA"/>
    <x v="0"/>
    <s v="SUBSECRETARÍA DE SERVICIOS A LA CIUDADANÍA"/>
    <n v="100"/>
    <n v="100"/>
    <x v="0"/>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1"/>
    <x v="6"/>
    <x v="40"/>
    <n v="2"/>
    <s v="DIRECCIÓN SECTOR MOVILIDAD"/>
    <s v="02 - AUDITORIA DE DESEMPEÑO"/>
    <x v="0"/>
    <x v="0"/>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x v="15"/>
    <s v=" "/>
    <s v="ABIERTA"/>
    <x v="0"/>
    <s v="DIRECCIÓN DE ATENCIÓN AL CIUDADANO"/>
    <n v="0"/>
    <n v="0"/>
    <x v="1"/>
    <d v="2020-02-27T00:00:00"/>
    <s v="Omar Alfredo Sánchez"/>
    <s v="Se encuentra en proceso de gestión, no hay evidencias ni documentos de avance a la fecha"/>
  </r>
  <r>
    <s v="2019-12-20"/>
    <s v="MOVILIDAD"/>
    <s v="SECRETARIA DISTRITAL DE MOVILIDAD - SDM"/>
    <s v="113"/>
    <x v="1"/>
    <x v="6"/>
    <x v="41"/>
    <n v="1"/>
    <s v="DIRECCIÓN SECTOR MOVILIDAD"/>
    <s v="02 - AUDITORIA DE DESEMPEÑO"/>
    <x v="0"/>
    <x v="0"/>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x v="15"/>
    <s v=" "/>
    <s v="ABIERTA"/>
    <x v="0"/>
    <s v="DIRECCIÓN DE ATENCIÓN AL CIUDADANO"/>
    <n v="0"/>
    <n v="0"/>
    <x v="1"/>
    <d v="2020-02-27T00:00:00"/>
    <s v="Omar Alfredo Sánchez"/>
    <s v="Se encuentra en proceso de gestión, no hay evidencias ni documentos de avance a la fecha"/>
  </r>
</pivotCacheRecords>
</file>

<file path=xl/pivotCache/pivotCacheRecords2.xml><?xml version="1.0" encoding="utf-8"?>
<pivotCacheRecords xmlns="http://schemas.openxmlformats.org/spreadsheetml/2006/main" xmlns:r="http://schemas.openxmlformats.org/officeDocument/2006/relationships" count="101">
  <r>
    <x v="0"/>
    <x v="0"/>
    <x v="0"/>
  </r>
  <r>
    <x v="0"/>
    <x v="0"/>
    <x v="0"/>
  </r>
  <r>
    <x v="0"/>
    <x v="0"/>
    <x v="0"/>
  </r>
  <r>
    <x v="1"/>
    <x v="1"/>
    <x v="1"/>
  </r>
  <r>
    <x v="1"/>
    <x v="1"/>
    <x v="1"/>
  </r>
  <r>
    <x v="1"/>
    <x v="1"/>
    <x v="2"/>
  </r>
  <r>
    <x v="0"/>
    <x v="0"/>
    <x v="3"/>
  </r>
  <r>
    <x v="0"/>
    <x v="0"/>
    <x v="3"/>
  </r>
  <r>
    <x v="0"/>
    <x v="2"/>
    <x v="4"/>
  </r>
  <r>
    <x v="0"/>
    <x v="2"/>
    <x v="5"/>
  </r>
  <r>
    <x v="0"/>
    <x v="2"/>
    <x v="6"/>
  </r>
  <r>
    <x v="0"/>
    <x v="2"/>
    <x v="6"/>
  </r>
  <r>
    <x v="1"/>
    <x v="1"/>
    <x v="7"/>
  </r>
  <r>
    <x v="1"/>
    <x v="1"/>
    <x v="8"/>
  </r>
  <r>
    <x v="1"/>
    <x v="1"/>
    <x v="9"/>
  </r>
  <r>
    <x v="0"/>
    <x v="2"/>
    <x v="10"/>
  </r>
  <r>
    <x v="0"/>
    <x v="2"/>
    <x v="11"/>
  </r>
  <r>
    <x v="0"/>
    <x v="2"/>
    <x v="12"/>
  </r>
  <r>
    <x v="0"/>
    <x v="2"/>
    <x v="13"/>
  </r>
  <r>
    <x v="0"/>
    <x v="0"/>
    <x v="14"/>
  </r>
  <r>
    <x v="0"/>
    <x v="0"/>
    <x v="14"/>
  </r>
  <r>
    <x v="0"/>
    <x v="0"/>
    <x v="14"/>
  </r>
  <r>
    <x v="0"/>
    <x v="2"/>
    <x v="15"/>
  </r>
  <r>
    <x v="1"/>
    <x v="1"/>
    <x v="16"/>
  </r>
  <r>
    <x v="1"/>
    <x v="1"/>
    <x v="16"/>
  </r>
  <r>
    <x v="1"/>
    <x v="1"/>
    <x v="17"/>
  </r>
  <r>
    <x v="1"/>
    <x v="1"/>
    <x v="17"/>
  </r>
  <r>
    <x v="1"/>
    <x v="1"/>
    <x v="18"/>
  </r>
  <r>
    <x v="1"/>
    <x v="1"/>
    <x v="18"/>
  </r>
  <r>
    <x v="1"/>
    <x v="1"/>
    <x v="19"/>
  </r>
  <r>
    <x v="1"/>
    <x v="1"/>
    <x v="19"/>
  </r>
  <r>
    <x v="1"/>
    <x v="1"/>
    <x v="20"/>
  </r>
  <r>
    <x v="1"/>
    <x v="1"/>
    <x v="20"/>
  </r>
  <r>
    <x v="1"/>
    <x v="1"/>
    <x v="21"/>
  </r>
  <r>
    <x v="1"/>
    <x v="1"/>
    <x v="22"/>
  </r>
  <r>
    <x v="0"/>
    <x v="2"/>
    <x v="23"/>
  </r>
  <r>
    <x v="0"/>
    <x v="2"/>
    <x v="23"/>
  </r>
  <r>
    <x v="0"/>
    <x v="2"/>
    <x v="24"/>
  </r>
  <r>
    <x v="0"/>
    <x v="2"/>
    <x v="25"/>
  </r>
  <r>
    <x v="0"/>
    <x v="2"/>
    <x v="26"/>
  </r>
  <r>
    <x v="0"/>
    <x v="2"/>
    <x v="27"/>
  </r>
  <r>
    <x v="0"/>
    <x v="2"/>
    <x v="27"/>
  </r>
  <r>
    <x v="0"/>
    <x v="2"/>
    <x v="28"/>
  </r>
  <r>
    <x v="0"/>
    <x v="2"/>
    <x v="29"/>
  </r>
  <r>
    <x v="0"/>
    <x v="2"/>
    <x v="30"/>
  </r>
  <r>
    <x v="0"/>
    <x v="2"/>
    <x v="30"/>
  </r>
  <r>
    <x v="0"/>
    <x v="2"/>
    <x v="31"/>
  </r>
  <r>
    <x v="0"/>
    <x v="2"/>
    <x v="32"/>
  </r>
  <r>
    <x v="0"/>
    <x v="2"/>
    <x v="33"/>
  </r>
  <r>
    <x v="0"/>
    <x v="2"/>
    <x v="33"/>
  </r>
  <r>
    <x v="0"/>
    <x v="2"/>
    <x v="34"/>
  </r>
  <r>
    <x v="1"/>
    <x v="1"/>
    <x v="35"/>
  </r>
  <r>
    <x v="1"/>
    <x v="1"/>
    <x v="36"/>
  </r>
  <r>
    <x v="1"/>
    <x v="1"/>
    <x v="37"/>
  </r>
  <r>
    <x v="1"/>
    <x v="1"/>
    <x v="38"/>
  </r>
  <r>
    <x v="1"/>
    <x v="1"/>
    <x v="39"/>
  </r>
  <r>
    <x v="0"/>
    <x v="3"/>
    <x v="40"/>
  </r>
  <r>
    <x v="0"/>
    <x v="3"/>
    <x v="40"/>
  </r>
  <r>
    <x v="0"/>
    <x v="3"/>
    <x v="40"/>
  </r>
  <r>
    <x v="0"/>
    <x v="4"/>
    <x v="41"/>
  </r>
  <r>
    <x v="0"/>
    <x v="4"/>
    <x v="41"/>
  </r>
  <r>
    <x v="0"/>
    <x v="3"/>
    <x v="41"/>
  </r>
  <r>
    <x v="1"/>
    <x v="1"/>
    <x v="42"/>
  </r>
  <r>
    <x v="1"/>
    <x v="1"/>
    <x v="42"/>
  </r>
  <r>
    <x v="1"/>
    <x v="1"/>
    <x v="42"/>
  </r>
  <r>
    <x v="1"/>
    <x v="1"/>
    <x v="42"/>
  </r>
  <r>
    <x v="0"/>
    <x v="4"/>
    <x v="43"/>
  </r>
  <r>
    <x v="0"/>
    <x v="4"/>
    <x v="43"/>
  </r>
  <r>
    <x v="0"/>
    <x v="4"/>
    <x v="43"/>
  </r>
  <r>
    <x v="1"/>
    <x v="1"/>
    <x v="44"/>
  </r>
  <r>
    <x v="0"/>
    <x v="2"/>
    <x v="45"/>
  </r>
  <r>
    <x v="0"/>
    <x v="2"/>
    <x v="46"/>
  </r>
  <r>
    <x v="0"/>
    <x v="2"/>
    <x v="47"/>
  </r>
  <r>
    <x v="1"/>
    <x v="1"/>
    <x v="47"/>
  </r>
  <r>
    <x v="1"/>
    <x v="1"/>
    <x v="47"/>
  </r>
  <r>
    <x v="1"/>
    <x v="1"/>
    <x v="47"/>
  </r>
  <r>
    <x v="0"/>
    <x v="2"/>
    <x v="48"/>
  </r>
  <r>
    <x v="0"/>
    <x v="4"/>
    <x v="49"/>
  </r>
  <r>
    <x v="0"/>
    <x v="4"/>
    <x v="50"/>
  </r>
  <r>
    <x v="0"/>
    <x v="4"/>
    <x v="50"/>
  </r>
  <r>
    <x v="1"/>
    <x v="5"/>
    <x v="14"/>
  </r>
  <r>
    <x v="1"/>
    <x v="5"/>
    <x v="40"/>
  </r>
  <r>
    <x v="1"/>
    <x v="5"/>
    <x v="40"/>
  </r>
  <r>
    <x v="1"/>
    <x v="5"/>
    <x v="42"/>
  </r>
  <r>
    <x v="1"/>
    <x v="5"/>
    <x v="51"/>
  </r>
  <r>
    <x v="1"/>
    <x v="5"/>
    <x v="52"/>
  </r>
  <r>
    <x v="1"/>
    <x v="5"/>
    <x v="52"/>
  </r>
  <r>
    <x v="1"/>
    <x v="5"/>
    <x v="53"/>
  </r>
  <r>
    <x v="1"/>
    <x v="6"/>
    <x v="0"/>
  </r>
  <r>
    <x v="1"/>
    <x v="6"/>
    <x v="3"/>
  </r>
  <r>
    <x v="1"/>
    <x v="6"/>
    <x v="3"/>
  </r>
  <r>
    <x v="1"/>
    <x v="6"/>
    <x v="3"/>
  </r>
  <r>
    <x v="1"/>
    <x v="6"/>
    <x v="3"/>
  </r>
  <r>
    <x v="1"/>
    <x v="6"/>
    <x v="14"/>
  </r>
  <r>
    <x v="1"/>
    <x v="6"/>
    <x v="54"/>
  </r>
  <r>
    <x v="1"/>
    <x v="6"/>
    <x v="54"/>
  </r>
  <r>
    <x v="1"/>
    <x v="6"/>
    <x v="55"/>
  </r>
  <r>
    <x v="1"/>
    <x v="6"/>
    <x v="56"/>
  </r>
  <r>
    <x v="1"/>
    <x v="6"/>
    <x v="40"/>
  </r>
  <r>
    <x v="1"/>
    <x v="6"/>
    <x v="40"/>
  </r>
  <r>
    <x v="1"/>
    <x v="6"/>
    <x v="4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4:B19" firstHeaderRow="1" firstDataRow="1" firstDataCol="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axis="axisRow" showAll="0">
      <items count="15">
        <item x="12"/>
        <item x="1"/>
        <item x="9"/>
        <item x="4"/>
        <item x="6"/>
        <item x="2"/>
        <item x="0"/>
        <item x="10"/>
        <item x="3"/>
        <item n="SUBSECRETARÍA DE SERVICIOS A LA CIUDADANÍA - SUBSECRETARÍA DE GESTIÓN JURÍDICA - SUBSECRETARÍA DE GESTIÓN CORPORATIVA " x="5"/>
        <item x="7"/>
        <item x="8"/>
        <item x="11"/>
        <item x="13"/>
        <item t="default"/>
      </items>
    </pivotField>
    <pivotField showAll="0"/>
    <pivotField showAll="0"/>
    <pivotField showAll="0"/>
    <pivotField showAll="0"/>
    <pivotField showAll="0"/>
    <pivotField showAll="0"/>
    <pivotField showAll="0"/>
  </pivotFields>
  <rowFields count="1">
    <field x="26"/>
  </rowFields>
  <rowItems count="15">
    <i>
      <x/>
    </i>
    <i>
      <x v="1"/>
    </i>
    <i>
      <x v="2"/>
    </i>
    <i>
      <x v="3"/>
    </i>
    <i>
      <x v="4"/>
    </i>
    <i>
      <x v="5"/>
    </i>
    <i>
      <x v="6"/>
    </i>
    <i>
      <x v="7"/>
    </i>
    <i>
      <x v="8"/>
    </i>
    <i>
      <x v="9"/>
    </i>
    <i>
      <x v="10"/>
    </i>
    <i>
      <x v="11"/>
    </i>
    <i>
      <x v="12"/>
    </i>
    <i>
      <x v="13"/>
    </i>
    <i t="grand">
      <x/>
    </i>
  </rowItems>
  <colItems count="1">
    <i/>
  </colItems>
  <dataFields count="1">
    <dataField name="Cuenta de CODIGO ACCION" fld="7" subtotal="count" baseField="24" baseItem="0"/>
  </dataFields>
  <formats count="3">
    <format dxfId="32">
      <pivotArea field="26" type="button" dataOnly="0" labelOnly="1" outline="0" axis="axisRow" fieldPosition="0"/>
    </format>
    <format dxfId="31">
      <pivotArea dataOnly="0" labelOnly="1" fieldPosition="0">
        <references count="1">
          <reference field="26" count="0"/>
        </references>
      </pivotArea>
    </format>
    <format dxfId="30">
      <pivotArea dataOnly="0" labelOnly="1" grandRow="1" outline="0" fieldPosition="0"/>
    </format>
  </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Dinámica14" cacheId="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ía u Oficina">
  <location ref="A52:D67" firstHeaderRow="0" firstDataRow="1" firstDataCol="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axis="axisRow" showAll="0">
      <items count="15">
        <item x="12"/>
        <item x="1"/>
        <item x="9"/>
        <item x="4"/>
        <item x="6"/>
        <item x="7"/>
        <item x="11"/>
        <item x="2"/>
        <item x="0"/>
        <item x="10"/>
        <item x="13"/>
        <item x="8"/>
        <item n="SUBSECRETARÍA DE SERVICIOS A LA CIUDADANÍA - SUBSECRETARÍA DE GESTIÓN JURÍDICA - SUBSECRETARÍA DE GESTIÓN CORPORATIVA " x="5"/>
        <item x="3"/>
        <item t="default"/>
      </items>
    </pivotField>
    <pivotField showAll="0"/>
    <pivotField numFmtId="1" showAll="0"/>
    <pivotField numFmtId="1" showAll="0"/>
    <pivotField showAll="0"/>
    <pivotField showAll="0"/>
    <pivotField showAll="0"/>
    <pivotField showAll="0"/>
  </pivotFields>
  <rowFields count="1">
    <field x="26"/>
  </rowFields>
  <rowItems count="15">
    <i>
      <x/>
    </i>
    <i>
      <x v="1"/>
    </i>
    <i>
      <x v="2"/>
    </i>
    <i>
      <x v="3"/>
    </i>
    <i>
      <x v="4"/>
    </i>
    <i>
      <x v="5"/>
    </i>
    <i>
      <x v="6"/>
    </i>
    <i>
      <x v="7"/>
    </i>
    <i>
      <x v="8"/>
    </i>
    <i>
      <x v="9"/>
    </i>
    <i>
      <x v="10"/>
    </i>
    <i>
      <x v="11"/>
    </i>
    <i>
      <x v="12"/>
    </i>
    <i>
      <x v="13"/>
    </i>
    <i t="grand">
      <x/>
    </i>
  </rowItems>
  <colFields count="1">
    <field x="-2"/>
  </colFields>
  <colItems count="3">
    <i>
      <x/>
    </i>
    <i i="1">
      <x v="1"/>
    </i>
    <i i="2">
      <x v="2"/>
    </i>
  </colItems>
  <dataFields count="3">
    <dataField name="INCIDENCIA ADMINISTRATIVA" fld="13" subtotal="count" baseField="0" baseItem="0"/>
    <dataField name="INCIDENCIA DISCIPLINARIA" fld="14" subtotal="count" baseField="0" baseItem="0"/>
    <dataField name="INCIDENCIA FISCAL" fld="15" subtotal="count" baseField="0" baseItem="0"/>
  </dataFields>
  <formats count="22">
    <format dxfId="54">
      <pivotArea dataOnly="0" labelOnly="1" outline="0" fieldPosition="0">
        <references count="1">
          <reference field="4294967294" count="3">
            <x v="0"/>
            <x v="1"/>
            <x v="2"/>
          </reference>
        </references>
      </pivotArea>
    </format>
    <format dxfId="53">
      <pivotArea dataOnly="0" labelOnly="1" fieldPosition="0">
        <references count="1">
          <reference field="26" count="0"/>
        </references>
      </pivotArea>
    </format>
    <format dxfId="52">
      <pivotArea collapsedLevelsAreSubtotals="1" fieldPosition="0">
        <references count="1">
          <reference field="26" count="1">
            <x v="1"/>
          </reference>
        </references>
      </pivotArea>
    </format>
    <format dxfId="51">
      <pivotArea dataOnly="0" labelOnly="1" fieldPosition="0">
        <references count="1">
          <reference field="26" count="1">
            <x v="1"/>
          </reference>
        </references>
      </pivotArea>
    </format>
    <format dxfId="50">
      <pivotArea collapsedLevelsAreSubtotals="1" fieldPosition="0">
        <references count="1">
          <reference field="26" count="1">
            <x v="1"/>
          </reference>
        </references>
      </pivotArea>
    </format>
    <format dxfId="49">
      <pivotArea dataOnly="0" labelOnly="1" fieldPosition="0">
        <references count="1">
          <reference field="26" count="1">
            <x v="1"/>
          </reference>
        </references>
      </pivotArea>
    </format>
    <format dxfId="48">
      <pivotArea collapsedLevelsAreSubtotals="1" fieldPosition="0">
        <references count="1">
          <reference field="26" count="1">
            <x v="1"/>
          </reference>
        </references>
      </pivotArea>
    </format>
    <format dxfId="47">
      <pivotArea dataOnly="0" labelOnly="1" fieldPosition="0">
        <references count="1">
          <reference field="26" count="1">
            <x v="1"/>
          </reference>
        </references>
      </pivotArea>
    </format>
    <format dxfId="46">
      <pivotArea collapsedLevelsAreSubtotals="1" fieldPosition="0">
        <references count="1">
          <reference field="26" count="1">
            <x v="3"/>
          </reference>
        </references>
      </pivotArea>
    </format>
    <format dxfId="45">
      <pivotArea dataOnly="0" labelOnly="1" fieldPosition="0">
        <references count="1">
          <reference field="26" count="1">
            <x v="3"/>
          </reference>
        </references>
      </pivotArea>
    </format>
    <format dxfId="44">
      <pivotArea collapsedLevelsAreSubtotals="1" fieldPosition="0">
        <references count="1">
          <reference field="26" count="1">
            <x v="5"/>
          </reference>
        </references>
      </pivotArea>
    </format>
    <format dxfId="43">
      <pivotArea dataOnly="0" labelOnly="1" fieldPosition="0">
        <references count="1">
          <reference field="26" count="1">
            <x v="5"/>
          </reference>
        </references>
      </pivotArea>
    </format>
    <format dxfId="42">
      <pivotArea collapsedLevelsAreSubtotals="1" fieldPosition="0">
        <references count="1">
          <reference field="26" count="1">
            <x v="7"/>
          </reference>
        </references>
      </pivotArea>
    </format>
    <format dxfId="41">
      <pivotArea dataOnly="0" labelOnly="1" fieldPosition="0">
        <references count="1">
          <reference field="26" count="1">
            <x v="7"/>
          </reference>
        </references>
      </pivotArea>
    </format>
    <format dxfId="40">
      <pivotArea collapsedLevelsAreSubtotals="1" fieldPosition="0">
        <references count="1">
          <reference field="26" count="1">
            <x v="9"/>
          </reference>
        </references>
      </pivotArea>
    </format>
    <format dxfId="39">
      <pivotArea dataOnly="0" labelOnly="1" fieldPosition="0">
        <references count="1">
          <reference field="26" count="1">
            <x v="9"/>
          </reference>
        </references>
      </pivotArea>
    </format>
    <format dxfId="38">
      <pivotArea collapsedLevelsAreSubtotals="1" fieldPosition="0">
        <references count="1">
          <reference field="26" count="1">
            <x v="11"/>
          </reference>
        </references>
      </pivotArea>
    </format>
    <format dxfId="37">
      <pivotArea dataOnly="0" labelOnly="1" fieldPosition="0">
        <references count="1">
          <reference field="26" count="1">
            <x v="11"/>
          </reference>
        </references>
      </pivotArea>
    </format>
    <format dxfId="36">
      <pivotArea collapsedLevelsAreSubtotals="1" fieldPosition="0">
        <references count="1">
          <reference field="26" count="1">
            <x v="13"/>
          </reference>
        </references>
      </pivotArea>
    </format>
    <format dxfId="35">
      <pivotArea dataOnly="0" labelOnly="1" fieldPosition="0">
        <references count="1">
          <reference field="26" count="1">
            <x v="13"/>
          </reference>
        </references>
      </pivotArea>
    </format>
    <format dxfId="34">
      <pivotArea collapsedLevelsAreSubtotals="1" fieldPosition="0">
        <references count="1">
          <reference field="26" count="0"/>
        </references>
      </pivotArea>
    </format>
    <format dxfId="3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2" cacheId="4"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location ref="A43:F49" firstHeaderRow="1" firstDataRow="2" firstDataCol="1" rowPageCount="1"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items count="17">
        <item x="4"/>
        <item x="3"/>
        <item x="1"/>
        <item x="10"/>
        <item x="9"/>
        <item x="6"/>
        <item x="2"/>
        <item x="7"/>
        <item x="0"/>
        <item x="8"/>
        <item x="5"/>
        <item x="11"/>
        <item x="12"/>
        <item x="13"/>
        <item x="14"/>
        <item x="15"/>
        <item t="default"/>
      </items>
    </pivotField>
    <pivotField showAll="0"/>
    <pivotField showAll="0"/>
    <pivotField axis="axisRow" showAll="0">
      <items count="15">
        <item x="12"/>
        <item x="1"/>
        <item x="9"/>
        <item x="4"/>
        <item x="6"/>
        <item x="2"/>
        <item x="0"/>
        <item x="10"/>
        <item x="3"/>
        <item x="5"/>
        <item x="7"/>
        <item x="8"/>
        <item x="11"/>
        <item x="13"/>
        <item t="default"/>
      </items>
    </pivotField>
    <pivotField showAll="0"/>
    <pivotField showAll="0"/>
    <pivotField showAll="0"/>
    <pivotField axis="axisPage" multipleItemSelectionAllowed="1" showAll="0">
      <items count="3">
        <item x="1"/>
        <item h="1" x="0"/>
        <item t="default"/>
      </items>
    </pivotField>
    <pivotField showAll="0"/>
    <pivotField showAll="0"/>
    <pivotField showAll="0"/>
  </pivotFields>
  <rowFields count="1">
    <field x="26"/>
  </rowFields>
  <rowItems count="5">
    <i>
      <x v="3"/>
    </i>
    <i>
      <x v="4"/>
    </i>
    <i>
      <x v="6"/>
    </i>
    <i>
      <x v="13"/>
    </i>
    <i t="grand">
      <x/>
    </i>
  </rowItems>
  <colFields count="1">
    <field x="23"/>
  </colFields>
  <colItems count="5">
    <i>
      <x v="1"/>
    </i>
    <i>
      <x v="11"/>
    </i>
    <i>
      <x v="14"/>
    </i>
    <i>
      <x v="15"/>
    </i>
    <i t="grand">
      <x/>
    </i>
  </colItems>
  <pageFields count="1">
    <pageField fld="30" hier="-1"/>
  </pageFields>
  <dataFields count="1">
    <dataField name="Cuenta de CODIGO ACCION" fld="7" subtotal="count" baseField="24" baseItem="0"/>
  </dataFields>
  <formats count="13">
    <format dxfId="67">
      <pivotArea collapsedLevelsAreSubtotals="1" fieldPosition="0">
        <references count="2">
          <reference field="23" count="3" selected="0">
            <x v="0"/>
            <x v="1"/>
            <x v="2"/>
          </reference>
          <reference field="26" count="0"/>
        </references>
      </pivotArea>
    </format>
    <format dxfId="66">
      <pivotArea field="30" type="button" dataOnly="0" labelOnly="1" outline="0" axis="axisPage" fieldPosition="0"/>
    </format>
    <format dxfId="65">
      <pivotArea type="origin" dataOnly="0" labelOnly="1" outline="0" fieldPosition="0"/>
    </format>
    <format dxfId="64">
      <pivotArea field="26" type="button" dataOnly="0" labelOnly="1" outline="0" axis="axisRow" fieldPosition="0"/>
    </format>
    <format dxfId="63">
      <pivotArea dataOnly="0" labelOnly="1" fieldPosition="0">
        <references count="1">
          <reference field="26" count="0"/>
        </references>
      </pivotArea>
    </format>
    <format dxfId="62">
      <pivotArea dataOnly="0" labelOnly="1" grandRow="1" outline="0" fieldPosition="0"/>
    </format>
    <format dxfId="61">
      <pivotArea dataOnly="0" labelOnly="1" fieldPosition="0">
        <references count="1">
          <reference field="26" count="0"/>
        </references>
      </pivotArea>
    </format>
    <format dxfId="60">
      <pivotArea collapsedLevelsAreSubtotals="1" fieldPosition="0">
        <references count="2">
          <reference field="23" count="1" selected="0">
            <x v="3"/>
          </reference>
          <reference field="26" count="8">
            <x v="0"/>
            <x v="2"/>
            <x v="3"/>
            <x v="4"/>
            <x v="5"/>
            <x v="6"/>
            <x v="7"/>
            <x v="8"/>
          </reference>
        </references>
      </pivotArea>
    </format>
    <format dxfId="59">
      <pivotArea collapsedLevelsAreSubtotals="1" fieldPosition="0">
        <references count="2">
          <reference field="23" count="1" selected="0">
            <x v="3"/>
          </reference>
          <reference field="26" count="8">
            <x v="0"/>
            <x v="2"/>
            <x v="3"/>
            <x v="4"/>
            <x v="5"/>
            <x v="6"/>
            <x v="7"/>
            <x v="8"/>
          </reference>
        </references>
      </pivotArea>
    </format>
    <format dxfId="58">
      <pivotArea collapsedLevelsAreSubtotals="1" fieldPosition="0">
        <references count="2">
          <reference field="23" count="1" selected="0">
            <x v="3"/>
          </reference>
          <reference field="26" count="8">
            <x v="0"/>
            <x v="2"/>
            <x v="3"/>
            <x v="4"/>
            <x v="5"/>
            <x v="6"/>
            <x v="7"/>
            <x v="8"/>
          </reference>
        </references>
      </pivotArea>
    </format>
    <format dxfId="57">
      <pivotArea collapsedLevelsAreSubtotals="1" fieldPosition="0">
        <references count="2">
          <reference field="23" count="2" selected="0">
            <x v="4"/>
            <x v="5"/>
          </reference>
          <reference field="26" count="7">
            <x v="0"/>
            <x v="2"/>
            <x v="3"/>
            <x v="4"/>
            <x v="6"/>
            <x v="7"/>
            <x v="8"/>
          </reference>
        </references>
      </pivotArea>
    </format>
    <format dxfId="56">
      <pivotArea collapsedLevelsAreSubtotals="1" fieldPosition="0">
        <references count="2">
          <reference field="23" count="1" selected="0">
            <x v="6"/>
          </reference>
          <reference field="26" count="5">
            <x v="3"/>
            <x v="4"/>
            <x v="6"/>
            <x v="7"/>
            <x v="8"/>
          </reference>
        </references>
      </pivotArea>
    </format>
    <format dxfId="55">
      <pivotArea collapsedLevelsAreSubtotals="1" fieldPosition="0">
        <references count="2">
          <reference field="23" count="2" selected="0">
            <x v="12"/>
            <x v="13"/>
          </reference>
          <reference field="26" count="4">
            <x v="3"/>
            <x v="4"/>
            <x v="6"/>
            <x v="13"/>
          </reference>
        </references>
      </pivotArea>
    </format>
  </format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 dinámica1" cacheId="4" applyNumberFormats="0" applyBorderFormats="0" applyFontFormats="0" applyPatternFormats="0" applyAlignmentFormats="0" applyWidthHeightFormats="1" dataCaption="Valores" updatedVersion="6" minRefreshableVersion="3" showCalcMbrs="0" useAutoFormatting="1" itemPrintTitles="1" createdVersion="3" indent="0" outline="1" outlineData="1" multipleFieldFilters="0" rowHeaderCaption="SUBSECRETARRÍA U OFICINA">
  <location ref="A22:D38" firstHeaderRow="1" firstDataRow="2" firstDataCol="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axis="axisRow" showAll="0">
      <items count="15">
        <item x="12"/>
        <item x="1"/>
        <item x="9"/>
        <item x="4"/>
        <item x="6"/>
        <item x="2"/>
        <item x="0"/>
        <item x="10"/>
        <item x="3"/>
        <item x="5"/>
        <item x="7"/>
        <item x="8"/>
        <item x="11"/>
        <item x="13"/>
        <item t="default"/>
      </items>
    </pivotField>
    <pivotField showAll="0"/>
    <pivotField showAll="0"/>
    <pivotField showAll="0"/>
    <pivotField axis="axisCol" showAll="0">
      <items count="3">
        <item x="1"/>
        <item x="0"/>
        <item t="default"/>
      </items>
    </pivotField>
    <pivotField showAll="0"/>
    <pivotField showAll="0"/>
    <pivotField showAll="0"/>
  </pivotFields>
  <rowFields count="1">
    <field x="26"/>
  </rowFields>
  <rowItems count="15">
    <i>
      <x/>
    </i>
    <i>
      <x v="1"/>
    </i>
    <i>
      <x v="2"/>
    </i>
    <i>
      <x v="3"/>
    </i>
    <i>
      <x v="4"/>
    </i>
    <i>
      <x v="5"/>
    </i>
    <i>
      <x v="6"/>
    </i>
    <i>
      <x v="7"/>
    </i>
    <i>
      <x v="8"/>
    </i>
    <i>
      <x v="9"/>
    </i>
    <i>
      <x v="10"/>
    </i>
    <i>
      <x v="11"/>
    </i>
    <i>
      <x v="12"/>
    </i>
    <i>
      <x v="13"/>
    </i>
    <i t="grand">
      <x/>
    </i>
  </rowItems>
  <colFields count="1">
    <field x="30"/>
  </colFields>
  <colItems count="3">
    <i>
      <x/>
    </i>
    <i>
      <x v="1"/>
    </i>
    <i t="grand">
      <x/>
    </i>
  </colItems>
  <dataFields count="1">
    <dataField name="Cuenta de No. HALLAZGO" fld="6" subtotal="count" baseField="0" baseItem="0"/>
  </dataFields>
  <formats count="7">
    <format dxfId="74">
      <pivotArea type="origin" dataOnly="0" labelOnly="1" outline="0" fieldPosition="0"/>
    </format>
    <format dxfId="73">
      <pivotArea field="26" type="button" dataOnly="0" labelOnly="1" outline="0" axis="axisRow" fieldPosition="0"/>
    </format>
    <format dxfId="72">
      <pivotArea dataOnly="0" labelOnly="1" fieldPosition="0">
        <references count="1">
          <reference field="26" count="0"/>
        </references>
      </pivotArea>
    </format>
    <format dxfId="71">
      <pivotArea dataOnly="0" labelOnly="1" grandRow="1" outline="0" fieldPosition="0"/>
    </format>
    <format dxfId="70">
      <pivotArea dataOnly="0" labelOnly="1" fieldPosition="0">
        <references count="1">
          <reference field="26" count="1">
            <x v="9"/>
          </reference>
        </references>
      </pivotArea>
    </format>
    <format dxfId="69">
      <pivotArea outline="0" collapsedLevelsAreSubtotals="1" fieldPosition="0"/>
    </format>
    <format dxfId="68">
      <pivotArea outline="0" collapsedLevelsAreSubtotals="1" fieldPosition="0"/>
    </format>
  </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4" cacheId="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92:K171" firstHeaderRow="1" firstDataRow="3" firstDataCol="1"/>
  <pivotFields count="34">
    <pivotField showAll="0"/>
    <pivotField showAll="0"/>
    <pivotField showAll="0"/>
    <pivotField showAll="0"/>
    <pivotField axis="axisRow" showAll="0">
      <items count="3">
        <item x="0"/>
        <item x="1"/>
        <item t="default"/>
      </items>
    </pivotField>
    <pivotField axis="axisRow" showAll="0">
      <items count="8">
        <item x="1"/>
        <item x="5"/>
        <item x="6"/>
        <item x="2"/>
        <item x="4"/>
        <item x="0"/>
        <item x="3"/>
        <item t="default"/>
      </items>
    </pivotField>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 dataField="1" showAll="0"/>
    <pivotField showAll="0"/>
    <pivotField showAll="0"/>
    <pivotField axis="axisCol" showAll="0">
      <items count="4">
        <item x="1"/>
        <item x="2"/>
        <item x="0"/>
        <item t="default"/>
      </items>
    </pivotField>
    <pivotField axis="axisCol" showAll="0">
      <items count="7">
        <item x="1"/>
        <item x="5"/>
        <item x="0"/>
        <item x="3"/>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3">
    <field x="4"/>
    <field x="5"/>
    <field x="6"/>
  </rowFields>
  <rowItems count="77">
    <i>
      <x/>
    </i>
    <i r="1">
      <x v="3"/>
    </i>
    <i r="2">
      <x v="4"/>
    </i>
    <i r="2">
      <x v="5"/>
    </i>
    <i r="2">
      <x v="6"/>
    </i>
    <i r="2">
      <x v="10"/>
    </i>
    <i r="2">
      <x v="11"/>
    </i>
    <i r="2">
      <x v="12"/>
    </i>
    <i r="2">
      <x v="13"/>
    </i>
    <i r="2">
      <x v="15"/>
    </i>
    <i r="2">
      <x v="23"/>
    </i>
    <i r="2">
      <x v="24"/>
    </i>
    <i r="2">
      <x v="25"/>
    </i>
    <i r="2">
      <x v="26"/>
    </i>
    <i r="2">
      <x v="27"/>
    </i>
    <i r="2">
      <x v="28"/>
    </i>
    <i r="2">
      <x v="29"/>
    </i>
    <i r="2">
      <x v="30"/>
    </i>
    <i r="2">
      <x v="31"/>
    </i>
    <i r="2">
      <x v="32"/>
    </i>
    <i r="2">
      <x v="33"/>
    </i>
    <i r="2">
      <x v="34"/>
    </i>
    <i r="2">
      <x v="49"/>
    </i>
    <i r="2">
      <x v="50"/>
    </i>
    <i r="2">
      <x v="51"/>
    </i>
    <i r="2">
      <x v="53"/>
    </i>
    <i r="1">
      <x v="4"/>
    </i>
    <i r="2">
      <x v="44"/>
    </i>
    <i r="2">
      <x v="47"/>
    </i>
    <i r="2">
      <x v="55"/>
    </i>
    <i r="2">
      <x v="56"/>
    </i>
    <i r="1">
      <x v="5"/>
    </i>
    <i r="2">
      <x/>
    </i>
    <i r="2">
      <x v="3"/>
    </i>
    <i r="2">
      <x v="14"/>
    </i>
    <i r="1">
      <x v="6"/>
    </i>
    <i r="2">
      <x v="43"/>
    </i>
    <i r="2">
      <x v="44"/>
    </i>
    <i>
      <x v="1"/>
    </i>
    <i r="1">
      <x/>
    </i>
    <i r="2">
      <x v="1"/>
    </i>
    <i r="2">
      <x v="2"/>
    </i>
    <i r="2">
      <x v="7"/>
    </i>
    <i r="2">
      <x v="8"/>
    </i>
    <i r="2">
      <x v="9"/>
    </i>
    <i r="2">
      <x v="16"/>
    </i>
    <i r="2">
      <x v="17"/>
    </i>
    <i r="2">
      <x v="18"/>
    </i>
    <i r="2">
      <x v="19"/>
    </i>
    <i r="2">
      <x v="20"/>
    </i>
    <i r="2">
      <x v="21"/>
    </i>
    <i r="2">
      <x v="22"/>
    </i>
    <i r="2">
      <x v="36"/>
    </i>
    <i r="2">
      <x v="37"/>
    </i>
    <i r="2">
      <x v="38"/>
    </i>
    <i r="2">
      <x v="39"/>
    </i>
    <i r="2">
      <x v="40"/>
    </i>
    <i r="2">
      <x v="45"/>
    </i>
    <i r="2">
      <x v="48"/>
    </i>
    <i r="2">
      <x v="51"/>
    </i>
    <i r="1">
      <x v="1"/>
    </i>
    <i r="2">
      <x v="14"/>
    </i>
    <i r="2">
      <x v="43"/>
    </i>
    <i r="2">
      <x v="45"/>
    </i>
    <i r="2">
      <x v="46"/>
    </i>
    <i r="2">
      <x v="52"/>
    </i>
    <i r="2">
      <x v="54"/>
    </i>
    <i r="1">
      <x v="2"/>
    </i>
    <i r="2">
      <x/>
    </i>
    <i r="2">
      <x v="3"/>
    </i>
    <i r="2">
      <x v="14"/>
    </i>
    <i r="2">
      <x v="35"/>
    </i>
    <i r="2">
      <x v="41"/>
    </i>
    <i r="2">
      <x v="42"/>
    </i>
    <i r="2">
      <x v="43"/>
    </i>
    <i r="2">
      <x v="44"/>
    </i>
    <i t="grand">
      <x/>
    </i>
  </rowItems>
  <colFields count="2">
    <field x="10"/>
    <field x="11"/>
  </colFields>
  <colItems count="10">
    <i>
      <x/>
      <x v="5"/>
    </i>
    <i t="default">
      <x/>
    </i>
    <i>
      <x v="1"/>
      <x v="1"/>
    </i>
    <i t="default">
      <x v="1"/>
    </i>
    <i>
      <x v="2"/>
      <x/>
    </i>
    <i r="1">
      <x v="2"/>
    </i>
    <i r="1">
      <x v="3"/>
    </i>
    <i r="1">
      <x v="4"/>
    </i>
    <i t="default">
      <x v="2"/>
    </i>
    <i t="grand">
      <x/>
    </i>
  </colItems>
  <dataFields count="1">
    <dataField name="Cuenta de CODIGO ACCION" fld="7" subtotal="count" baseField="6" baseItem="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TablaDinámica1" cacheId="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87" firstHeaderRow="1" firstDataRow="1" firstDataCol="1" rowPageCount="1" colPageCount="1"/>
  <pivotFields count="34">
    <pivotField showAll="0"/>
    <pivotField showAll="0"/>
    <pivotField showAll="0"/>
    <pivotField showAll="0"/>
    <pivotField axis="axisRow" multipleItemSelectionAllowed="1" showAll="0">
      <items count="3">
        <item x="0"/>
        <item x="1"/>
        <item t="default"/>
      </items>
    </pivotField>
    <pivotField axis="axisPage" multipleItemSelectionAllowed="1" showAll="0">
      <items count="8">
        <item x="1"/>
        <item x="5"/>
        <item x="6"/>
        <item x="2"/>
        <item x="4"/>
        <item x="0"/>
        <item x="3"/>
        <item t="default"/>
      </items>
    </pivotField>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 dataField="1" showAll="0"/>
    <pivotField showAll="0"/>
    <pivotField showAll="0"/>
    <pivotField axis="axisRow" showAll="0">
      <items count="4">
        <item x="1"/>
        <item x="2"/>
        <item x="0"/>
        <item t="default"/>
      </items>
    </pivotField>
    <pivotField axis="axisRow" showAll="0">
      <items count="7">
        <item x="1"/>
        <item x="5"/>
        <item x="0"/>
        <item x="3"/>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4">
    <field x="10"/>
    <field x="11"/>
    <field x="4"/>
    <field x="6"/>
  </rowFields>
  <rowItems count="84">
    <i>
      <x/>
    </i>
    <i r="1">
      <x v="5"/>
    </i>
    <i r="2">
      <x v="1"/>
    </i>
    <i r="3">
      <x v="45"/>
    </i>
    <i>
      <x v="1"/>
    </i>
    <i r="1">
      <x v="1"/>
    </i>
    <i r="2">
      <x/>
    </i>
    <i r="3">
      <x v="49"/>
    </i>
    <i r="3">
      <x v="50"/>
    </i>
    <i r="2">
      <x v="1"/>
    </i>
    <i r="3">
      <x v="48"/>
    </i>
    <i>
      <x v="2"/>
    </i>
    <i r="1">
      <x/>
    </i>
    <i r="2">
      <x v="1"/>
    </i>
    <i r="3">
      <x/>
    </i>
    <i r="3">
      <x v="1"/>
    </i>
    <i r="3">
      <x v="2"/>
    </i>
    <i r="3">
      <x v="3"/>
    </i>
    <i r="3">
      <x v="14"/>
    </i>
    <i r="3">
      <x v="35"/>
    </i>
    <i r="3">
      <x v="41"/>
    </i>
    <i r="3">
      <x v="42"/>
    </i>
    <i r="1">
      <x v="2"/>
    </i>
    <i r="2">
      <x/>
    </i>
    <i r="3">
      <x/>
    </i>
    <i r="3">
      <x v="3"/>
    </i>
    <i r="3">
      <x v="14"/>
    </i>
    <i r="3">
      <x v="15"/>
    </i>
    <i r="3">
      <x v="23"/>
    </i>
    <i r="3">
      <x v="24"/>
    </i>
    <i r="3">
      <x v="25"/>
    </i>
    <i r="3">
      <x v="26"/>
    </i>
    <i r="3">
      <x v="27"/>
    </i>
    <i r="3">
      <x v="28"/>
    </i>
    <i r="3">
      <x v="29"/>
    </i>
    <i r="3">
      <x v="30"/>
    </i>
    <i r="3">
      <x v="31"/>
    </i>
    <i r="3">
      <x v="32"/>
    </i>
    <i r="3">
      <x v="33"/>
    </i>
    <i r="3">
      <x v="34"/>
    </i>
    <i r="3">
      <x v="43"/>
    </i>
    <i r="3">
      <x v="44"/>
    </i>
    <i r="3">
      <x v="47"/>
    </i>
    <i r="3">
      <x v="51"/>
    </i>
    <i r="3">
      <x v="53"/>
    </i>
    <i r="3">
      <x v="55"/>
    </i>
    <i r="3">
      <x v="56"/>
    </i>
    <i r="2">
      <x v="1"/>
    </i>
    <i r="3">
      <x v="14"/>
    </i>
    <i r="3">
      <x v="16"/>
    </i>
    <i r="3">
      <x v="17"/>
    </i>
    <i r="3">
      <x v="18"/>
    </i>
    <i r="3">
      <x v="19"/>
    </i>
    <i r="3">
      <x v="20"/>
    </i>
    <i r="3">
      <x v="21"/>
    </i>
    <i r="3">
      <x v="22"/>
    </i>
    <i r="3">
      <x v="43"/>
    </i>
    <i r="3">
      <x v="44"/>
    </i>
    <i r="3">
      <x v="45"/>
    </i>
    <i r="3">
      <x v="46"/>
    </i>
    <i r="3">
      <x v="51"/>
    </i>
    <i r="3">
      <x v="52"/>
    </i>
    <i r="3">
      <x v="54"/>
    </i>
    <i r="1">
      <x v="3"/>
    </i>
    <i r="2">
      <x v="1"/>
    </i>
    <i r="3">
      <x v="36"/>
    </i>
    <i r="3">
      <x v="37"/>
    </i>
    <i r="3">
      <x v="38"/>
    </i>
    <i r="3">
      <x v="39"/>
    </i>
    <i r="3">
      <x v="40"/>
    </i>
    <i r="1">
      <x v="4"/>
    </i>
    <i r="2">
      <x/>
    </i>
    <i r="3">
      <x v="4"/>
    </i>
    <i r="3">
      <x v="5"/>
    </i>
    <i r="3">
      <x v="6"/>
    </i>
    <i r="3">
      <x v="10"/>
    </i>
    <i r="3">
      <x v="11"/>
    </i>
    <i r="3">
      <x v="12"/>
    </i>
    <i r="3">
      <x v="13"/>
    </i>
    <i r="2">
      <x v="1"/>
    </i>
    <i r="3">
      <x v="7"/>
    </i>
    <i r="3">
      <x v="8"/>
    </i>
    <i r="3">
      <x v="9"/>
    </i>
    <i t="grand">
      <x/>
    </i>
  </rowItems>
  <colItems count="1">
    <i/>
  </colItems>
  <pageFields count="1">
    <pageField fld="5" hier="-1"/>
  </pageFields>
  <dataFields count="1">
    <dataField name="# Acciones" fld="7" subtotal="count" baseField="6" baseItem="5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TablaDinámica5" cacheId="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F3:F80" firstHeaderRow="1" firstDataRow="1" firstDataCol="1"/>
  <pivotFields count="3">
    <pivotField axis="axisRow" showAll="0">
      <items count="3">
        <item x="0"/>
        <item x="1"/>
        <item t="default"/>
      </items>
    </pivotField>
    <pivotField axis="axisRow" showAll="0">
      <items count="8">
        <item x="1"/>
        <item x="5"/>
        <item x="6"/>
        <item x="2"/>
        <item x="4"/>
        <item x="0"/>
        <item x="3"/>
        <item t="default"/>
      </items>
    </pivotField>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s>
  <rowFields count="3">
    <field x="0"/>
    <field x="1"/>
    <field x="2"/>
  </rowFields>
  <rowItems count="77">
    <i>
      <x/>
    </i>
    <i r="1">
      <x v="3"/>
    </i>
    <i r="2">
      <x v="4"/>
    </i>
    <i r="2">
      <x v="5"/>
    </i>
    <i r="2">
      <x v="6"/>
    </i>
    <i r="2">
      <x v="10"/>
    </i>
    <i r="2">
      <x v="11"/>
    </i>
    <i r="2">
      <x v="12"/>
    </i>
    <i r="2">
      <x v="13"/>
    </i>
    <i r="2">
      <x v="15"/>
    </i>
    <i r="2">
      <x v="23"/>
    </i>
    <i r="2">
      <x v="24"/>
    </i>
    <i r="2">
      <x v="25"/>
    </i>
    <i r="2">
      <x v="26"/>
    </i>
    <i r="2">
      <x v="27"/>
    </i>
    <i r="2">
      <x v="28"/>
    </i>
    <i r="2">
      <x v="29"/>
    </i>
    <i r="2">
      <x v="30"/>
    </i>
    <i r="2">
      <x v="31"/>
    </i>
    <i r="2">
      <x v="32"/>
    </i>
    <i r="2">
      <x v="33"/>
    </i>
    <i r="2">
      <x v="34"/>
    </i>
    <i r="2">
      <x v="49"/>
    </i>
    <i r="2">
      <x v="50"/>
    </i>
    <i r="2">
      <x v="51"/>
    </i>
    <i r="2">
      <x v="53"/>
    </i>
    <i r="1">
      <x v="4"/>
    </i>
    <i r="2">
      <x v="44"/>
    </i>
    <i r="2">
      <x v="47"/>
    </i>
    <i r="2">
      <x v="55"/>
    </i>
    <i r="2">
      <x v="56"/>
    </i>
    <i r="1">
      <x v="5"/>
    </i>
    <i r="2">
      <x/>
    </i>
    <i r="2">
      <x v="3"/>
    </i>
    <i r="2">
      <x v="14"/>
    </i>
    <i r="1">
      <x v="6"/>
    </i>
    <i r="2">
      <x v="43"/>
    </i>
    <i r="2">
      <x v="44"/>
    </i>
    <i>
      <x v="1"/>
    </i>
    <i r="1">
      <x/>
    </i>
    <i r="2">
      <x v="1"/>
    </i>
    <i r="2">
      <x v="2"/>
    </i>
    <i r="2">
      <x v="7"/>
    </i>
    <i r="2">
      <x v="8"/>
    </i>
    <i r="2">
      <x v="9"/>
    </i>
    <i r="2">
      <x v="16"/>
    </i>
    <i r="2">
      <x v="17"/>
    </i>
    <i r="2">
      <x v="18"/>
    </i>
    <i r="2">
      <x v="19"/>
    </i>
    <i r="2">
      <x v="20"/>
    </i>
    <i r="2">
      <x v="21"/>
    </i>
    <i r="2">
      <x v="22"/>
    </i>
    <i r="2">
      <x v="36"/>
    </i>
    <i r="2">
      <x v="37"/>
    </i>
    <i r="2">
      <x v="38"/>
    </i>
    <i r="2">
      <x v="39"/>
    </i>
    <i r="2">
      <x v="40"/>
    </i>
    <i r="2">
      <x v="45"/>
    </i>
    <i r="2">
      <x v="48"/>
    </i>
    <i r="2">
      <x v="51"/>
    </i>
    <i r="1">
      <x v="1"/>
    </i>
    <i r="2">
      <x v="14"/>
    </i>
    <i r="2">
      <x v="43"/>
    </i>
    <i r="2">
      <x v="45"/>
    </i>
    <i r="2">
      <x v="46"/>
    </i>
    <i r="2">
      <x v="52"/>
    </i>
    <i r="2">
      <x v="54"/>
    </i>
    <i r="1">
      <x v="2"/>
    </i>
    <i r="2">
      <x/>
    </i>
    <i r="2">
      <x v="3"/>
    </i>
    <i r="2">
      <x v="14"/>
    </i>
    <i r="2">
      <x v="35"/>
    </i>
    <i r="2">
      <x v="41"/>
    </i>
    <i r="2">
      <x v="42"/>
    </i>
    <i r="2">
      <x v="43"/>
    </i>
    <i r="2">
      <x v="44"/>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TablaDinámica4" cacheId="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5" firstHeaderRow="1" firstDataRow="1" firstDataCol="1"/>
  <pivotFields count="34">
    <pivotField showAll="0"/>
    <pivotField showAll="0"/>
    <pivotField showAll="0"/>
    <pivotField showAll="0"/>
    <pivotField axis="axisRow" showAll="0">
      <items count="3">
        <item sd="0" x="0"/>
        <item sd="0" x="1"/>
        <item t="default"/>
      </items>
    </pivotField>
    <pivotField showAll="0"/>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2">
    <field x="4"/>
    <field x="6"/>
  </rowFields>
  <rowItems count="3">
    <i>
      <x/>
    </i>
    <i>
      <x v="1"/>
    </i>
    <i t="grand">
      <x/>
    </i>
  </rowItems>
  <colItems count="1">
    <i/>
  </colItems>
  <dataFields count="1">
    <dataField name="# ACCIONES" fld="7" subtotal="count" baseField="6" baseItem="31"/>
  </dataFields>
  <formats count="30">
    <format dxfId="29">
      <pivotArea type="all" dataOnly="0" outline="0" fieldPosition="0"/>
    </format>
    <format dxfId="28">
      <pivotArea outline="0" collapsedLevelsAreSubtotals="1" fieldPosition="0"/>
    </format>
    <format dxfId="27">
      <pivotArea field="4" type="button" dataOnly="0" labelOnly="1" outline="0" axis="axisRow" fieldPosition="0"/>
    </format>
    <format dxfId="26">
      <pivotArea dataOnly="0" labelOnly="1" outline="0" axis="axisValues" fieldPosition="0"/>
    </format>
    <format dxfId="25">
      <pivotArea dataOnly="0" labelOnly="1" fieldPosition="0">
        <references count="1">
          <reference field="4" count="0"/>
        </references>
      </pivotArea>
    </format>
    <format dxfId="24">
      <pivotArea dataOnly="0" labelOnly="1" grandRow="1" outline="0" fieldPosition="0"/>
    </format>
    <format dxfId="23">
      <pivotArea dataOnly="0" labelOnly="1" outline="0" axis="axisValues" fieldPosition="0"/>
    </format>
    <format dxfId="22">
      <pivotArea grandRow="1" outline="0" collapsedLevelsAreSubtotals="1" fieldPosition="0"/>
    </format>
    <format dxfId="21">
      <pivotArea dataOnly="0" labelOnly="1" grandRow="1" outline="0" fieldPosition="0"/>
    </format>
    <format dxfId="20">
      <pivotArea type="all" dataOnly="0" outline="0" fieldPosition="0"/>
    </format>
    <format dxfId="19">
      <pivotArea outline="0" collapsedLevelsAreSubtotals="1" fieldPosition="0"/>
    </format>
    <format dxfId="18">
      <pivotArea field="4" type="button" dataOnly="0" labelOnly="1" outline="0" axis="axisRow" fieldPosition="0"/>
    </format>
    <format dxfId="17">
      <pivotArea dataOnly="0" labelOnly="1" outline="0" axis="axisValues" fieldPosition="0"/>
    </format>
    <format dxfId="16">
      <pivotArea dataOnly="0" labelOnly="1" fieldPosition="0">
        <references count="1">
          <reference field="4" count="0"/>
        </references>
      </pivotArea>
    </format>
    <format dxfId="15">
      <pivotArea dataOnly="0" labelOnly="1" grandRow="1" outline="0" fieldPosition="0"/>
    </format>
    <format dxfId="14">
      <pivotArea dataOnly="0" labelOnly="1" outline="0" axis="axisValues" fieldPosition="0"/>
    </format>
    <format dxfId="13">
      <pivotArea type="all" dataOnly="0" outline="0" fieldPosition="0"/>
    </format>
    <format dxfId="12">
      <pivotArea outline="0" collapsedLevelsAreSubtotals="1" fieldPosition="0"/>
    </format>
    <format dxfId="11">
      <pivotArea field="4" type="button" dataOnly="0" labelOnly="1" outline="0" axis="axisRow" fieldPosition="0"/>
    </format>
    <format dxfId="10">
      <pivotArea dataOnly="0" labelOnly="1" outline="0" axis="axisValues" fieldPosition="0"/>
    </format>
    <format dxfId="9">
      <pivotArea dataOnly="0" labelOnly="1" fieldPosition="0">
        <references count="1">
          <reference field="4" count="0"/>
        </references>
      </pivotArea>
    </format>
    <format dxfId="8">
      <pivotArea dataOnly="0" labelOnly="1" grandRow="1" outline="0" fieldPosition="0"/>
    </format>
    <format dxfId="7">
      <pivotArea dataOnly="0" labelOnly="1" outline="0" axis="axisValues" fieldPosition="0"/>
    </format>
    <format dxfId="6">
      <pivotArea type="all" dataOnly="0" outline="0" fieldPosition="0"/>
    </format>
    <format dxfId="5">
      <pivotArea outline="0" collapsedLevelsAreSubtotals="1" fieldPosition="0"/>
    </format>
    <format dxfId="4">
      <pivotArea field="4" type="button" dataOnly="0" labelOnly="1" outline="0" axis="axisRow" fieldPosition="0"/>
    </format>
    <format dxfId="3">
      <pivotArea dataOnly="0" labelOnly="1" outline="0" axis="axisValues" fieldPosition="0"/>
    </format>
    <format dxfId="2">
      <pivotArea dataOnly="0" labelOnly="1" fieldPosition="0">
        <references count="1">
          <reference field="4" count="0"/>
        </references>
      </pivotArea>
    </format>
    <format dxfId="1">
      <pivotArea dataOnly="0" labelOnly="1" grandRow="1" outline="0"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a1" displayName="Tabla1" ref="A1:AH8" totalsRowShown="0">
  <autoFilter ref="A1:AH8"/>
  <tableColumns count="34">
    <tableColumn id="1" name="FECHA REPORTE DE LA INFORMACIÓN"/>
    <tableColumn id="2" name="SECTORIAL"/>
    <tableColumn id="3" name="NOMBRE DE LA ENTIDAD"/>
    <tableColumn id="4" name="CÓDIGO ENTIDAD"/>
    <tableColumn id="5" name="VIGENCIA DE LA AUDITORÍA O VISITA"/>
    <tableColumn id="6" name="CODIGO AUDITORÍA SEGÚN PAD DE LA VIGENCIA"/>
    <tableColumn id="7" name="No. HALLAZGO"/>
    <tableColumn id="8" name="CODIGO ACCION"/>
    <tableColumn id="9" name="SECTORIAL QUE GENERO LA AUDITORÍA "/>
    <tableColumn id="10" name="MODALIDAD"/>
    <tableColumn id="11" name="COMPONENTE"/>
    <tableColumn id="12" name="FACTOR"/>
    <tableColumn id="13" name="DESCRIPCIÓN HALLAZGO"/>
    <tableColumn id="14" name="ADMINISTRATIVA"/>
    <tableColumn id="15" name="DISCIPLINARIA"/>
    <tableColumn id="16" name="FISCAL"/>
    <tableColumn id="17" name="CAUSA HALLAZGO"/>
    <tableColumn id="18" name="DESCRIPCIÓN ACCIÓN"/>
    <tableColumn id="19" name="NOMBRE INDICADOR"/>
    <tableColumn id="20" name="FORMULA INDICADOR"/>
    <tableColumn id="21" name="VALOR META"/>
    <tableColumn id="22" name="AREA RESPONSABLE"/>
    <tableColumn id="23" name="FECHA DE INICIO"/>
    <tableColumn id="24" name="FECHA DE TERMINACIÓN"/>
    <tableColumn id="25" name="ESTADO ENTIDAD"/>
    <tableColumn id="26" name="ESTADO AUDITOR"/>
    <tableColumn id="27" name="SUBSECRETARIA DESPUÉS DEL REDISEÑO"/>
    <tableColumn id="28" name="DEPENDENCIA DESPUÉS DEL REDISEÑO"/>
    <tableColumn id="29" name="EFICACIA "/>
    <tableColumn id="30" name="EFECTIVIDAD"/>
    <tableColumn id="31" name="ESTADO Y EVALUACIÓN AUDITOR _x000a_(OCI - SDM)"/>
    <tableColumn id="32" name="FECHA SEGUIMIENTO " dataDxfId="76"/>
    <tableColumn id="33" name="NOMBRE AUDITOR"/>
    <tableColumn id="34" name="ANÁLISIS SEGUIMIENTO ENTIDAD" dataDxfId="75"/>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6.xml"/><Relationship Id="rId1"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6"/>
  <sheetViews>
    <sheetView topLeftCell="A229" workbookViewId="0">
      <selection activeCell="C32" sqref="C32"/>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opLeftCell="R1" workbookViewId="0">
      <selection activeCell="R25" sqref="R25"/>
    </sheetView>
  </sheetViews>
  <sheetFormatPr baseColWidth="10" defaultRowHeight="15" x14ac:dyDescent="0.25"/>
  <cols>
    <col min="1" max="1" width="19.140625" customWidth="1"/>
    <col min="2" max="2" width="12.5703125" customWidth="1"/>
    <col min="3" max="3" width="24.7109375" customWidth="1"/>
    <col min="4" max="4" width="8.140625" customWidth="1"/>
    <col min="5" max="5" width="8.28515625" customWidth="1"/>
    <col min="6" max="6" width="14.5703125" customWidth="1"/>
    <col min="7" max="7" width="16.140625" customWidth="1"/>
    <col min="8" max="8" width="17.85546875" customWidth="1"/>
    <col min="9" max="9" width="38.140625" customWidth="1"/>
    <col min="10" max="10" width="14.28515625" customWidth="1"/>
    <col min="11" max="11" width="16" customWidth="1"/>
    <col min="13" max="13" width="24.85546875" customWidth="1"/>
    <col min="14" max="14" width="18.7109375" customWidth="1"/>
    <col min="15" max="15" width="16" customWidth="1"/>
    <col min="17" max="17" width="19.140625" customWidth="1"/>
    <col min="18" max="18" width="22.42578125" customWidth="1"/>
    <col min="19" max="19" width="21.7109375" customWidth="1"/>
    <col min="20" max="20" width="22.7109375" customWidth="1"/>
    <col min="21" max="21" width="14.7109375" customWidth="1"/>
    <col min="22" max="22" width="20.7109375" customWidth="1"/>
    <col min="23" max="23" width="17.7109375" customWidth="1"/>
    <col min="24" max="24" width="24.85546875" customWidth="1"/>
    <col min="25" max="25" width="18.42578125" customWidth="1"/>
    <col min="26" max="26" width="18.7109375" customWidth="1"/>
    <col min="27" max="27" width="38.42578125" customWidth="1"/>
    <col min="28" max="28" width="36.85546875" customWidth="1"/>
    <col min="29" max="29" width="11.5703125" customWidth="1"/>
    <col min="30" max="30" width="14.5703125" customWidth="1"/>
    <col min="32" max="32" width="22.42578125" customWidth="1"/>
    <col min="33" max="33" width="19.7109375" customWidth="1"/>
    <col min="34" max="34" width="32.5703125" customWidth="1"/>
  </cols>
  <sheetData>
    <row r="1" spans="1:34" x14ac:dyDescent="0.25">
      <c r="A1" t="s">
        <v>2</v>
      </c>
      <c r="B1" t="s">
        <v>3</v>
      </c>
      <c r="C1" t="s">
        <v>4</v>
      </c>
      <c r="D1" t="s">
        <v>5</v>
      </c>
      <c r="E1" t="s">
        <v>6</v>
      </c>
      <c r="F1" t="s">
        <v>7</v>
      </c>
      <c r="G1" t="s">
        <v>8</v>
      </c>
      <c r="H1" t="s">
        <v>9</v>
      </c>
      <c r="I1" t="s">
        <v>10</v>
      </c>
      <c r="J1" t="s">
        <v>11</v>
      </c>
      <c r="K1" t="s">
        <v>12</v>
      </c>
      <c r="L1" t="s">
        <v>13</v>
      </c>
      <c r="M1" t="s">
        <v>14</v>
      </c>
      <c r="N1" t="s">
        <v>2989</v>
      </c>
      <c r="O1" t="s">
        <v>2990</v>
      </c>
      <c r="P1" t="s">
        <v>2991</v>
      </c>
      <c r="Q1" t="s">
        <v>15</v>
      </c>
      <c r="R1" t="s">
        <v>16</v>
      </c>
      <c r="S1" t="s">
        <v>17</v>
      </c>
      <c r="T1" t="s">
        <v>18</v>
      </c>
      <c r="U1" t="s">
        <v>19</v>
      </c>
      <c r="V1" t="s">
        <v>20</v>
      </c>
      <c r="W1" t="s">
        <v>21</v>
      </c>
      <c r="X1" t="s">
        <v>22</v>
      </c>
      <c r="Y1" t="s">
        <v>23</v>
      </c>
      <c r="Z1" t="s">
        <v>24</v>
      </c>
      <c r="AA1" t="s">
        <v>2798</v>
      </c>
      <c r="AB1" t="s">
        <v>2799</v>
      </c>
      <c r="AC1" t="s">
        <v>2800</v>
      </c>
      <c r="AD1" t="s">
        <v>2801</v>
      </c>
      <c r="AE1" t="s">
        <v>2802</v>
      </c>
      <c r="AF1" t="s">
        <v>2803</v>
      </c>
      <c r="AG1" t="s">
        <v>2804</v>
      </c>
      <c r="AH1" t="s">
        <v>2805</v>
      </c>
    </row>
    <row r="2" spans="1:34" ht="12" customHeight="1" x14ac:dyDescent="0.25">
      <c r="A2" t="s">
        <v>1817</v>
      </c>
      <c r="B2" t="s">
        <v>26</v>
      </c>
      <c r="C2" t="s">
        <v>27</v>
      </c>
      <c r="D2" t="s">
        <v>28</v>
      </c>
      <c r="E2">
        <v>2018</v>
      </c>
      <c r="F2">
        <v>85</v>
      </c>
      <c r="G2" t="s">
        <v>2113</v>
      </c>
      <c r="H2">
        <v>2</v>
      </c>
      <c r="I2" t="s">
        <v>30</v>
      </c>
      <c r="J2" t="s">
        <v>67</v>
      </c>
      <c r="K2" t="s">
        <v>32</v>
      </c>
      <c r="L2" t="s">
        <v>424</v>
      </c>
      <c r="M2" t="s">
        <v>2114</v>
      </c>
      <c r="N2" t="s">
        <v>2992</v>
      </c>
      <c r="O2" t="s">
        <v>2992</v>
      </c>
      <c r="P2" t="s">
        <v>2992</v>
      </c>
      <c r="Q2" t="s">
        <v>2105</v>
      </c>
      <c r="R2" t="s">
        <v>2117</v>
      </c>
      <c r="S2" t="s">
        <v>2118</v>
      </c>
      <c r="T2" t="s">
        <v>2118</v>
      </c>
      <c r="U2">
        <v>1</v>
      </c>
      <c r="V2" t="s">
        <v>1851</v>
      </c>
      <c r="W2" t="s">
        <v>2072</v>
      </c>
      <c r="X2" t="s">
        <v>1845</v>
      </c>
      <c r="Y2" t="s">
        <v>42</v>
      </c>
      <c r="Z2" t="s">
        <v>1743</v>
      </c>
      <c r="AA2" t="s">
        <v>2005</v>
      </c>
      <c r="AB2" t="s">
        <v>1984</v>
      </c>
      <c r="AC2">
        <v>0</v>
      </c>
      <c r="AD2">
        <v>0</v>
      </c>
      <c r="AE2" t="s">
        <v>1743</v>
      </c>
      <c r="AF2" s="59">
        <v>43838</v>
      </c>
      <c r="AG2" t="s">
        <v>2829</v>
      </c>
      <c r="AH2" s="35" t="s">
        <v>3015</v>
      </c>
    </row>
    <row r="3" spans="1:34" ht="12" customHeight="1" x14ac:dyDescent="0.25">
      <c r="A3" t="s">
        <v>1817</v>
      </c>
      <c r="B3" t="s">
        <v>26</v>
      </c>
      <c r="C3" t="s">
        <v>27</v>
      </c>
      <c r="D3" t="s">
        <v>28</v>
      </c>
      <c r="E3">
        <v>2018</v>
      </c>
      <c r="F3">
        <v>85</v>
      </c>
      <c r="G3" t="s">
        <v>2741</v>
      </c>
      <c r="H3">
        <v>1</v>
      </c>
      <c r="I3" t="s">
        <v>30</v>
      </c>
      <c r="J3" t="s">
        <v>67</v>
      </c>
      <c r="K3" t="s">
        <v>32</v>
      </c>
      <c r="L3" t="s">
        <v>424</v>
      </c>
      <c r="M3" t="s">
        <v>2742</v>
      </c>
      <c r="N3" t="s">
        <v>2992</v>
      </c>
      <c r="O3" t="s">
        <v>2992</v>
      </c>
      <c r="Q3" t="s">
        <v>2743</v>
      </c>
      <c r="R3" t="s">
        <v>2744</v>
      </c>
      <c r="S3" t="s">
        <v>2745</v>
      </c>
      <c r="T3" t="s">
        <v>2746</v>
      </c>
      <c r="U3">
        <v>1</v>
      </c>
      <c r="V3" t="s">
        <v>1943</v>
      </c>
      <c r="W3" t="s">
        <v>1838</v>
      </c>
      <c r="X3" t="s">
        <v>1845</v>
      </c>
      <c r="Y3" t="s">
        <v>42</v>
      </c>
      <c r="Z3" t="s">
        <v>1743</v>
      </c>
      <c r="AA3" t="s">
        <v>2824</v>
      </c>
      <c r="AB3" t="s">
        <v>1902</v>
      </c>
      <c r="AC3">
        <v>0</v>
      </c>
      <c r="AD3">
        <v>0</v>
      </c>
      <c r="AE3" t="s">
        <v>1743</v>
      </c>
    </row>
    <row r="4" spans="1:34" ht="12" customHeight="1" x14ac:dyDescent="0.25">
      <c r="A4" t="s">
        <v>1817</v>
      </c>
      <c r="B4" t="s">
        <v>26</v>
      </c>
      <c r="C4" t="s">
        <v>27</v>
      </c>
      <c r="D4" t="s">
        <v>28</v>
      </c>
      <c r="E4">
        <v>2018</v>
      </c>
      <c r="F4">
        <v>85</v>
      </c>
      <c r="G4" t="s">
        <v>2080</v>
      </c>
      <c r="H4">
        <v>1</v>
      </c>
      <c r="I4" t="s">
        <v>30</v>
      </c>
      <c r="J4" t="s">
        <v>67</v>
      </c>
      <c r="K4" t="s">
        <v>32</v>
      </c>
      <c r="L4" t="s">
        <v>424</v>
      </c>
      <c r="M4" t="s">
        <v>2081</v>
      </c>
      <c r="N4" t="s">
        <v>2992</v>
      </c>
      <c r="O4" t="s">
        <v>2992</v>
      </c>
      <c r="Q4" t="s">
        <v>1977</v>
      </c>
      <c r="R4" t="s">
        <v>1978</v>
      </c>
      <c r="S4" t="s">
        <v>967</v>
      </c>
      <c r="T4" t="s">
        <v>1843</v>
      </c>
      <c r="U4">
        <v>1</v>
      </c>
      <c r="V4" t="s">
        <v>1621</v>
      </c>
      <c r="W4" t="s">
        <v>1844</v>
      </c>
      <c r="X4" t="s">
        <v>1845</v>
      </c>
      <c r="Y4" t="s">
        <v>42</v>
      </c>
      <c r="Z4" t="s">
        <v>1743</v>
      </c>
      <c r="AA4" t="s">
        <v>2806</v>
      </c>
      <c r="AB4" t="s">
        <v>2740</v>
      </c>
      <c r="AC4">
        <v>0</v>
      </c>
      <c r="AD4">
        <v>0</v>
      </c>
      <c r="AE4" t="s">
        <v>1743</v>
      </c>
      <c r="AF4" s="59">
        <v>43794</v>
      </c>
      <c r="AG4" t="s">
        <v>2915</v>
      </c>
      <c r="AH4" s="35" t="s">
        <v>2906</v>
      </c>
    </row>
    <row r="5" spans="1:34" ht="12" customHeight="1" x14ac:dyDescent="0.25">
      <c r="A5" t="s">
        <v>1817</v>
      </c>
      <c r="B5" t="s">
        <v>26</v>
      </c>
      <c r="C5" t="s">
        <v>27</v>
      </c>
      <c r="D5" t="s">
        <v>28</v>
      </c>
      <c r="E5">
        <v>2018</v>
      </c>
      <c r="F5">
        <v>85</v>
      </c>
      <c r="G5" t="s">
        <v>2067</v>
      </c>
      <c r="H5">
        <v>2</v>
      </c>
      <c r="I5" t="s">
        <v>30</v>
      </c>
      <c r="J5" t="s">
        <v>67</v>
      </c>
      <c r="K5" t="s">
        <v>32</v>
      </c>
      <c r="L5" t="s">
        <v>424</v>
      </c>
      <c r="M5" t="s">
        <v>2068</v>
      </c>
      <c r="N5" t="s">
        <v>2992</v>
      </c>
      <c r="O5" t="s">
        <v>2992</v>
      </c>
      <c r="Q5" t="s">
        <v>1977</v>
      </c>
      <c r="R5" t="s">
        <v>1978</v>
      </c>
      <c r="S5" t="s">
        <v>967</v>
      </c>
      <c r="T5" t="s">
        <v>1843</v>
      </c>
      <c r="U5">
        <v>1</v>
      </c>
      <c r="V5" t="s">
        <v>1621</v>
      </c>
      <c r="W5" t="s">
        <v>1844</v>
      </c>
      <c r="X5" t="s">
        <v>1845</v>
      </c>
      <c r="Y5" t="s">
        <v>42</v>
      </c>
      <c r="Z5" t="s">
        <v>1743</v>
      </c>
      <c r="AA5" t="s">
        <v>2806</v>
      </c>
      <c r="AB5" t="s">
        <v>2740</v>
      </c>
      <c r="AC5">
        <v>0</v>
      </c>
      <c r="AD5">
        <v>0</v>
      </c>
      <c r="AE5" t="s">
        <v>1743</v>
      </c>
      <c r="AF5" s="59">
        <v>43794</v>
      </c>
      <c r="AG5" t="s">
        <v>2915</v>
      </c>
      <c r="AH5" s="35" t="s">
        <v>2905</v>
      </c>
    </row>
    <row r="6" spans="1:34" ht="12" customHeight="1" x14ac:dyDescent="0.25">
      <c r="A6" t="s">
        <v>1817</v>
      </c>
      <c r="B6" t="s">
        <v>26</v>
      </c>
      <c r="C6" t="s">
        <v>27</v>
      </c>
      <c r="D6" t="s">
        <v>28</v>
      </c>
      <c r="E6">
        <v>2018</v>
      </c>
      <c r="F6">
        <v>85</v>
      </c>
      <c r="G6" t="s">
        <v>2067</v>
      </c>
      <c r="H6">
        <v>1</v>
      </c>
      <c r="I6" t="s">
        <v>30</v>
      </c>
      <c r="J6" t="s">
        <v>67</v>
      </c>
      <c r="K6" t="s">
        <v>32</v>
      </c>
      <c r="L6" t="s">
        <v>424</v>
      </c>
      <c r="M6" t="s">
        <v>2068</v>
      </c>
      <c r="N6" t="s">
        <v>2992</v>
      </c>
      <c r="O6" t="s">
        <v>2992</v>
      </c>
      <c r="Q6" t="s">
        <v>1977</v>
      </c>
      <c r="R6" t="s">
        <v>2069</v>
      </c>
      <c r="S6" t="s">
        <v>2070</v>
      </c>
      <c r="T6" t="s">
        <v>2071</v>
      </c>
      <c r="U6">
        <v>1</v>
      </c>
      <c r="V6" t="s">
        <v>1621</v>
      </c>
      <c r="W6" t="s">
        <v>2072</v>
      </c>
      <c r="X6" t="s">
        <v>1845</v>
      </c>
      <c r="Y6" t="s">
        <v>42</v>
      </c>
      <c r="Z6" t="s">
        <v>1743</v>
      </c>
      <c r="AA6" t="s">
        <v>2806</v>
      </c>
      <c r="AB6" t="s">
        <v>2740</v>
      </c>
      <c r="AC6">
        <v>0</v>
      </c>
      <c r="AD6">
        <v>0</v>
      </c>
      <c r="AE6" t="s">
        <v>1743</v>
      </c>
      <c r="AF6" s="59">
        <v>43725</v>
      </c>
      <c r="AG6" t="s">
        <v>2915</v>
      </c>
      <c r="AH6" s="35" t="s">
        <v>2845</v>
      </c>
    </row>
    <row r="7" spans="1:34" ht="12" customHeight="1" x14ac:dyDescent="0.25">
      <c r="A7" t="s">
        <v>1817</v>
      </c>
      <c r="B7" t="s">
        <v>26</v>
      </c>
      <c r="C7" t="s">
        <v>27</v>
      </c>
      <c r="D7" t="s">
        <v>28</v>
      </c>
      <c r="E7">
        <v>2018</v>
      </c>
      <c r="F7">
        <v>85</v>
      </c>
      <c r="G7" t="s">
        <v>2046</v>
      </c>
      <c r="H7">
        <v>1</v>
      </c>
      <c r="I7" t="s">
        <v>30</v>
      </c>
      <c r="J7" t="s">
        <v>67</v>
      </c>
      <c r="K7" t="s">
        <v>32</v>
      </c>
      <c r="L7" t="s">
        <v>424</v>
      </c>
      <c r="M7" t="s">
        <v>2047</v>
      </c>
      <c r="N7" t="s">
        <v>2992</v>
      </c>
      <c r="O7" t="s">
        <v>2992</v>
      </c>
      <c r="Q7" t="s">
        <v>1977</v>
      </c>
      <c r="R7" t="s">
        <v>1978</v>
      </c>
      <c r="S7" t="s">
        <v>967</v>
      </c>
      <c r="T7" t="s">
        <v>1843</v>
      </c>
      <c r="U7">
        <v>1</v>
      </c>
      <c r="V7" t="s">
        <v>1621</v>
      </c>
      <c r="W7" t="s">
        <v>1844</v>
      </c>
      <c r="X7" t="s">
        <v>1845</v>
      </c>
      <c r="Y7" t="s">
        <v>42</v>
      </c>
      <c r="Z7" t="s">
        <v>1743</v>
      </c>
      <c r="AA7" t="s">
        <v>2806</v>
      </c>
      <c r="AB7" t="s">
        <v>2740</v>
      </c>
      <c r="AC7">
        <v>0</v>
      </c>
      <c r="AD7">
        <v>0</v>
      </c>
      <c r="AE7" t="s">
        <v>1743</v>
      </c>
      <c r="AF7" s="59">
        <v>43794</v>
      </c>
      <c r="AG7" t="s">
        <v>2915</v>
      </c>
      <c r="AH7" s="35" t="s">
        <v>2904</v>
      </c>
    </row>
    <row r="8" spans="1:34" ht="12" customHeight="1" x14ac:dyDescent="0.25">
      <c r="A8" t="s">
        <v>1817</v>
      </c>
      <c r="B8" t="s">
        <v>26</v>
      </c>
      <c r="C8" t="s">
        <v>27</v>
      </c>
      <c r="D8" t="s">
        <v>28</v>
      </c>
      <c r="E8">
        <v>2018</v>
      </c>
      <c r="F8">
        <v>85</v>
      </c>
      <c r="G8" t="s">
        <v>2032</v>
      </c>
      <c r="H8">
        <v>1</v>
      </c>
      <c r="I8" t="s">
        <v>30</v>
      </c>
      <c r="J8" t="s">
        <v>67</v>
      </c>
      <c r="K8" t="s">
        <v>32</v>
      </c>
      <c r="L8" t="s">
        <v>424</v>
      </c>
      <c r="M8" t="s">
        <v>2033</v>
      </c>
      <c r="N8" t="s">
        <v>2992</v>
      </c>
      <c r="O8" t="s">
        <v>2992</v>
      </c>
      <c r="Q8" t="s">
        <v>1977</v>
      </c>
      <c r="R8" t="s">
        <v>1978</v>
      </c>
      <c r="S8" t="s">
        <v>967</v>
      </c>
      <c r="T8" t="s">
        <v>1843</v>
      </c>
      <c r="U8">
        <v>1</v>
      </c>
      <c r="V8" t="s">
        <v>1621</v>
      </c>
      <c r="W8" t="s">
        <v>1844</v>
      </c>
      <c r="X8" t="s">
        <v>1845</v>
      </c>
      <c r="Y8" t="s">
        <v>42</v>
      </c>
      <c r="Z8" t="s">
        <v>1743</v>
      </c>
      <c r="AA8" t="s">
        <v>2806</v>
      </c>
      <c r="AB8" t="s">
        <v>2740</v>
      </c>
      <c r="AC8">
        <v>0</v>
      </c>
      <c r="AD8">
        <v>0</v>
      </c>
      <c r="AE8" t="s">
        <v>1743</v>
      </c>
      <c r="AF8" s="59">
        <v>43794</v>
      </c>
      <c r="AG8" t="s">
        <v>2915</v>
      </c>
      <c r="AH8" s="35" t="s">
        <v>2903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8"/>
  <sheetViews>
    <sheetView tabSelected="1" workbookViewId="0">
      <selection activeCell="F9" sqref="F9"/>
    </sheetView>
  </sheetViews>
  <sheetFormatPr baseColWidth="10" defaultRowHeight="15" x14ac:dyDescent="0.25"/>
  <cols>
    <col min="1" max="1" width="76.42578125" style="35" customWidth="1"/>
    <col min="2" max="2" width="14.28515625" customWidth="1"/>
    <col min="3" max="5" width="10.42578125" customWidth="1"/>
    <col min="6" max="6" width="12.5703125" customWidth="1"/>
    <col min="7" max="7" width="10.42578125" customWidth="1"/>
    <col min="8" max="8" width="12.5703125" customWidth="1"/>
    <col min="9" max="9" width="10.42578125" customWidth="1"/>
    <col min="10" max="10" width="12.5703125" customWidth="1"/>
    <col min="11" max="11" width="10.42578125" customWidth="1"/>
    <col min="12" max="12" width="12.5703125" customWidth="1"/>
    <col min="13" max="14" width="10.42578125" customWidth="1"/>
    <col min="15" max="15" width="12.5703125" bestFit="1" customWidth="1"/>
  </cols>
  <sheetData>
    <row r="1" spans="1:2" ht="18.75" x14ac:dyDescent="0.3">
      <c r="A1" s="32" t="s">
        <v>2838</v>
      </c>
    </row>
    <row r="2" spans="1:2" ht="35.25" customHeight="1" x14ac:dyDescent="0.25">
      <c r="A2" s="180" t="s">
        <v>2912</v>
      </c>
      <c r="B2" s="180"/>
    </row>
    <row r="3" spans="1:2" ht="18" customHeight="1" x14ac:dyDescent="0.25">
      <c r="A3" s="47"/>
      <c r="B3" s="47"/>
    </row>
    <row r="4" spans="1:2" x14ac:dyDescent="0.25">
      <c r="A4" s="33" t="s">
        <v>2850</v>
      </c>
      <c r="B4" t="s">
        <v>2828</v>
      </c>
    </row>
    <row r="5" spans="1:2" x14ac:dyDescent="0.25">
      <c r="A5" s="34" t="s">
        <v>2822</v>
      </c>
      <c r="B5" s="22">
        <v>1</v>
      </c>
    </row>
    <row r="6" spans="1:2" x14ac:dyDescent="0.25">
      <c r="A6" s="34" t="s">
        <v>1787</v>
      </c>
      <c r="B6" s="22">
        <v>2</v>
      </c>
    </row>
    <row r="7" spans="1:2" x14ac:dyDescent="0.25">
      <c r="A7" s="34" t="s">
        <v>2825</v>
      </c>
      <c r="B7" s="22">
        <v>3</v>
      </c>
    </row>
    <row r="8" spans="1:2" x14ac:dyDescent="0.25">
      <c r="A8" s="34" t="s">
        <v>2005</v>
      </c>
      <c r="B8" s="22">
        <v>31</v>
      </c>
    </row>
    <row r="9" spans="1:2" x14ac:dyDescent="0.25">
      <c r="A9" s="34" t="s">
        <v>2824</v>
      </c>
      <c r="B9" s="22">
        <v>15</v>
      </c>
    </row>
    <row r="10" spans="1:2" x14ac:dyDescent="0.25">
      <c r="A10" s="34" t="s">
        <v>2818</v>
      </c>
      <c r="B10" s="22">
        <v>2</v>
      </c>
    </row>
    <row r="11" spans="1:2" x14ac:dyDescent="0.25">
      <c r="A11" s="34" t="s">
        <v>2806</v>
      </c>
      <c r="B11" s="22">
        <v>37</v>
      </c>
    </row>
    <row r="12" spans="1:2" x14ac:dyDescent="0.25">
      <c r="A12" s="34" t="s">
        <v>2820</v>
      </c>
      <c r="B12" s="22">
        <v>2</v>
      </c>
    </row>
    <row r="13" spans="1:2" x14ac:dyDescent="0.25">
      <c r="A13" s="34" t="s">
        <v>421</v>
      </c>
      <c r="B13" s="22">
        <v>2</v>
      </c>
    </row>
    <row r="14" spans="1:2" ht="30" x14ac:dyDescent="0.25">
      <c r="A14" s="34" t="s">
        <v>2997</v>
      </c>
      <c r="B14" s="22">
        <v>1</v>
      </c>
    </row>
    <row r="15" spans="1:2" x14ac:dyDescent="0.25">
      <c r="A15" s="34" t="s">
        <v>2985</v>
      </c>
      <c r="B15" s="22">
        <v>2</v>
      </c>
    </row>
    <row r="16" spans="1:2" ht="30" x14ac:dyDescent="0.25">
      <c r="A16" s="34" t="s">
        <v>2986</v>
      </c>
      <c r="B16" s="22">
        <v>1</v>
      </c>
    </row>
    <row r="17" spans="1:4" ht="30" x14ac:dyDescent="0.25">
      <c r="A17" s="34" t="s">
        <v>2988</v>
      </c>
      <c r="B17" s="22">
        <v>1</v>
      </c>
    </row>
    <row r="18" spans="1:4" ht="30" x14ac:dyDescent="0.25">
      <c r="A18" s="34" t="s">
        <v>2984</v>
      </c>
      <c r="B18" s="22">
        <v>1</v>
      </c>
    </row>
    <row r="19" spans="1:4" x14ac:dyDescent="0.25">
      <c r="A19" s="34" t="s">
        <v>2827</v>
      </c>
      <c r="B19" s="22">
        <v>101</v>
      </c>
    </row>
    <row r="20" spans="1:4" x14ac:dyDescent="0.25">
      <c r="A20" s="34"/>
      <c r="B20" s="22"/>
    </row>
    <row r="21" spans="1:4" ht="37.5" x14ac:dyDescent="0.3">
      <c r="A21" s="32" t="s">
        <v>2837</v>
      </c>
    </row>
    <row r="22" spans="1:4" x14ac:dyDescent="0.25">
      <c r="A22" s="33" t="s">
        <v>2836</v>
      </c>
      <c r="B22" s="21" t="s">
        <v>2849</v>
      </c>
    </row>
    <row r="23" spans="1:4" x14ac:dyDescent="0.25">
      <c r="A23" s="33" t="s">
        <v>3017</v>
      </c>
      <c r="B23" t="s">
        <v>1743</v>
      </c>
      <c r="C23" t="s">
        <v>43</v>
      </c>
      <c r="D23" t="s">
        <v>2827</v>
      </c>
    </row>
    <row r="24" spans="1:4" x14ac:dyDescent="0.25">
      <c r="A24" s="34" t="s">
        <v>2822</v>
      </c>
      <c r="B24" s="54"/>
      <c r="C24" s="54">
        <v>1</v>
      </c>
      <c r="D24" s="54">
        <v>1</v>
      </c>
    </row>
    <row r="25" spans="1:4" x14ac:dyDescent="0.25">
      <c r="A25" s="34" t="s">
        <v>1787</v>
      </c>
      <c r="B25" s="54"/>
      <c r="C25" s="54">
        <v>2</v>
      </c>
      <c r="D25" s="54">
        <v>2</v>
      </c>
    </row>
    <row r="26" spans="1:4" x14ac:dyDescent="0.25">
      <c r="A26" s="34" t="s">
        <v>2825</v>
      </c>
      <c r="B26" s="54"/>
      <c r="C26" s="54">
        <v>3</v>
      </c>
      <c r="D26" s="54">
        <v>3</v>
      </c>
    </row>
    <row r="27" spans="1:4" x14ac:dyDescent="0.25">
      <c r="A27" s="34" t="s">
        <v>2005</v>
      </c>
      <c r="B27" s="54">
        <v>1</v>
      </c>
      <c r="C27" s="54">
        <v>30</v>
      </c>
      <c r="D27" s="54">
        <v>31</v>
      </c>
    </row>
    <row r="28" spans="1:4" x14ac:dyDescent="0.25">
      <c r="A28" s="34" t="s">
        <v>2824</v>
      </c>
      <c r="B28" s="54">
        <v>2</v>
      </c>
      <c r="C28" s="54">
        <v>13</v>
      </c>
      <c r="D28" s="54">
        <v>15</v>
      </c>
    </row>
    <row r="29" spans="1:4" x14ac:dyDescent="0.25">
      <c r="A29" s="34" t="s">
        <v>2818</v>
      </c>
      <c r="B29" s="54"/>
      <c r="C29" s="54">
        <v>2</v>
      </c>
      <c r="D29" s="54">
        <v>2</v>
      </c>
    </row>
    <row r="30" spans="1:4" x14ac:dyDescent="0.25">
      <c r="A30" s="34" t="s">
        <v>2806</v>
      </c>
      <c r="B30" s="54">
        <v>10</v>
      </c>
      <c r="C30" s="54">
        <v>27</v>
      </c>
      <c r="D30" s="54">
        <v>37</v>
      </c>
    </row>
    <row r="31" spans="1:4" x14ac:dyDescent="0.25">
      <c r="A31" s="34" t="s">
        <v>2820</v>
      </c>
      <c r="B31" s="54"/>
      <c r="C31" s="54">
        <v>2</v>
      </c>
      <c r="D31" s="54">
        <v>2</v>
      </c>
    </row>
    <row r="32" spans="1:4" x14ac:dyDescent="0.25">
      <c r="A32" s="34" t="s">
        <v>421</v>
      </c>
      <c r="B32" s="54"/>
      <c r="C32" s="54">
        <v>2</v>
      </c>
      <c r="D32" s="54">
        <v>2</v>
      </c>
    </row>
    <row r="33" spans="1:6" ht="17.25" customHeight="1" x14ac:dyDescent="0.25">
      <c r="A33" s="60" t="s">
        <v>2987</v>
      </c>
      <c r="B33" s="54"/>
      <c r="C33" s="54">
        <v>1</v>
      </c>
      <c r="D33" s="54">
        <v>1</v>
      </c>
    </row>
    <row r="34" spans="1:6" x14ac:dyDescent="0.25">
      <c r="A34" s="34" t="s">
        <v>2985</v>
      </c>
      <c r="B34" s="54"/>
      <c r="C34" s="54">
        <v>2</v>
      </c>
      <c r="D34" s="54">
        <v>2</v>
      </c>
    </row>
    <row r="35" spans="1:6" ht="30" x14ac:dyDescent="0.25">
      <c r="A35" s="34" t="s">
        <v>2986</v>
      </c>
      <c r="B35" s="54"/>
      <c r="C35" s="54">
        <v>1</v>
      </c>
      <c r="D35" s="54">
        <v>1</v>
      </c>
    </row>
    <row r="36" spans="1:6" ht="30" x14ac:dyDescent="0.25">
      <c r="A36" s="34" t="s">
        <v>2988</v>
      </c>
      <c r="B36" s="54"/>
      <c r="C36" s="54">
        <v>1</v>
      </c>
      <c r="D36" s="54">
        <v>1</v>
      </c>
    </row>
    <row r="37" spans="1:6" ht="30" x14ac:dyDescent="0.25">
      <c r="A37" s="34" t="s">
        <v>2984</v>
      </c>
      <c r="B37" s="54">
        <v>1</v>
      </c>
      <c r="C37" s="54"/>
      <c r="D37" s="54">
        <v>1</v>
      </c>
    </row>
    <row r="38" spans="1:6" x14ac:dyDescent="0.25">
      <c r="A38" s="34" t="s">
        <v>2827</v>
      </c>
      <c r="B38" s="54">
        <v>14</v>
      </c>
      <c r="C38" s="54">
        <v>87</v>
      </c>
      <c r="D38" s="54">
        <v>101</v>
      </c>
    </row>
    <row r="41" spans="1:6" ht="30" x14ac:dyDescent="0.25">
      <c r="A41" s="33" t="s">
        <v>2802</v>
      </c>
      <c r="B41" t="s">
        <v>1743</v>
      </c>
    </row>
    <row r="42" spans="1:6" ht="60.75" customHeight="1" x14ac:dyDescent="0.3">
      <c r="A42" s="32" t="s">
        <v>3016</v>
      </c>
    </row>
    <row r="43" spans="1:6" x14ac:dyDescent="0.25">
      <c r="A43" s="33" t="s">
        <v>2828</v>
      </c>
      <c r="B43" s="21" t="s">
        <v>2849</v>
      </c>
    </row>
    <row r="44" spans="1:6" x14ac:dyDescent="0.25">
      <c r="A44" s="33" t="s">
        <v>2850</v>
      </c>
      <c r="B44" t="s">
        <v>1845</v>
      </c>
      <c r="C44" t="s">
        <v>2864</v>
      </c>
      <c r="D44" t="s">
        <v>2926</v>
      </c>
      <c r="E44" t="s">
        <v>2956</v>
      </c>
      <c r="F44" t="s">
        <v>2827</v>
      </c>
    </row>
    <row r="45" spans="1:6" x14ac:dyDescent="0.25">
      <c r="A45" s="34" t="s">
        <v>2005</v>
      </c>
      <c r="B45" s="31">
        <v>1</v>
      </c>
      <c r="C45" s="22"/>
      <c r="D45" s="22"/>
      <c r="E45" s="22"/>
      <c r="F45" s="22">
        <v>1</v>
      </c>
    </row>
    <row r="46" spans="1:6" x14ac:dyDescent="0.25">
      <c r="A46" s="34" t="s">
        <v>2824</v>
      </c>
      <c r="B46" s="31"/>
      <c r="C46" s="22"/>
      <c r="D46" s="22">
        <v>2</v>
      </c>
      <c r="E46" s="22"/>
      <c r="F46" s="22">
        <v>2</v>
      </c>
    </row>
    <row r="47" spans="1:6" x14ac:dyDescent="0.25">
      <c r="A47" s="34" t="s">
        <v>2806</v>
      </c>
      <c r="B47" s="31"/>
      <c r="C47" s="22">
        <v>1</v>
      </c>
      <c r="D47" s="22">
        <v>6</v>
      </c>
      <c r="E47" s="22">
        <v>3</v>
      </c>
      <c r="F47" s="22">
        <v>10</v>
      </c>
    </row>
    <row r="48" spans="1:6" ht="30" x14ac:dyDescent="0.25">
      <c r="A48" s="34" t="s">
        <v>2984</v>
      </c>
      <c r="B48" s="31"/>
      <c r="C48" s="22"/>
      <c r="D48" s="22">
        <v>1</v>
      </c>
      <c r="E48" s="22"/>
      <c r="F48" s="22">
        <v>1</v>
      </c>
    </row>
    <row r="49" spans="1:6" x14ac:dyDescent="0.25">
      <c r="A49" s="34" t="s">
        <v>2827</v>
      </c>
      <c r="B49" s="22">
        <v>1</v>
      </c>
      <c r="C49" s="22">
        <v>1</v>
      </c>
      <c r="D49" s="22">
        <v>9</v>
      </c>
      <c r="E49" s="22">
        <v>3</v>
      </c>
      <c r="F49" s="22">
        <v>14</v>
      </c>
    </row>
    <row r="50" spans="1:6" x14ac:dyDescent="0.25">
      <c r="A50"/>
    </row>
    <row r="52" spans="1:6" ht="48.75" customHeight="1" x14ac:dyDescent="0.25">
      <c r="A52" s="21" t="s">
        <v>2993</v>
      </c>
      <c r="B52" s="35" t="s">
        <v>2994</v>
      </c>
      <c r="C52" s="35" t="s">
        <v>2995</v>
      </c>
      <c r="D52" s="35" t="s">
        <v>2996</v>
      </c>
    </row>
    <row r="53" spans="1:6" x14ac:dyDescent="0.25">
      <c r="A53" s="34" t="s">
        <v>2822</v>
      </c>
      <c r="B53" s="54">
        <v>1</v>
      </c>
      <c r="C53" s="54"/>
      <c r="D53" s="54"/>
    </row>
    <row r="54" spans="1:6" x14ac:dyDescent="0.25">
      <c r="A54" s="176" t="s">
        <v>1787</v>
      </c>
      <c r="B54" s="177">
        <v>2</v>
      </c>
      <c r="C54" s="177">
        <v>1</v>
      </c>
      <c r="D54" s="177"/>
    </row>
    <row r="55" spans="1:6" x14ac:dyDescent="0.25">
      <c r="A55" s="34" t="s">
        <v>2825</v>
      </c>
      <c r="B55" s="54">
        <v>3</v>
      </c>
      <c r="C55" s="54">
        <v>2</v>
      </c>
      <c r="D55" s="54"/>
    </row>
    <row r="56" spans="1:6" x14ac:dyDescent="0.25">
      <c r="A56" s="53" t="s">
        <v>2005</v>
      </c>
      <c r="B56" s="55">
        <v>31</v>
      </c>
      <c r="C56" s="55">
        <v>29</v>
      </c>
      <c r="D56" s="55">
        <v>3</v>
      </c>
    </row>
    <row r="57" spans="1:6" x14ac:dyDescent="0.25">
      <c r="A57" s="34" t="s">
        <v>2824</v>
      </c>
      <c r="B57" s="54">
        <v>15</v>
      </c>
      <c r="C57" s="54">
        <v>15</v>
      </c>
      <c r="D57" s="54">
        <v>5</v>
      </c>
    </row>
    <row r="58" spans="1:6" x14ac:dyDescent="0.25">
      <c r="A58" s="53" t="s">
        <v>2985</v>
      </c>
      <c r="B58" s="55">
        <v>2</v>
      </c>
      <c r="C58" s="55">
        <v>2</v>
      </c>
      <c r="D58" s="55"/>
    </row>
    <row r="59" spans="1:6" ht="30" x14ac:dyDescent="0.25">
      <c r="A59" s="34" t="s">
        <v>2988</v>
      </c>
      <c r="B59" s="54">
        <v>1</v>
      </c>
      <c r="C59" s="54">
        <v>1</v>
      </c>
      <c r="D59" s="54"/>
    </row>
    <row r="60" spans="1:6" x14ac:dyDescent="0.25">
      <c r="A60" s="53" t="s">
        <v>2818</v>
      </c>
      <c r="B60" s="55">
        <v>2</v>
      </c>
      <c r="C60" s="55">
        <v>1</v>
      </c>
      <c r="D60" s="55">
        <v>1</v>
      </c>
    </row>
    <row r="61" spans="1:6" x14ac:dyDescent="0.25">
      <c r="A61" s="34" t="s">
        <v>2806</v>
      </c>
      <c r="B61" s="54">
        <v>37</v>
      </c>
      <c r="C61" s="54">
        <v>35</v>
      </c>
      <c r="D61" s="54">
        <v>17</v>
      </c>
    </row>
    <row r="62" spans="1:6" x14ac:dyDescent="0.25">
      <c r="A62" s="53" t="s">
        <v>2820</v>
      </c>
      <c r="B62" s="55">
        <v>2</v>
      </c>
      <c r="C62" s="55">
        <v>2</v>
      </c>
      <c r="D62" s="55">
        <v>1</v>
      </c>
    </row>
    <row r="63" spans="1:6" ht="30" x14ac:dyDescent="0.25">
      <c r="A63" s="34" t="s">
        <v>2984</v>
      </c>
      <c r="B63" s="54">
        <v>1</v>
      </c>
      <c r="C63" s="54">
        <v>1</v>
      </c>
      <c r="D63" s="54"/>
    </row>
    <row r="64" spans="1:6" ht="30" x14ac:dyDescent="0.25">
      <c r="A64" s="53" t="s">
        <v>2986</v>
      </c>
      <c r="B64" s="55">
        <v>1</v>
      </c>
      <c r="C64" s="55">
        <v>1</v>
      </c>
      <c r="D64" s="55">
        <v>1</v>
      </c>
    </row>
    <row r="65" spans="1:4" ht="30" x14ac:dyDescent="0.25">
      <c r="A65" s="34" t="s">
        <v>2997</v>
      </c>
      <c r="B65" s="54">
        <v>1</v>
      </c>
      <c r="C65" s="54">
        <v>1</v>
      </c>
      <c r="D65" s="54"/>
    </row>
    <row r="66" spans="1:4" x14ac:dyDescent="0.25">
      <c r="A66" s="53" t="s">
        <v>421</v>
      </c>
      <c r="B66" s="55">
        <v>2</v>
      </c>
      <c r="C66" s="55">
        <v>2</v>
      </c>
      <c r="D66" s="55"/>
    </row>
    <row r="67" spans="1:4" x14ac:dyDescent="0.25">
      <c r="A67" s="52" t="s">
        <v>2827</v>
      </c>
      <c r="B67" s="56">
        <v>101</v>
      </c>
      <c r="C67" s="56">
        <v>93</v>
      </c>
      <c r="D67" s="56">
        <v>28</v>
      </c>
    </row>
    <row r="68" spans="1:4" x14ac:dyDescent="0.25">
      <c r="A68"/>
    </row>
    <row r="69" spans="1:4" x14ac:dyDescent="0.25">
      <c r="A69"/>
    </row>
    <row r="70" spans="1:4" x14ac:dyDescent="0.25">
      <c r="A70"/>
    </row>
    <row r="71" spans="1:4" x14ac:dyDescent="0.25">
      <c r="A71"/>
    </row>
    <row r="72" spans="1:4" x14ac:dyDescent="0.25">
      <c r="A72"/>
    </row>
    <row r="73" spans="1:4" x14ac:dyDescent="0.25">
      <c r="A73"/>
    </row>
    <row r="74" spans="1:4" x14ac:dyDescent="0.25">
      <c r="A74"/>
    </row>
    <row r="75" spans="1:4" x14ac:dyDescent="0.25">
      <c r="A75"/>
    </row>
    <row r="76" spans="1:4" x14ac:dyDescent="0.25">
      <c r="A76"/>
    </row>
    <row r="77" spans="1:4" x14ac:dyDescent="0.25">
      <c r="A77"/>
    </row>
    <row r="78" spans="1:4" x14ac:dyDescent="0.25">
      <c r="A78"/>
    </row>
    <row r="79" spans="1:4" x14ac:dyDescent="0.25">
      <c r="A79"/>
    </row>
    <row r="80" spans="1:4"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sheetData>
  <mergeCells count="1">
    <mergeCell ref="A2:B2"/>
  </mergeCells>
  <pageMargins left="0.7" right="0.7" top="0.75" bottom="0.75" header="0.3" footer="0.3"/>
  <pageSetup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1"/>
  <sheetViews>
    <sheetView topLeftCell="A26" workbookViewId="0">
      <selection activeCell="F174" sqref="F174"/>
    </sheetView>
  </sheetViews>
  <sheetFormatPr baseColWidth="10" defaultRowHeight="15" x14ac:dyDescent="0.25"/>
  <cols>
    <col min="1" max="1" width="25.42578125" customWidth="1"/>
    <col min="2" max="2" width="28.140625" customWidth="1"/>
    <col min="3" max="3" width="25.5703125" customWidth="1"/>
    <col min="4" max="4" width="19.28515625" customWidth="1"/>
    <col min="5" max="5" width="22.42578125" customWidth="1"/>
    <col min="6" max="6" width="20" customWidth="1"/>
    <col min="7" max="7" width="18.7109375" customWidth="1"/>
    <col min="8" max="8" width="20.140625" customWidth="1"/>
    <col min="9" max="9" width="20.85546875" customWidth="1"/>
    <col min="10" max="10" width="20" customWidth="1"/>
    <col min="11" max="11" width="12.5703125" bestFit="1" customWidth="1"/>
  </cols>
  <sheetData>
    <row r="1" spans="1:2" x14ac:dyDescent="0.25">
      <c r="A1" s="21" t="s">
        <v>7</v>
      </c>
      <c r="B1" t="s">
        <v>3036</v>
      </c>
    </row>
    <row r="3" spans="1:2" x14ac:dyDescent="0.25">
      <c r="A3" s="21" t="s">
        <v>2850</v>
      </c>
      <c r="B3" t="s">
        <v>3033</v>
      </c>
    </row>
    <row r="4" spans="1:2" x14ac:dyDescent="0.25">
      <c r="A4" s="52" t="s">
        <v>1017</v>
      </c>
      <c r="B4" s="22">
        <v>4</v>
      </c>
    </row>
    <row r="5" spans="1:2" x14ac:dyDescent="0.25">
      <c r="A5" s="62" t="s">
        <v>1018</v>
      </c>
      <c r="B5" s="22">
        <v>4</v>
      </c>
    </row>
    <row r="6" spans="1:2" x14ac:dyDescent="0.25">
      <c r="A6" s="63">
        <v>2019</v>
      </c>
      <c r="B6" s="22">
        <v>4</v>
      </c>
    </row>
    <row r="7" spans="1:2" x14ac:dyDescent="0.25">
      <c r="A7" s="65" t="s">
        <v>2415</v>
      </c>
      <c r="B7" s="22">
        <v>4</v>
      </c>
    </row>
    <row r="8" spans="1:2" x14ac:dyDescent="0.25">
      <c r="A8" s="52" t="s">
        <v>1286</v>
      </c>
      <c r="B8" s="22">
        <v>3</v>
      </c>
    </row>
    <row r="9" spans="1:2" x14ac:dyDescent="0.25">
      <c r="A9" s="62" t="s">
        <v>1287</v>
      </c>
      <c r="B9" s="22">
        <v>3</v>
      </c>
    </row>
    <row r="10" spans="1:2" x14ac:dyDescent="0.25">
      <c r="A10" s="63">
        <v>2018</v>
      </c>
      <c r="B10" s="22">
        <v>2</v>
      </c>
    </row>
    <row r="11" spans="1:2" x14ac:dyDescent="0.25">
      <c r="A11" s="65" t="s">
        <v>2528</v>
      </c>
      <c r="B11" s="22">
        <v>1</v>
      </c>
    </row>
    <row r="12" spans="1:2" x14ac:dyDescent="0.25">
      <c r="A12" s="65" t="s">
        <v>2533</v>
      </c>
      <c r="B12" s="22">
        <v>1</v>
      </c>
    </row>
    <row r="13" spans="1:2" x14ac:dyDescent="0.25">
      <c r="A13" s="63">
        <v>2019</v>
      </c>
      <c r="B13" s="22">
        <v>1</v>
      </c>
    </row>
    <row r="14" spans="1:2" x14ac:dyDescent="0.25">
      <c r="A14" s="65" t="s">
        <v>2522</v>
      </c>
      <c r="B14" s="22">
        <v>1</v>
      </c>
    </row>
    <row r="15" spans="1:2" x14ac:dyDescent="0.25">
      <c r="A15" s="52" t="s">
        <v>32</v>
      </c>
      <c r="B15" s="22">
        <v>94</v>
      </c>
    </row>
    <row r="16" spans="1:2" x14ac:dyDescent="0.25">
      <c r="A16" s="62" t="s">
        <v>68</v>
      </c>
      <c r="B16" s="22">
        <v>13</v>
      </c>
    </row>
    <row r="17" spans="1:2" x14ac:dyDescent="0.25">
      <c r="A17" s="63">
        <v>2019</v>
      </c>
      <c r="B17" s="22">
        <v>13</v>
      </c>
    </row>
    <row r="18" spans="1:2" x14ac:dyDescent="0.25">
      <c r="A18" s="65" t="s">
        <v>1722</v>
      </c>
      <c r="B18" s="22">
        <v>1</v>
      </c>
    </row>
    <row r="19" spans="1:2" x14ac:dyDescent="0.25">
      <c r="A19" s="65" t="s">
        <v>1760</v>
      </c>
      <c r="B19" s="22">
        <v>2</v>
      </c>
    </row>
    <row r="20" spans="1:2" x14ac:dyDescent="0.25">
      <c r="A20" s="65" t="s">
        <v>1794</v>
      </c>
      <c r="B20" s="22">
        <v>1</v>
      </c>
    </row>
    <row r="21" spans="1:2" x14ac:dyDescent="0.25">
      <c r="A21" s="65" t="s">
        <v>1802</v>
      </c>
      <c r="B21" s="22">
        <v>4</v>
      </c>
    </row>
    <row r="22" spans="1:2" x14ac:dyDescent="0.25">
      <c r="A22" s="65" t="s">
        <v>1968</v>
      </c>
      <c r="B22" s="22">
        <v>1</v>
      </c>
    </row>
    <row r="23" spans="1:2" x14ac:dyDescent="0.25">
      <c r="A23" s="65" t="s">
        <v>2946</v>
      </c>
      <c r="B23" s="22">
        <v>2</v>
      </c>
    </row>
    <row r="24" spans="1:2" x14ac:dyDescent="0.25">
      <c r="A24" s="65" t="s">
        <v>2957</v>
      </c>
      <c r="B24" s="22">
        <v>1</v>
      </c>
    </row>
    <row r="25" spans="1:2" x14ac:dyDescent="0.25">
      <c r="A25" s="65" t="s">
        <v>2963</v>
      </c>
      <c r="B25" s="22">
        <v>1</v>
      </c>
    </row>
    <row r="26" spans="1:2" x14ac:dyDescent="0.25">
      <c r="A26" s="62" t="s">
        <v>424</v>
      </c>
      <c r="B26" s="22">
        <v>65</v>
      </c>
    </row>
    <row r="27" spans="1:2" x14ac:dyDescent="0.25">
      <c r="A27" s="63">
        <v>2018</v>
      </c>
      <c r="B27" s="22">
        <v>39</v>
      </c>
    </row>
    <row r="28" spans="1:2" x14ac:dyDescent="0.25">
      <c r="A28" s="65" t="s">
        <v>1722</v>
      </c>
      <c r="B28" s="22">
        <v>3</v>
      </c>
    </row>
    <row r="29" spans="1:2" x14ac:dyDescent="0.25">
      <c r="A29" s="65" t="s">
        <v>1802</v>
      </c>
      <c r="B29" s="22">
        <v>2</v>
      </c>
    </row>
    <row r="30" spans="1:2" x14ac:dyDescent="0.25">
      <c r="A30" s="65" t="s">
        <v>1968</v>
      </c>
      <c r="B30" s="22">
        <v>3</v>
      </c>
    </row>
    <row r="31" spans="1:2" x14ac:dyDescent="0.25">
      <c r="A31" s="65" t="s">
        <v>1975</v>
      </c>
      <c r="B31" s="22">
        <v>1</v>
      </c>
    </row>
    <row r="32" spans="1:2" x14ac:dyDescent="0.25">
      <c r="A32" s="65" t="s">
        <v>2008</v>
      </c>
      <c r="B32" s="22">
        <v>2</v>
      </c>
    </row>
    <row r="33" spans="1:2" x14ac:dyDescent="0.25">
      <c r="A33" s="65" t="s">
        <v>2032</v>
      </c>
      <c r="B33" s="22">
        <v>1</v>
      </c>
    </row>
    <row r="34" spans="1:2" x14ac:dyDescent="0.25">
      <c r="A34" s="65" t="s">
        <v>2034</v>
      </c>
      <c r="B34" s="22">
        <v>1</v>
      </c>
    </row>
    <row r="35" spans="1:2" x14ac:dyDescent="0.25">
      <c r="A35" s="65" t="s">
        <v>2046</v>
      </c>
      <c r="B35" s="22">
        <v>1</v>
      </c>
    </row>
    <row r="36" spans="1:2" x14ac:dyDescent="0.25">
      <c r="A36" s="65" t="s">
        <v>2067</v>
      </c>
      <c r="B36" s="22">
        <v>2</v>
      </c>
    </row>
    <row r="37" spans="1:2" x14ac:dyDescent="0.25">
      <c r="A37" s="65" t="s">
        <v>2080</v>
      </c>
      <c r="B37" s="22">
        <v>1</v>
      </c>
    </row>
    <row r="38" spans="1:2" x14ac:dyDescent="0.25">
      <c r="A38" s="65" t="s">
        <v>2085</v>
      </c>
      <c r="B38" s="22">
        <v>1</v>
      </c>
    </row>
    <row r="39" spans="1:2" x14ac:dyDescent="0.25">
      <c r="A39" s="65" t="s">
        <v>2096</v>
      </c>
      <c r="B39" s="22">
        <v>2</v>
      </c>
    </row>
    <row r="40" spans="1:2" x14ac:dyDescent="0.25">
      <c r="A40" s="65" t="s">
        <v>2103</v>
      </c>
      <c r="B40" s="22">
        <v>1</v>
      </c>
    </row>
    <row r="41" spans="1:2" x14ac:dyDescent="0.25">
      <c r="A41" s="65" t="s">
        <v>2109</v>
      </c>
      <c r="B41" s="22">
        <v>1</v>
      </c>
    </row>
    <row r="42" spans="1:2" x14ac:dyDescent="0.25">
      <c r="A42" s="65" t="s">
        <v>2113</v>
      </c>
      <c r="B42" s="22">
        <v>2</v>
      </c>
    </row>
    <row r="43" spans="1:2" x14ac:dyDescent="0.25">
      <c r="A43" s="65" t="s">
        <v>2119</v>
      </c>
      <c r="B43" s="22">
        <v>1</v>
      </c>
    </row>
    <row r="44" spans="1:2" x14ac:dyDescent="0.25">
      <c r="A44" s="65" t="s">
        <v>2246</v>
      </c>
      <c r="B44" s="22">
        <v>3</v>
      </c>
    </row>
    <row r="45" spans="1:2" x14ac:dyDescent="0.25">
      <c r="A45" s="65" t="s">
        <v>2368</v>
      </c>
      <c r="B45" s="22">
        <v>3</v>
      </c>
    </row>
    <row r="46" spans="1:2" x14ac:dyDescent="0.25">
      <c r="A46" s="65" t="s">
        <v>2429</v>
      </c>
      <c r="B46" s="22">
        <v>3</v>
      </c>
    </row>
    <row r="47" spans="1:2" x14ac:dyDescent="0.25">
      <c r="A47" s="65" t="s">
        <v>2717</v>
      </c>
      <c r="B47" s="22">
        <v>1</v>
      </c>
    </row>
    <row r="48" spans="1:2" x14ac:dyDescent="0.25">
      <c r="A48" s="65" t="s">
        <v>2741</v>
      </c>
      <c r="B48" s="22">
        <v>1</v>
      </c>
    </row>
    <row r="49" spans="1:2" x14ac:dyDescent="0.25">
      <c r="A49" s="65" t="s">
        <v>2781</v>
      </c>
      <c r="B49" s="22">
        <v>1</v>
      </c>
    </row>
    <row r="50" spans="1:2" x14ac:dyDescent="0.25">
      <c r="A50" s="65" t="s">
        <v>2789</v>
      </c>
      <c r="B50" s="22">
        <v>2</v>
      </c>
    </row>
    <row r="51" spans="1:2" x14ac:dyDescent="0.25">
      <c r="A51" s="63">
        <v>2019</v>
      </c>
      <c r="B51" s="22">
        <v>26</v>
      </c>
    </row>
    <row r="52" spans="1:2" x14ac:dyDescent="0.25">
      <c r="A52" s="65" t="s">
        <v>1968</v>
      </c>
      <c r="B52" s="22">
        <v>1</v>
      </c>
    </row>
    <row r="53" spans="1:2" x14ac:dyDescent="0.25">
      <c r="A53" s="65" t="s">
        <v>1979</v>
      </c>
      <c r="B53" s="22">
        <v>2</v>
      </c>
    </row>
    <row r="54" spans="1:2" x14ac:dyDescent="0.25">
      <c r="A54" s="65" t="s">
        <v>1985</v>
      </c>
      <c r="B54" s="22">
        <v>2</v>
      </c>
    </row>
    <row r="55" spans="1:2" x14ac:dyDescent="0.25">
      <c r="A55" s="65" t="s">
        <v>1994</v>
      </c>
      <c r="B55" s="22">
        <v>2</v>
      </c>
    </row>
    <row r="56" spans="1:2" x14ac:dyDescent="0.25">
      <c r="A56" s="65" t="s">
        <v>1996</v>
      </c>
      <c r="B56" s="22">
        <v>2</v>
      </c>
    </row>
    <row r="57" spans="1:2" x14ac:dyDescent="0.25">
      <c r="A57" s="65" t="s">
        <v>1998</v>
      </c>
      <c r="B57" s="22">
        <v>2</v>
      </c>
    </row>
    <row r="58" spans="1:2" x14ac:dyDescent="0.25">
      <c r="A58" s="65" t="s">
        <v>2000</v>
      </c>
      <c r="B58" s="22">
        <v>1</v>
      </c>
    </row>
    <row r="59" spans="1:2" x14ac:dyDescent="0.25">
      <c r="A59" s="65" t="s">
        <v>2006</v>
      </c>
      <c r="B59" s="22">
        <v>1</v>
      </c>
    </row>
    <row r="60" spans="1:2" x14ac:dyDescent="0.25">
      <c r="A60" s="65" t="s">
        <v>2246</v>
      </c>
      <c r="B60" s="22">
        <v>4</v>
      </c>
    </row>
    <row r="61" spans="1:2" x14ac:dyDescent="0.25">
      <c r="A61" s="65" t="s">
        <v>2368</v>
      </c>
      <c r="B61" s="22">
        <v>1</v>
      </c>
    </row>
    <row r="62" spans="1:2" x14ac:dyDescent="0.25">
      <c r="A62" s="65" t="s">
        <v>2415</v>
      </c>
      <c r="B62" s="22">
        <v>1</v>
      </c>
    </row>
    <row r="63" spans="1:2" x14ac:dyDescent="0.25">
      <c r="A63" s="65" t="s">
        <v>2871</v>
      </c>
      <c r="B63" s="22">
        <v>1</v>
      </c>
    </row>
    <row r="64" spans="1:2" x14ac:dyDescent="0.25">
      <c r="A64" s="65" t="s">
        <v>2717</v>
      </c>
      <c r="B64" s="22">
        <v>3</v>
      </c>
    </row>
    <row r="65" spans="1:2" x14ac:dyDescent="0.25">
      <c r="A65" s="65" t="s">
        <v>2877</v>
      </c>
      <c r="B65" s="22">
        <v>2</v>
      </c>
    </row>
    <row r="66" spans="1:2" x14ac:dyDescent="0.25">
      <c r="A66" s="65" t="s">
        <v>2886</v>
      </c>
      <c r="B66" s="22">
        <v>1</v>
      </c>
    </row>
    <row r="67" spans="1:2" x14ac:dyDescent="0.25">
      <c r="A67" s="62" t="s">
        <v>926</v>
      </c>
      <c r="B67" s="22">
        <v>5</v>
      </c>
    </row>
    <row r="68" spans="1:2" x14ac:dyDescent="0.25">
      <c r="A68" s="63">
        <v>2019</v>
      </c>
      <c r="B68" s="22">
        <v>5</v>
      </c>
    </row>
    <row r="69" spans="1:2" x14ac:dyDescent="0.25">
      <c r="A69" s="65" t="s">
        <v>2155</v>
      </c>
      <c r="B69" s="22">
        <v>1</v>
      </c>
    </row>
    <row r="70" spans="1:2" x14ac:dyDescent="0.25">
      <c r="A70" s="65" t="s">
        <v>2162</v>
      </c>
      <c r="B70" s="22">
        <v>1</v>
      </c>
    </row>
    <row r="71" spans="1:2" x14ac:dyDescent="0.25">
      <c r="A71" s="65" t="s">
        <v>2169</v>
      </c>
      <c r="B71" s="22">
        <v>1</v>
      </c>
    </row>
    <row r="72" spans="1:2" x14ac:dyDescent="0.25">
      <c r="A72" s="65" t="s">
        <v>2176</v>
      </c>
      <c r="B72" s="22">
        <v>1</v>
      </c>
    </row>
    <row r="73" spans="1:2" x14ac:dyDescent="0.25">
      <c r="A73" s="65" t="s">
        <v>2180</v>
      </c>
      <c r="B73" s="22">
        <v>1</v>
      </c>
    </row>
    <row r="74" spans="1:2" x14ac:dyDescent="0.25">
      <c r="A74" s="62" t="s">
        <v>283</v>
      </c>
      <c r="B74" s="22">
        <v>11</v>
      </c>
    </row>
    <row r="75" spans="1:2" x14ac:dyDescent="0.25">
      <c r="A75" s="63">
        <v>2018</v>
      </c>
      <c r="B75" s="22">
        <v>8</v>
      </c>
    </row>
    <row r="76" spans="1:2" x14ac:dyDescent="0.25">
      <c r="A76" s="65" t="s">
        <v>1840</v>
      </c>
      <c r="B76" s="22">
        <v>1</v>
      </c>
    </row>
    <row r="77" spans="1:2" x14ac:dyDescent="0.25">
      <c r="A77" s="65" t="s">
        <v>1846</v>
      </c>
      <c r="B77" s="22">
        <v>1</v>
      </c>
    </row>
    <row r="78" spans="1:2" x14ac:dyDescent="0.25">
      <c r="A78" s="65" t="s">
        <v>1878</v>
      </c>
      <c r="B78" s="22">
        <v>2</v>
      </c>
    </row>
    <row r="79" spans="1:2" x14ac:dyDescent="0.25">
      <c r="A79" s="65" t="s">
        <v>1938</v>
      </c>
      <c r="B79" s="22">
        <v>1</v>
      </c>
    </row>
    <row r="80" spans="1:2" x14ac:dyDescent="0.25">
      <c r="A80" s="65" t="s">
        <v>1944</v>
      </c>
      <c r="B80" s="22">
        <v>1</v>
      </c>
    </row>
    <row r="81" spans="1:11" x14ac:dyDescent="0.25">
      <c r="A81" s="65" t="s">
        <v>1957</v>
      </c>
      <c r="B81" s="22">
        <v>1</v>
      </c>
    </row>
    <row r="82" spans="1:11" x14ac:dyDescent="0.25">
      <c r="A82" s="65" t="s">
        <v>1959</v>
      </c>
      <c r="B82" s="22">
        <v>1</v>
      </c>
    </row>
    <row r="83" spans="1:11" x14ac:dyDescent="0.25">
      <c r="A83" s="63">
        <v>2019</v>
      </c>
      <c r="B83" s="22">
        <v>3</v>
      </c>
    </row>
    <row r="84" spans="1:11" x14ac:dyDescent="0.25">
      <c r="A84" s="65" t="s">
        <v>1896</v>
      </c>
      <c r="B84" s="22">
        <v>1</v>
      </c>
    </row>
    <row r="85" spans="1:11" x14ac:dyDescent="0.25">
      <c r="A85" s="65" t="s">
        <v>1904</v>
      </c>
      <c r="B85" s="22">
        <v>1</v>
      </c>
    </row>
    <row r="86" spans="1:11" x14ac:dyDescent="0.25">
      <c r="A86" s="65" t="s">
        <v>1911</v>
      </c>
      <c r="B86" s="22">
        <v>1</v>
      </c>
    </row>
    <row r="87" spans="1:11" x14ac:dyDescent="0.25">
      <c r="A87" s="52" t="s">
        <v>2827</v>
      </c>
      <c r="B87" s="22">
        <v>101</v>
      </c>
    </row>
    <row r="92" spans="1:11" x14ac:dyDescent="0.25">
      <c r="A92" s="21" t="s">
        <v>2828</v>
      </c>
      <c r="B92" s="21" t="s">
        <v>2849</v>
      </c>
    </row>
    <row r="93" spans="1:11" x14ac:dyDescent="0.25">
      <c r="B93" t="s">
        <v>1017</v>
      </c>
      <c r="C93" t="s">
        <v>3037</v>
      </c>
      <c r="D93" t="s">
        <v>1286</v>
      </c>
      <c r="E93" t="s">
        <v>3038</v>
      </c>
      <c r="F93" t="s">
        <v>32</v>
      </c>
      <c r="J93" t="s">
        <v>3039</v>
      </c>
      <c r="K93" t="s">
        <v>2827</v>
      </c>
    </row>
    <row r="94" spans="1:11" x14ac:dyDescent="0.25">
      <c r="A94" s="21" t="s">
        <v>2850</v>
      </c>
      <c r="B94" t="s">
        <v>1018</v>
      </c>
      <c r="D94" t="s">
        <v>1287</v>
      </c>
      <c r="F94" t="s">
        <v>68</v>
      </c>
      <c r="G94" t="s">
        <v>424</v>
      </c>
      <c r="H94" t="s">
        <v>926</v>
      </c>
      <c r="I94" t="s">
        <v>283</v>
      </c>
    </row>
    <row r="95" spans="1:11" x14ac:dyDescent="0.25">
      <c r="A95" s="52">
        <v>2018</v>
      </c>
      <c r="B95" s="22"/>
      <c r="C95" s="22"/>
      <c r="D95" s="22">
        <v>2</v>
      </c>
      <c r="E95" s="22">
        <v>2</v>
      </c>
      <c r="F95" s="22"/>
      <c r="G95" s="22">
        <v>39</v>
      </c>
      <c r="H95" s="22"/>
      <c r="I95" s="22">
        <v>8</v>
      </c>
      <c r="J95" s="22">
        <v>47</v>
      </c>
      <c r="K95" s="22">
        <v>49</v>
      </c>
    </row>
    <row r="96" spans="1:11" x14ac:dyDescent="0.25">
      <c r="A96" s="62">
        <v>85</v>
      </c>
      <c r="B96" s="22"/>
      <c r="C96" s="22"/>
      <c r="D96" s="22">
        <v>2</v>
      </c>
      <c r="E96" s="22">
        <v>2</v>
      </c>
      <c r="F96" s="22"/>
      <c r="G96" s="22">
        <v>19</v>
      </c>
      <c r="H96" s="22"/>
      <c r="I96" s="22">
        <v>8</v>
      </c>
      <c r="J96" s="22">
        <v>27</v>
      </c>
      <c r="K96" s="22">
        <v>29</v>
      </c>
    </row>
    <row r="97" spans="1:11" x14ac:dyDescent="0.25">
      <c r="A97" s="63" t="s">
        <v>1840</v>
      </c>
      <c r="B97" s="22"/>
      <c r="C97" s="22"/>
      <c r="D97" s="22"/>
      <c r="E97" s="22"/>
      <c r="F97" s="22"/>
      <c r="G97" s="22"/>
      <c r="H97" s="22"/>
      <c r="I97" s="22">
        <v>1</v>
      </c>
      <c r="J97" s="22">
        <v>1</v>
      </c>
      <c r="K97" s="22">
        <v>1</v>
      </c>
    </row>
    <row r="98" spans="1:11" x14ac:dyDescent="0.25">
      <c r="A98" s="63" t="s">
        <v>1846</v>
      </c>
      <c r="B98" s="22"/>
      <c r="C98" s="22"/>
      <c r="D98" s="22"/>
      <c r="E98" s="22"/>
      <c r="F98" s="22"/>
      <c r="G98" s="22"/>
      <c r="H98" s="22"/>
      <c r="I98" s="22">
        <v>1</v>
      </c>
      <c r="J98" s="22">
        <v>1</v>
      </c>
      <c r="K98" s="22">
        <v>1</v>
      </c>
    </row>
    <row r="99" spans="1:11" x14ac:dyDescent="0.25">
      <c r="A99" s="63" t="s">
        <v>1878</v>
      </c>
      <c r="B99" s="22"/>
      <c r="C99" s="22"/>
      <c r="D99" s="22"/>
      <c r="E99" s="22"/>
      <c r="F99" s="22"/>
      <c r="G99" s="22"/>
      <c r="H99" s="22"/>
      <c r="I99" s="22">
        <v>2</v>
      </c>
      <c r="J99" s="22">
        <v>2</v>
      </c>
      <c r="K99" s="22">
        <v>2</v>
      </c>
    </row>
    <row r="100" spans="1:11" x14ac:dyDescent="0.25">
      <c r="A100" s="63" t="s">
        <v>1938</v>
      </c>
      <c r="B100" s="22"/>
      <c r="C100" s="22"/>
      <c r="D100" s="22"/>
      <c r="E100" s="22"/>
      <c r="F100" s="22"/>
      <c r="G100" s="22"/>
      <c r="H100" s="22"/>
      <c r="I100" s="22">
        <v>1</v>
      </c>
      <c r="J100" s="22">
        <v>1</v>
      </c>
      <c r="K100" s="22">
        <v>1</v>
      </c>
    </row>
    <row r="101" spans="1:11" x14ac:dyDescent="0.25">
      <c r="A101" s="63" t="s">
        <v>1944</v>
      </c>
      <c r="B101" s="22"/>
      <c r="C101" s="22"/>
      <c r="D101" s="22"/>
      <c r="E101" s="22"/>
      <c r="F101" s="22"/>
      <c r="G101" s="22"/>
      <c r="H101" s="22"/>
      <c r="I101" s="22">
        <v>1</v>
      </c>
      <c r="J101" s="22">
        <v>1</v>
      </c>
      <c r="K101" s="22">
        <v>1</v>
      </c>
    </row>
    <row r="102" spans="1:11" x14ac:dyDescent="0.25">
      <c r="A102" s="63" t="s">
        <v>1957</v>
      </c>
      <c r="B102" s="22"/>
      <c r="C102" s="22"/>
      <c r="D102" s="22"/>
      <c r="E102" s="22"/>
      <c r="F102" s="22"/>
      <c r="G102" s="22"/>
      <c r="H102" s="22"/>
      <c r="I102" s="22">
        <v>1</v>
      </c>
      <c r="J102" s="22">
        <v>1</v>
      </c>
      <c r="K102" s="22">
        <v>1</v>
      </c>
    </row>
    <row r="103" spans="1:11" x14ac:dyDescent="0.25">
      <c r="A103" s="63" t="s">
        <v>1959</v>
      </c>
      <c r="B103" s="22"/>
      <c r="C103" s="22"/>
      <c r="D103" s="22"/>
      <c r="E103" s="22"/>
      <c r="F103" s="22"/>
      <c r="G103" s="22"/>
      <c r="H103" s="22"/>
      <c r="I103" s="22">
        <v>1</v>
      </c>
      <c r="J103" s="22">
        <v>1</v>
      </c>
      <c r="K103" s="22">
        <v>1</v>
      </c>
    </row>
    <row r="104" spans="1:11" x14ac:dyDescent="0.25">
      <c r="A104" s="63" t="s">
        <v>1975</v>
      </c>
      <c r="B104" s="22"/>
      <c r="C104" s="22"/>
      <c r="D104" s="22"/>
      <c r="E104" s="22"/>
      <c r="F104" s="22"/>
      <c r="G104" s="22">
        <v>1</v>
      </c>
      <c r="H104" s="22"/>
      <c r="I104" s="22"/>
      <c r="J104" s="22">
        <v>1</v>
      </c>
      <c r="K104" s="22">
        <v>1</v>
      </c>
    </row>
    <row r="105" spans="1:11" x14ac:dyDescent="0.25">
      <c r="A105" s="63" t="s">
        <v>2008</v>
      </c>
      <c r="B105" s="22"/>
      <c r="C105" s="22"/>
      <c r="D105" s="22"/>
      <c r="E105" s="22"/>
      <c r="F105" s="22"/>
      <c r="G105" s="22">
        <v>2</v>
      </c>
      <c r="H105" s="22"/>
      <c r="I105" s="22"/>
      <c r="J105" s="22">
        <v>2</v>
      </c>
      <c r="K105" s="22">
        <v>2</v>
      </c>
    </row>
    <row r="106" spans="1:11" x14ac:dyDescent="0.25">
      <c r="A106" s="63" t="s">
        <v>2032</v>
      </c>
      <c r="B106" s="22"/>
      <c r="C106" s="22"/>
      <c r="D106" s="22"/>
      <c r="E106" s="22"/>
      <c r="F106" s="22"/>
      <c r="G106" s="22">
        <v>1</v>
      </c>
      <c r="H106" s="22"/>
      <c r="I106" s="22"/>
      <c r="J106" s="22">
        <v>1</v>
      </c>
      <c r="K106" s="22">
        <v>1</v>
      </c>
    </row>
    <row r="107" spans="1:11" x14ac:dyDescent="0.25">
      <c r="A107" s="63" t="s">
        <v>2034</v>
      </c>
      <c r="B107" s="22"/>
      <c r="C107" s="22"/>
      <c r="D107" s="22"/>
      <c r="E107" s="22"/>
      <c r="F107" s="22"/>
      <c r="G107" s="22">
        <v>1</v>
      </c>
      <c r="H107" s="22"/>
      <c r="I107" s="22"/>
      <c r="J107" s="22">
        <v>1</v>
      </c>
      <c r="K107" s="22">
        <v>1</v>
      </c>
    </row>
    <row r="108" spans="1:11" x14ac:dyDescent="0.25">
      <c r="A108" s="63" t="s">
        <v>2046</v>
      </c>
      <c r="B108" s="22"/>
      <c r="C108" s="22"/>
      <c r="D108" s="22"/>
      <c r="E108" s="22"/>
      <c r="F108" s="22"/>
      <c r="G108" s="22">
        <v>1</v>
      </c>
      <c r="H108" s="22"/>
      <c r="I108" s="22"/>
      <c r="J108" s="22">
        <v>1</v>
      </c>
      <c r="K108" s="22">
        <v>1</v>
      </c>
    </row>
    <row r="109" spans="1:11" x14ac:dyDescent="0.25">
      <c r="A109" s="63" t="s">
        <v>2067</v>
      </c>
      <c r="B109" s="22"/>
      <c r="C109" s="22"/>
      <c r="D109" s="22"/>
      <c r="E109" s="22"/>
      <c r="F109" s="22"/>
      <c r="G109" s="22">
        <v>2</v>
      </c>
      <c r="H109" s="22"/>
      <c r="I109" s="22"/>
      <c r="J109" s="22">
        <v>2</v>
      </c>
      <c r="K109" s="22">
        <v>2</v>
      </c>
    </row>
    <row r="110" spans="1:11" x14ac:dyDescent="0.25">
      <c r="A110" s="63" t="s">
        <v>2080</v>
      </c>
      <c r="B110" s="22"/>
      <c r="C110" s="22"/>
      <c r="D110" s="22"/>
      <c r="E110" s="22"/>
      <c r="F110" s="22"/>
      <c r="G110" s="22">
        <v>1</v>
      </c>
      <c r="H110" s="22"/>
      <c r="I110" s="22"/>
      <c r="J110" s="22">
        <v>1</v>
      </c>
      <c r="K110" s="22">
        <v>1</v>
      </c>
    </row>
    <row r="111" spans="1:11" x14ac:dyDescent="0.25">
      <c r="A111" s="63" t="s">
        <v>2085</v>
      </c>
      <c r="B111" s="22"/>
      <c r="C111" s="22"/>
      <c r="D111" s="22"/>
      <c r="E111" s="22"/>
      <c r="F111" s="22"/>
      <c r="G111" s="22">
        <v>1</v>
      </c>
      <c r="H111" s="22"/>
      <c r="I111" s="22"/>
      <c r="J111" s="22">
        <v>1</v>
      </c>
      <c r="K111" s="22">
        <v>1</v>
      </c>
    </row>
    <row r="112" spans="1:11" x14ac:dyDescent="0.25">
      <c r="A112" s="63" t="s">
        <v>2096</v>
      </c>
      <c r="B112" s="22"/>
      <c r="C112" s="22"/>
      <c r="D112" s="22"/>
      <c r="E112" s="22"/>
      <c r="F112" s="22"/>
      <c r="G112" s="22">
        <v>2</v>
      </c>
      <c r="H112" s="22"/>
      <c r="I112" s="22"/>
      <c r="J112" s="22">
        <v>2</v>
      </c>
      <c r="K112" s="22">
        <v>2</v>
      </c>
    </row>
    <row r="113" spans="1:11" x14ac:dyDescent="0.25">
      <c r="A113" s="63" t="s">
        <v>2103</v>
      </c>
      <c r="B113" s="22"/>
      <c r="C113" s="22"/>
      <c r="D113" s="22"/>
      <c r="E113" s="22"/>
      <c r="F113" s="22"/>
      <c r="G113" s="22">
        <v>1</v>
      </c>
      <c r="H113" s="22"/>
      <c r="I113" s="22"/>
      <c r="J113" s="22">
        <v>1</v>
      </c>
      <c r="K113" s="22">
        <v>1</v>
      </c>
    </row>
    <row r="114" spans="1:11" x14ac:dyDescent="0.25">
      <c r="A114" s="63" t="s">
        <v>2109</v>
      </c>
      <c r="B114" s="22"/>
      <c r="C114" s="22"/>
      <c r="D114" s="22"/>
      <c r="E114" s="22"/>
      <c r="F114" s="22"/>
      <c r="G114" s="22">
        <v>1</v>
      </c>
      <c r="H114" s="22"/>
      <c r="I114" s="22"/>
      <c r="J114" s="22">
        <v>1</v>
      </c>
      <c r="K114" s="22">
        <v>1</v>
      </c>
    </row>
    <row r="115" spans="1:11" x14ac:dyDescent="0.25">
      <c r="A115" s="63" t="s">
        <v>2113</v>
      </c>
      <c r="B115" s="22"/>
      <c r="C115" s="22"/>
      <c r="D115" s="22"/>
      <c r="E115" s="22"/>
      <c r="F115" s="22"/>
      <c r="G115" s="22">
        <v>2</v>
      </c>
      <c r="H115" s="22"/>
      <c r="I115" s="22"/>
      <c r="J115" s="22">
        <v>2</v>
      </c>
      <c r="K115" s="22">
        <v>2</v>
      </c>
    </row>
    <row r="116" spans="1:11" x14ac:dyDescent="0.25">
      <c r="A116" s="63" t="s">
        <v>2119</v>
      </c>
      <c r="B116" s="22"/>
      <c r="C116" s="22"/>
      <c r="D116" s="22"/>
      <c r="E116" s="22"/>
      <c r="F116" s="22"/>
      <c r="G116" s="22">
        <v>1</v>
      </c>
      <c r="H116" s="22"/>
      <c r="I116" s="22"/>
      <c r="J116" s="22">
        <v>1</v>
      </c>
      <c r="K116" s="22">
        <v>1</v>
      </c>
    </row>
    <row r="117" spans="1:11" x14ac:dyDescent="0.25">
      <c r="A117" s="63" t="s">
        <v>2528</v>
      </c>
      <c r="B117" s="22"/>
      <c r="C117" s="22"/>
      <c r="D117" s="22">
        <v>1</v>
      </c>
      <c r="E117" s="22">
        <v>1</v>
      </c>
      <c r="F117" s="22"/>
      <c r="G117" s="22"/>
      <c r="H117" s="22"/>
      <c r="I117" s="22"/>
      <c r="J117" s="22"/>
      <c r="K117" s="22">
        <v>1</v>
      </c>
    </row>
    <row r="118" spans="1:11" x14ac:dyDescent="0.25">
      <c r="A118" s="63" t="s">
        <v>2533</v>
      </c>
      <c r="B118" s="22"/>
      <c r="C118" s="22"/>
      <c r="D118" s="22">
        <v>1</v>
      </c>
      <c r="E118" s="22">
        <v>1</v>
      </c>
      <c r="F118" s="22"/>
      <c r="G118" s="22"/>
      <c r="H118" s="22"/>
      <c r="I118" s="22"/>
      <c r="J118" s="22"/>
      <c r="K118" s="22">
        <v>1</v>
      </c>
    </row>
    <row r="119" spans="1:11" x14ac:dyDescent="0.25">
      <c r="A119" s="63" t="s">
        <v>2717</v>
      </c>
      <c r="B119" s="22"/>
      <c r="C119" s="22"/>
      <c r="D119" s="22"/>
      <c r="E119" s="22"/>
      <c r="F119" s="22"/>
      <c r="G119" s="22">
        <v>1</v>
      </c>
      <c r="H119" s="22"/>
      <c r="I119" s="22"/>
      <c r="J119" s="22">
        <v>1</v>
      </c>
      <c r="K119" s="22">
        <v>1</v>
      </c>
    </row>
    <row r="120" spans="1:11" x14ac:dyDescent="0.25">
      <c r="A120" s="63" t="s">
        <v>2741</v>
      </c>
      <c r="B120" s="22"/>
      <c r="C120" s="22"/>
      <c r="D120" s="22"/>
      <c r="E120" s="22"/>
      <c r="F120" s="22"/>
      <c r="G120" s="22">
        <v>1</v>
      </c>
      <c r="H120" s="22"/>
      <c r="I120" s="22"/>
      <c r="J120" s="22">
        <v>1</v>
      </c>
      <c r="K120" s="22">
        <v>1</v>
      </c>
    </row>
    <row r="121" spans="1:11" x14ac:dyDescent="0.25">
      <c r="A121" s="62">
        <v>91</v>
      </c>
      <c r="B121" s="22"/>
      <c r="C121" s="22"/>
      <c r="D121" s="22"/>
      <c r="E121" s="22"/>
      <c r="F121" s="22"/>
      <c r="G121" s="22">
        <v>8</v>
      </c>
      <c r="H121" s="22"/>
      <c r="I121" s="22"/>
      <c r="J121" s="22">
        <v>8</v>
      </c>
      <c r="K121" s="22">
        <v>8</v>
      </c>
    </row>
    <row r="122" spans="1:11" x14ac:dyDescent="0.25">
      <c r="A122" s="63" t="s">
        <v>2368</v>
      </c>
      <c r="B122" s="22"/>
      <c r="C122" s="22"/>
      <c r="D122" s="22"/>
      <c r="E122" s="22"/>
      <c r="F122" s="22"/>
      <c r="G122" s="22">
        <v>2</v>
      </c>
      <c r="H122" s="22"/>
      <c r="I122" s="22"/>
      <c r="J122" s="22">
        <v>2</v>
      </c>
      <c r="K122" s="22">
        <v>2</v>
      </c>
    </row>
    <row r="123" spans="1:11" x14ac:dyDescent="0.25">
      <c r="A123" s="63" t="s">
        <v>2429</v>
      </c>
      <c r="B123" s="22"/>
      <c r="C123" s="22"/>
      <c r="D123" s="22"/>
      <c r="E123" s="22"/>
      <c r="F123" s="22"/>
      <c r="G123" s="22">
        <v>3</v>
      </c>
      <c r="H123" s="22"/>
      <c r="I123" s="22"/>
      <c r="J123" s="22">
        <v>3</v>
      </c>
      <c r="K123" s="22">
        <v>3</v>
      </c>
    </row>
    <row r="124" spans="1:11" x14ac:dyDescent="0.25">
      <c r="A124" s="63" t="s">
        <v>2781</v>
      </c>
      <c r="B124" s="22"/>
      <c r="C124" s="22"/>
      <c r="D124" s="22"/>
      <c r="E124" s="22"/>
      <c r="F124" s="22"/>
      <c r="G124" s="22">
        <v>1</v>
      </c>
      <c r="H124" s="22"/>
      <c r="I124" s="22"/>
      <c r="J124" s="22">
        <v>1</v>
      </c>
      <c r="K124" s="22">
        <v>1</v>
      </c>
    </row>
    <row r="125" spans="1:11" x14ac:dyDescent="0.25">
      <c r="A125" s="63" t="s">
        <v>2789</v>
      </c>
      <c r="B125" s="22"/>
      <c r="C125" s="22"/>
      <c r="D125" s="22"/>
      <c r="E125" s="22"/>
      <c r="F125" s="22"/>
      <c r="G125" s="22">
        <v>2</v>
      </c>
      <c r="H125" s="22"/>
      <c r="I125" s="22"/>
      <c r="J125" s="22">
        <v>2</v>
      </c>
      <c r="K125" s="22">
        <v>2</v>
      </c>
    </row>
    <row r="126" spans="1:11" x14ac:dyDescent="0.25">
      <c r="A126" s="62">
        <v>94</v>
      </c>
      <c r="B126" s="22"/>
      <c r="C126" s="22"/>
      <c r="D126" s="22"/>
      <c r="E126" s="22"/>
      <c r="F126" s="22"/>
      <c r="G126" s="22">
        <v>8</v>
      </c>
      <c r="H126" s="22"/>
      <c r="I126" s="22"/>
      <c r="J126" s="22">
        <v>8</v>
      </c>
      <c r="K126" s="22">
        <v>8</v>
      </c>
    </row>
    <row r="127" spans="1:11" x14ac:dyDescent="0.25">
      <c r="A127" s="63" t="s">
        <v>1722</v>
      </c>
      <c r="B127" s="22"/>
      <c r="C127" s="22"/>
      <c r="D127" s="22"/>
      <c r="E127" s="22"/>
      <c r="F127" s="22"/>
      <c r="G127" s="22">
        <v>3</v>
      </c>
      <c r="H127" s="22"/>
      <c r="I127" s="22"/>
      <c r="J127" s="22">
        <v>3</v>
      </c>
      <c r="K127" s="22">
        <v>3</v>
      </c>
    </row>
    <row r="128" spans="1:11" x14ac:dyDescent="0.25">
      <c r="A128" s="63" t="s">
        <v>1802</v>
      </c>
      <c r="B128" s="22"/>
      <c r="C128" s="22"/>
      <c r="D128" s="22"/>
      <c r="E128" s="22"/>
      <c r="F128" s="22"/>
      <c r="G128" s="22">
        <v>2</v>
      </c>
      <c r="H128" s="22"/>
      <c r="I128" s="22"/>
      <c r="J128" s="22">
        <v>2</v>
      </c>
      <c r="K128" s="22">
        <v>2</v>
      </c>
    </row>
    <row r="129" spans="1:11" x14ac:dyDescent="0.25">
      <c r="A129" s="63" t="s">
        <v>1968</v>
      </c>
      <c r="B129" s="22"/>
      <c r="C129" s="22"/>
      <c r="D129" s="22"/>
      <c r="E129" s="22"/>
      <c r="F129" s="22"/>
      <c r="G129" s="22">
        <v>3</v>
      </c>
      <c r="H129" s="22"/>
      <c r="I129" s="22"/>
      <c r="J129" s="22">
        <v>3</v>
      </c>
      <c r="K129" s="22">
        <v>3</v>
      </c>
    </row>
    <row r="130" spans="1:11" x14ac:dyDescent="0.25">
      <c r="A130" s="62">
        <v>203</v>
      </c>
      <c r="B130" s="22"/>
      <c r="C130" s="22"/>
      <c r="D130" s="22"/>
      <c r="E130" s="22"/>
      <c r="F130" s="22"/>
      <c r="G130" s="22">
        <v>4</v>
      </c>
      <c r="H130" s="22"/>
      <c r="I130" s="22"/>
      <c r="J130" s="22">
        <v>4</v>
      </c>
      <c r="K130" s="22">
        <v>4</v>
      </c>
    </row>
    <row r="131" spans="1:11" x14ac:dyDescent="0.25">
      <c r="A131" s="63" t="s">
        <v>2246</v>
      </c>
      <c r="B131" s="22"/>
      <c r="C131" s="22"/>
      <c r="D131" s="22"/>
      <c r="E131" s="22"/>
      <c r="F131" s="22"/>
      <c r="G131" s="22">
        <v>3</v>
      </c>
      <c r="H131" s="22"/>
      <c r="I131" s="22"/>
      <c r="J131" s="22">
        <v>3</v>
      </c>
      <c r="K131" s="22">
        <v>3</v>
      </c>
    </row>
    <row r="132" spans="1:11" x14ac:dyDescent="0.25">
      <c r="A132" s="63" t="s">
        <v>2368</v>
      </c>
      <c r="B132" s="22"/>
      <c r="C132" s="22"/>
      <c r="D132" s="22"/>
      <c r="E132" s="22"/>
      <c r="F132" s="22"/>
      <c r="G132" s="22">
        <v>1</v>
      </c>
      <c r="H132" s="22"/>
      <c r="I132" s="22"/>
      <c r="J132" s="22">
        <v>1</v>
      </c>
      <c r="K132" s="22">
        <v>1</v>
      </c>
    </row>
    <row r="133" spans="1:11" x14ac:dyDescent="0.25">
      <c r="A133" s="52">
        <v>2019</v>
      </c>
      <c r="B133" s="22">
        <v>4</v>
      </c>
      <c r="C133" s="22">
        <v>4</v>
      </c>
      <c r="D133" s="22">
        <v>1</v>
      </c>
      <c r="E133" s="22">
        <v>1</v>
      </c>
      <c r="F133" s="22">
        <v>13</v>
      </c>
      <c r="G133" s="22">
        <v>26</v>
      </c>
      <c r="H133" s="22">
        <v>5</v>
      </c>
      <c r="I133" s="22">
        <v>3</v>
      </c>
      <c r="J133" s="22">
        <v>47</v>
      </c>
      <c r="K133" s="22">
        <v>52</v>
      </c>
    </row>
    <row r="134" spans="1:11" x14ac:dyDescent="0.25">
      <c r="A134" s="62">
        <v>65</v>
      </c>
      <c r="B134" s="22">
        <v>4</v>
      </c>
      <c r="C134" s="22">
        <v>4</v>
      </c>
      <c r="D134" s="22">
        <v>1</v>
      </c>
      <c r="E134" s="22">
        <v>1</v>
      </c>
      <c r="F134" s="22">
        <v>3</v>
      </c>
      <c r="G134" s="22">
        <v>15</v>
      </c>
      <c r="H134" s="22">
        <v>5</v>
      </c>
      <c r="I134" s="22">
        <v>3</v>
      </c>
      <c r="J134" s="22">
        <v>26</v>
      </c>
      <c r="K134" s="22">
        <v>31</v>
      </c>
    </row>
    <row r="135" spans="1:11" x14ac:dyDescent="0.25">
      <c r="A135" s="63" t="s">
        <v>1760</v>
      </c>
      <c r="B135" s="22"/>
      <c r="C135" s="22"/>
      <c r="D135" s="22"/>
      <c r="E135" s="22"/>
      <c r="F135" s="22">
        <v>2</v>
      </c>
      <c r="G135" s="22"/>
      <c r="H135" s="22"/>
      <c r="I135" s="22"/>
      <c r="J135" s="22">
        <v>2</v>
      </c>
      <c r="K135" s="22">
        <v>2</v>
      </c>
    </row>
    <row r="136" spans="1:11" x14ac:dyDescent="0.25">
      <c r="A136" s="63" t="s">
        <v>1794</v>
      </c>
      <c r="B136" s="22"/>
      <c r="C136" s="22"/>
      <c r="D136" s="22"/>
      <c r="E136" s="22"/>
      <c r="F136" s="22">
        <v>1</v>
      </c>
      <c r="G136" s="22"/>
      <c r="H136" s="22"/>
      <c r="I136" s="22"/>
      <c r="J136" s="22">
        <v>1</v>
      </c>
      <c r="K136" s="22">
        <v>1</v>
      </c>
    </row>
    <row r="137" spans="1:11" x14ac:dyDescent="0.25">
      <c r="A137" s="63" t="s">
        <v>1896</v>
      </c>
      <c r="B137" s="22"/>
      <c r="C137" s="22"/>
      <c r="D137" s="22"/>
      <c r="E137" s="22"/>
      <c r="F137" s="22"/>
      <c r="G137" s="22"/>
      <c r="H137" s="22"/>
      <c r="I137" s="22">
        <v>1</v>
      </c>
      <c r="J137" s="22">
        <v>1</v>
      </c>
      <c r="K137" s="22">
        <v>1</v>
      </c>
    </row>
    <row r="138" spans="1:11" x14ac:dyDescent="0.25">
      <c r="A138" s="63" t="s">
        <v>1904</v>
      </c>
      <c r="B138" s="22"/>
      <c r="C138" s="22"/>
      <c r="D138" s="22"/>
      <c r="E138" s="22"/>
      <c r="F138" s="22"/>
      <c r="G138" s="22"/>
      <c r="H138" s="22"/>
      <c r="I138" s="22">
        <v>1</v>
      </c>
      <c r="J138" s="22">
        <v>1</v>
      </c>
      <c r="K138" s="22">
        <v>1</v>
      </c>
    </row>
    <row r="139" spans="1:11" x14ac:dyDescent="0.25">
      <c r="A139" s="63" t="s">
        <v>1911</v>
      </c>
      <c r="B139" s="22"/>
      <c r="C139" s="22"/>
      <c r="D139" s="22"/>
      <c r="E139" s="22"/>
      <c r="F139" s="22"/>
      <c r="G139" s="22"/>
      <c r="H139" s="22"/>
      <c r="I139" s="22">
        <v>1</v>
      </c>
      <c r="J139" s="22">
        <v>1</v>
      </c>
      <c r="K139" s="22">
        <v>1</v>
      </c>
    </row>
    <row r="140" spans="1:11" x14ac:dyDescent="0.25">
      <c r="A140" s="63" t="s">
        <v>1979</v>
      </c>
      <c r="B140" s="22"/>
      <c r="C140" s="22"/>
      <c r="D140" s="22"/>
      <c r="E140" s="22"/>
      <c r="F140" s="22"/>
      <c r="G140" s="22">
        <v>2</v>
      </c>
      <c r="H140" s="22"/>
      <c r="I140" s="22"/>
      <c r="J140" s="22">
        <v>2</v>
      </c>
      <c r="K140" s="22">
        <v>2</v>
      </c>
    </row>
    <row r="141" spans="1:11" x14ac:dyDescent="0.25">
      <c r="A141" s="63" t="s">
        <v>1985</v>
      </c>
      <c r="B141" s="22"/>
      <c r="C141" s="22"/>
      <c r="D141" s="22"/>
      <c r="E141" s="22"/>
      <c r="F141" s="22"/>
      <c r="G141" s="22">
        <v>2</v>
      </c>
      <c r="H141" s="22"/>
      <c r="I141" s="22"/>
      <c r="J141" s="22">
        <v>2</v>
      </c>
      <c r="K141" s="22">
        <v>2</v>
      </c>
    </row>
    <row r="142" spans="1:11" x14ac:dyDescent="0.25">
      <c r="A142" s="63" t="s">
        <v>1994</v>
      </c>
      <c r="B142" s="22"/>
      <c r="C142" s="22"/>
      <c r="D142" s="22"/>
      <c r="E142" s="22"/>
      <c r="F142" s="22"/>
      <c r="G142" s="22">
        <v>2</v>
      </c>
      <c r="H142" s="22"/>
      <c r="I142" s="22"/>
      <c r="J142" s="22">
        <v>2</v>
      </c>
      <c r="K142" s="22">
        <v>2</v>
      </c>
    </row>
    <row r="143" spans="1:11" x14ac:dyDescent="0.25">
      <c r="A143" s="63" t="s">
        <v>1996</v>
      </c>
      <c r="B143" s="22"/>
      <c r="C143" s="22"/>
      <c r="D143" s="22"/>
      <c r="E143" s="22"/>
      <c r="F143" s="22"/>
      <c r="G143" s="22">
        <v>2</v>
      </c>
      <c r="H143" s="22"/>
      <c r="I143" s="22"/>
      <c r="J143" s="22">
        <v>2</v>
      </c>
      <c r="K143" s="22">
        <v>2</v>
      </c>
    </row>
    <row r="144" spans="1:11" x14ac:dyDescent="0.25">
      <c r="A144" s="63" t="s">
        <v>1998</v>
      </c>
      <c r="B144" s="22"/>
      <c r="C144" s="22"/>
      <c r="D144" s="22"/>
      <c r="E144" s="22"/>
      <c r="F144" s="22"/>
      <c r="G144" s="22">
        <v>2</v>
      </c>
      <c r="H144" s="22"/>
      <c r="I144" s="22"/>
      <c r="J144" s="22">
        <v>2</v>
      </c>
      <c r="K144" s="22">
        <v>2</v>
      </c>
    </row>
    <row r="145" spans="1:11" x14ac:dyDescent="0.25">
      <c r="A145" s="63" t="s">
        <v>2000</v>
      </c>
      <c r="B145" s="22"/>
      <c r="C145" s="22"/>
      <c r="D145" s="22"/>
      <c r="E145" s="22"/>
      <c r="F145" s="22"/>
      <c r="G145" s="22">
        <v>1</v>
      </c>
      <c r="H145" s="22"/>
      <c r="I145" s="22"/>
      <c r="J145" s="22">
        <v>1</v>
      </c>
      <c r="K145" s="22">
        <v>1</v>
      </c>
    </row>
    <row r="146" spans="1:11" x14ac:dyDescent="0.25">
      <c r="A146" s="63" t="s">
        <v>2006</v>
      </c>
      <c r="B146" s="22"/>
      <c r="C146" s="22"/>
      <c r="D146" s="22"/>
      <c r="E146" s="22"/>
      <c r="F146" s="22"/>
      <c r="G146" s="22">
        <v>1</v>
      </c>
      <c r="H146" s="22"/>
      <c r="I146" s="22"/>
      <c r="J146" s="22">
        <v>1</v>
      </c>
      <c r="K146" s="22">
        <v>1</v>
      </c>
    </row>
    <row r="147" spans="1:11" x14ac:dyDescent="0.25">
      <c r="A147" s="63" t="s">
        <v>2155</v>
      </c>
      <c r="B147" s="22"/>
      <c r="C147" s="22"/>
      <c r="D147" s="22"/>
      <c r="E147" s="22"/>
      <c r="F147" s="22"/>
      <c r="G147" s="22"/>
      <c r="H147" s="22">
        <v>1</v>
      </c>
      <c r="I147" s="22"/>
      <c r="J147" s="22">
        <v>1</v>
      </c>
      <c r="K147" s="22">
        <v>1</v>
      </c>
    </row>
    <row r="148" spans="1:11" x14ac:dyDescent="0.25">
      <c r="A148" s="63" t="s">
        <v>2162</v>
      </c>
      <c r="B148" s="22"/>
      <c r="C148" s="22"/>
      <c r="D148" s="22"/>
      <c r="E148" s="22"/>
      <c r="F148" s="22"/>
      <c r="G148" s="22"/>
      <c r="H148" s="22">
        <v>1</v>
      </c>
      <c r="I148" s="22"/>
      <c r="J148" s="22">
        <v>1</v>
      </c>
      <c r="K148" s="22">
        <v>1</v>
      </c>
    </row>
    <row r="149" spans="1:11" x14ac:dyDescent="0.25">
      <c r="A149" s="63" t="s">
        <v>2169</v>
      </c>
      <c r="B149" s="22"/>
      <c r="C149" s="22"/>
      <c r="D149" s="22"/>
      <c r="E149" s="22"/>
      <c r="F149" s="22"/>
      <c r="G149" s="22"/>
      <c r="H149" s="22">
        <v>1</v>
      </c>
      <c r="I149" s="22"/>
      <c r="J149" s="22">
        <v>1</v>
      </c>
      <c r="K149" s="22">
        <v>1</v>
      </c>
    </row>
    <row r="150" spans="1:11" x14ac:dyDescent="0.25">
      <c r="A150" s="63" t="s">
        <v>2176</v>
      </c>
      <c r="B150" s="22"/>
      <c r="C150" s="22"/>
      <c r="D150" s="22"/>
      <c r="E150" s="22"/>
      <c r="F150" s="22"/>
      <c r="G150" s="22"/>
      <c r="H150" s="22">
        <v>1</v>
      </c>
      <c r="I150" s="22"/>
      <c r="J150" s="22">
        <v>1</v>
      </c>
      <c r="K150" s="22">
        <v>1</v>
      </c>
    </row>
    <row r="151" spans="1:11" x14ac:dyDescent="0.25">
      <c r="A151" s="63" t="s">
        <v>2180</v>
      </c>
      <c r="B151" s="22"/>
      <c r="C151" s="22"/>
      <c r="D151" s="22"/>
      <c r="E151" s="22"/>
      <c r="F151" s="22"/>
      <c r="G151" s="22"/>
      <c r="H151" s="22">
        <v>1</v>
      </c>
      <c r="I151" s="22"/>
      <c r="J151" s="22">
        <v>1</v>
      </c>
      <c r="K151" s="22">
        <v>1</v>
      </c>
    </row>
    <row r="152" spans="1:11" x14ac:dyDescent="0.25">
      <c r="A152" s="63" t="s">
        <v>2415</v>
      </c>
      <c r="B152" s="22">
        <v>4</v>
      </c>
      <c r="C152" s="22">
        <v>4</v>
      </c>
      <c r="D152" s="22"/>
      <c r="E152" s="22"/>
      <c r="F152" s="22"/>
      <c r="G152" s="22"/>
      <c r="H152" s="22"/>
      <c r="I152" s="22"/>
      <c r="J152" s="22"/>
      <c r="K152" s="22">
        <v>4</v>
      </c>
    </row>
    <row r="153" spans="1:11" x14ac:dyDescent="0.25">
      <c r="A153" s="63" t="s">
        <v>2522</v>
      </c>
      <c r="B153" s="22"/>
      <c r="C153" s="22"/>
      <c r="D153" s="22">
        <v>1</v>
      </c>
      <c r="E153" s="22">
        <v>1</v>
      </c>
      <c r="F153" s="22"/>
      <c r="G153" s="22"/>
      <c r="H153" s="22"/>
      <c r="I153" s="22"/>
      <c r="J153" s="22"/>
      <c r="K153" s="22">
        <v>1</v>
      </c>
    </row>
    <row r="154" spans="1:11" x14ac:dyDescent="0.25">
      <c r="A154" s="63" t="s">
        <v>2717</v>
      </c>
      <c r="B154" s="22"/>
      <c r="C154" s="22"/>
      <c r="D154" s="22"/>
      <c r="E154" s="22"/>
      <c r="F154" s="22"/>
      <c r="G154" s="22">
        <v>3</v>
      </c>
      <c r="H154" s="22"/>
      <c r="I154" s="22"/>
      <c r="J154" s="22">
        <v>3</v>
      </c>
      <c r="K154" s="22">
        <v>3</v>
      </c>
    </row>
    <row r="155" spans="1:11" x14ac:dyDescent="0.25">
      <c r="A155" s="62">
        <v>69</v>
      </c>
      <c r="B155" s="22"/>
      <c r="C155" s="22"/>
      <c r="D155" s="22"/>
      <c r="E155" s="22"/>
      <c r="F155" s="22"/>
      <c r="G155" s="22">
        <v>8</v>
      </c>
      <c r="H155" s="22"/>
      <c r="I155" s="22"/>
      <c r="J155" s="22">
        <v>8</v>
      </c>
      <c r="K155" s="22">
        <v>8</v>
      </c>
    </row>
    <row r="156" spans="1:11" x14ac:dyDescent="0.25">
      <c r="A156" s="63" t="s">
        <v>1968</v>
      </c>
      <c r="B156" s="22"/>
      <c r="C156" s="22"/>
      <c r="D156" s="22"/>
      <c r="E156" s="22"/>
      <c r="F156" s="22"/>
      <c r="G156" s="22">
        <v>1</v>
      </c>
      <c r="H156" s="22"/>
      <c r="I156" s="22"/>
      <c r="J156" s="22">
        <v>1</v>
      </c>
      <c r="K156" s="22">
        <v>1</v>
      </c>
    </row>
    <row r="157" spans="1:11" x14ac:dyDescent="0.25">
      <c r="A157" s="63" t="s">
        <v>2246</v>
      </c>
      <c r="B157" s="22"/>
      <c r="C157" s="22"/>
      <c r="D157" s="22"/>
      <c r="E157" s="22"/>
      <c r="F157" s="22"/>
      <c r="G157" s="22">
        <v>2</v>
      </c>
      <c r="H157" s="22"/>
      <c r="I157" s="22"/>
      <c r="J157" s="22">
        <v>2</v>
      </c>
      <c r="K157" s="22">
        <v>2</v>
      </c>
    </row>
    <row r="158" spans="1:11" x14ac:dyDescent="0.25">
      <c r="A158" s="63" t="s">
        <v>2415</v>
      </c>
      <c r="B158" s="22"/>
      <c r="C158" s="22"/>
      <c r="D158" s="22"/>
      <c r="E158" s="22"/>
      <c r="F158" s="22"/>
      <c r="G158" s="22">
        <v>1</v>
      </c>
      <c r="H158" s="22"/>
      <c r="I158" s="22"/>
      <c r="J158" s="22">
        <v>1</v>
      </c>
      <c r="K158" s="22">
        <v>1</v>
      </c>
    </row>
    <row r="159" spans="1:11" x14ac:dyDescent="0.25">
      <c r="A159" s="63" t="s">
        <v>2871</v>
      </c>
      <c r="B159" s="22"/>
      <c r="C159" s="22"/>
      <c r="D159" s="22"/>
      <c r="E159" s="22"/>
      <c r="F159" s="22"/>
      <c r="G159" s="22">
        <v>1</v>
      </c>
      <c r="H159" s="22"/>
      <c r="I159" s="22"/>
      <c r="J159" s="22">
        <v>1</v>
      </c>
      <c r="K159" s="22">
        <v>1</v>
      </c>
    </row>
    <row r="160" spans="1:11" x14ac:dyDescent="0.25">
      <c r="A160" s="63" t="s">
        <v>2877</v>
      </c>
      <c r="B160" s="22"/>
      <c r="C160" s="22"/>
      <c r="D160" s="22"/>
      <c r="E160" s="22"/>
      <c r="F160" s="22"/>
      <c r="G160" s="22">
        <v>2</v>
      </c>
      <c r="H160" s="22"/>
      <c r="I160" s="22"/>
      <c r="J160" s="22">
        <v>2</v>
      </c>
      <c r="K160" s="22">
        <v>2</v>
      </c>
    </row>
    <row r="161" spans="1:11" x14ac:dyDescent="0.25">
      <c r="A161" s="63" t="s">
        <v>2886</v>
      </c>
      <c r="B161" s="22"/>
      <c r="C161" s="22"/>
      <c r="D161" s="22"/>
      <c r="E161" s="22"/>
      <c r="F161" s="22"/>
      <c r="G161" s="22">
        <v>1</v>
      </c>
      <c r="H161" s="22"/>
      <c r="I161" s="22"/>
      <c r="J161" s="22">
        <v>1</v>
      </c>
      <c r="K161" s="22">
        <v>1</v>
      </c>
    </row>
    <row r="162" spans="1:11" x14ac:dyDescent="0.25">
      <c r="A162" s="62">
        <v>74</v>
      </c>
      <c r="B162" s="22"/>
      <c r="C162" s="22"/>
      <c r="D162" s="22"/>
      <c r="E162" s="22"/>
      <c r="F162" s="22">
        <v>10</v>
      </c>
      <c r="G162" s="22">
        <v>3</v>
      </c>
      <c r="H162" s="22"/>
      <c r="I162" s="22"/>
      <c r="J162" s="22">
        <v>13</v>
      </c>
      <c r="K162" s="22">
        <v>13</v>
      </c>
    </row>
    <row r="163" spans="1:11" x14ac:dyDescent="0.25">
      <c r="A163" s="63" t="s">
        <v>1722</v>
      </c>
      <c r="B163" s="22"/>
      <c r="C163" s="22"/>
      <c r="D163" s="22"/>
      <c r="E163" s="22"/>
      <c r="F163" s="22">
        <v>1</v>
      </c>
      <c r="G163" s="22"/>
      <c r="H163" s="22"/>
      <c r="I163" s="22"/>
      <c r="J163" s="22">
        <v>1</v>
      </c>
      <c r="K163" s="22">
        <v>1</v>
      </c>
    </row>
    <row r="164" spans="1:11" x14ac:dyDescent="0.25">
      <c r="A164" s="63" t="s">
        <v>1802</v>
      </c>
      <c r="B164" s="22"/>
      <c r="C164" s="22"/>
      <c r="D164" s="22"/>
      <c r="E164" s="22"/>
      <c r="F164" s="22">
        <v>4</v>
      </c>
      <c r="G164" s="22"/>
      <c r="H164" s="22"/>
      <c r="I164" s="22"/>
      <c r="J164" s="22">
        <v>4</v>
      </c>
      <c r="K164" s="22">
        <v>4</v>
      </c>
    </row>
    <row r="165" spans="1:11" x14ac:dyDescent="0.25">
      <c r="A165" s="63" t="s">
        <v>1968</v>
      </c>
      <c r="B165" s="22"/>
      <c r="C165" s="22"/>
      <c r="D165" s="22"/>
      <c r="E165" s="22"/>
      <c r="F165" s="22">
        <v>1</v>
      </c>
      <c r="G165" s="22"/>
      <c r="H165" s="22"/>
      <c r="I165" s="22"/>
      <c r="J165" s="22">
        <v>1</v>
      </c>
      <c r="K165" s="22">
        <v>1</v>
      </c>
    </row>
    <row r="166" spans="1:11" x14ac:dyDescent="0.25">
      <c r="A166" s="63" t="s">
        <v>2946</v>
      </c>
      <c r="B166" s="22"/>
      <c r="C166" s="22"/>
      <c r="D166" s="22"/>
      <c r="E166" s="22"/>
      <c r="F166" s="22">
        <v>2</v>
      </c>
      <c r="G166" s="22"/>
      <c r="H166" s="22"/>
      <c r="I166" s="22"/>
      <c r="J166" s="22">
        <v>2</v>
      </c>
      <c r="K166" s="22">
        <v>2</v>
      </c>
    </row>
    <row r="167" spans="1:11" x14ac:dyDescent="0.25">
      <c r="A167" s="63" t="s">
        <v>2957</v>
      </c>
      <c r="B167" s="22"/>
      <c r="C167" s="22"/>
      <c r="D167" s="22"/>
      <c r="E167" s="22"/>
      <c r="F167" s="22">
        <v>1</v>
      </c>
      <c r="G167" s="22"/>
      <c r="H167" s="22"/>
      <c r="I167" s="22"/>
      <c r="J167" s="22">
        <v>1</v>
      </c>
      <c r="K167" s="22">
        <v>1</v>
      </c>
    </row>
    <row r="168" spans="1:11" x14ac:dyDescent="0.25">
      <c r="A168" s="63" t="s">
        <v>2963</v>
      </c>
      <c r="B168" s="22"/>
      <c r="C168" s="22"/>
      <c r="D168" s="22"/>
      <c r="E168" s="22"/>
      <c r="F168" s="22">
        <v>1</v>
      </c>
      <c r="G168" s="22"/>
      <c r="H168" s="22"/>
      <c r="I168" s="22"/>
      <c r="J168" s="22">
        <v>1</v>
      </c>
      <c r="K168" s="22">
        <v>1</v>
      </c>
    </row>
    <row r="169" spans="1:11" x14ac:dyDescent="0.25">
      <c r="A169" s="63" t="s">
        <v>2246</v>
      </c>
      <c r="B169" s="22"/>
      <c r="C169" s="22"/>
      <c r="D169" s="22"/>
      <c r="E169" s="22"/>
      <c r="F169" s="22"/>
      <c r="G169" s="22">
        <v>2</v>
      </c>
      <c r="H169" s="22"/>
      <c r="I169" s="22"/>
      <c r="J169" s="22">
        <v>2</v>
      </c>
      <c r="K169" s="22">
        <v>2</v>
      </c>
    </row>
    <row r="170" spans="1:11" x14ac:dyDescent="0.25">
      <c r="A170" s="63" t="s">
        <v>2368</v>
      </c>
      <c r="B170" s="22"/>
      <c r="C170" s="22"/>
      <c r="D170" s="22"/>
      <c r="E170" s="22"/>
      <c r="F170" s="22"/>
      <c r="G170" s="22">
        <v>1</v>
      </c>
      <c r="H170" s="22"/>
      <c r="I170" s="22"/>
      <c r="J170" s="22">
        <v>1</v>
      </c>
      <c r="K170" s="22">
        <v>1</v>
      </c>
    </row>
    <row r="171" spans="1:11" x14ac:dyDescent="0.25">
      <c r="A171" s="52" t="s">
        <v>2827</v>
      </c>
      <c r="B171" s="22">
        <v>4</v>
      </c>
      <c r="C171" s="22">
        <v>4</v>
      </c>
      <c r="D171" s="22">
        <v>3</v>
      </c>
      <c r="E171" s="22">
        <v>3</v>
      </c>
      <c r="F171" s="22">
        <v>13</v>
      </c>
      <c r="G171" s="22">
        <v>65</v>
      </c>
      <c r="H171" s="22">
        <v>5</v>
      </c>
      <c r="I171" s="22">
        <v>11</v>
      </c>
      <c r="J171" s="22">
        <v>94</v>
      </c>
      <c r="K171" s="22">
        <v>101</v>
      </c>
    </row>
  </sheetData>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3"/>
  <sheetViews>
    <sheetView zoomScaleNormal="100" workbookViewId="0">
      <selection activeCell="A2" sqref="A2"/>
    </sheetView>
  </sheetViews>
  <sheetFormatPr baseColWidth="10" defaultRowHeight="15" x14ac:dyDescent="0.25"/>
  <cols>
    <col min="9" max="13" width="11.42578125" customWidth="1"/>
    <col min="14" max="16" width="11.42578125" hidden="1" customWidth="1"/>
    <col min="17" max="20" width="11.42578125" customWidth="1"/>
    <col min="21" max="21" width="7.28515625" customWidth="1"/>
    <col min="22" max="22" width="40.85546875" customWidth="1"/>
    <col min="23" max="24" width="11.42578125" customWidth="1"/>
    <col min="25" max="25" width="12.28515625" customWidth="1"/>
    <col min="26" max="26" width="20" customWidth="1"/>
    <col min="27" max="27" width="31.140625" customWidth="1"/>
    <col min="28" max="28" width="32.42578125" customWidth="1"/>
    <col min="32" max="32" width="16.140625" style="26" customWidth="1"/>
    <col min="33" max="33" width="18.140625" customWidth="1"/>
    <col min="34" max="34" width="69.28515625" customWidth="1"/>
  </cols>
  <sheetData>
    <row r="1" spans="1:34" ht="15.75" x14ac:dyDescent="0.25">
      <c r="A1" s="179" t="s">
        <v>0</v>
      </c>
    </row>
    <row r="2" spans="1:34" ht="42.75" customHeight="1" x14ac:dyDescent="0.25">
      <c r="A2" s="43" t="s">
        <v>2</v>
      </c>
      <c r="B2" s="2" t="s">
        <v>3</v>
      </c>
      <c r="C2" s="2" t="s">
        <v>4</v>
      </c>
      <c r="D2" s="2" t="s">
        <v>5</v>
      </c>
      <c r="E2" s="2" t="s">
        <v>6</v>
      </c>
      <c r="F2" s="2" t="s">
        <v>7</v>
      </c>
      <c r="G2" s="2" t="s">
        <v>8</v>
      </c>
      <c r="H2" s="2" t="s">
        <v>9</v>
      </c>
      <c r="I2" s="2" t="s">
        <v>10</v>
      </c>
      <c r="J2" s="2" t="s">
        <v>11</v>
      </c>
      <c r="K2" s="2" t="s">
        <v>12</v>
      </c>
      <c r="L2" s="2" t="s">
        <v>13</v>
      </c>
      <c r="M2" s="2" t="s">
        <v>14</v>
      </c>
      <c r="N2" s="61" t="s">
        <v>2989</v>
      </c>
      <c r="O2" s="61" t="s">
        <v>2990</v>
      </c>
      <c r="P2" s="61" t="s">
        <v>2991</v>
      </c>
      <c r="Q2" s="2" t="s">
        <v>15</v>
      </c>
      <c r="R2" s="2" t="s">
        <v>16</v>
      </c>
      <c r="S2" s="2" t="s">
        <v>17</v>
      </c>
      <c r="T2" s="2" t="s">
        <v>18</v>
      </c>
      <c r="U2" s="2" t="s">
        <v>19</v>
      </c>
      <c r="V2" s="2" t="s">
        <v>20</v>
      </c>
      <c r="W2" s="2" t="s">
        <v>21</v>
      </c>
      <c r="X2" s="2" t="s">
        <v>22</v>
      </c>
      <c r="Y2" s="2" t="s">
        <v>23</v>
      </c>
      <c r="Z2" s="2" t="s">
        <v>24</v>
      </c>
      <c r="AA2" s="6" t="s">
        <v>2798</v>
      </c>
      <c r="AB2" s="6" t="s">
        <v>2799</v>
      </c>
      <c r="AC2" s="6" t="s">
        <v>2800</v>
      </c>
      <c r="AD2" s="6" t="s">
        <v>2801</v>
      </c>
      <c r="AE2" s="6" t="s">
        <v>2802</v>
      </c>
      <c r="AF2" s="7" t="s">
        <v>2803</v>
      </c>
      <c r="AG2" s="6" t="s">
        <v>2804</v>
      </c>
      <c r="AH2" s="6" t="s">
        <v>2805</v>
      </c>
    </row>
    <row r="3" spans="1:34" ht="54" customHeight="1" x14ac:dyDescent="0.25">
      <c r="A3" s="4" t="s">
        <v>1734</v>
      </c>
      <c r="B3" s="4" t="s">
        <v>26</v>
      </c>
      <c r="C3" s="4" t="s">
        <v>27</v>
      </c>
      <c r="D3" s="4" t="s">
        <v>28</v>
      </c>
      <c r="E3" s="4">
        <v>2018</v>
      </c>
      <c r="F3" s="4">
        <v>94</v>
      </c>
      <c r="G3" s="36" t="s">
        <v>1722</v>
      </c>
      <c r="H3" s="4">
        <v>1</v>
      </c>
      <c r="I3" s="4" t="s">
        <v>30</v>
      </c>
      <c r="J3" s="4" t="s">
        <v>1723</v>
      </c>
      <c r="K3" s="4" t="s">
        <v>32</v>
      </c>
      <c r="L3" s="4" t="s">
        <v>424</v>
      </c>
      <c r="M3" s="139" t="s">
        <v>1735</v>
      </c>
      <c r="N3" s="20" t="s">
        <v>2992</v>
      </c>
      <c r="O3" s="20" t="s">
        <v>2992</v>
      </c>
      <c r="P3" s="20" t="s">
        <v>2992</v>
      </c>
      <c r="Q3" s="4" t="s">
        <v>1736</v>
      </c>
      <c r="R3" s="4" t="s">
        <v>1737</v>
      </c>
      <c r="S3" s="4" t="s">
        <v>1738</v>
      </c>
      <c r="T3" s="4" t="s">
        <v>1739</v>
      </c>
      <c r="U3" s="4">
        <v>1</v>
      </c>
      <c r="V3" s="4" t="s">
        <v>1740</v>
      </c>
      <c r="W3" s="4" t="s">
        <v>1741</v>
      </c>
      <c r="X3" s="4" t="s">
        <v>1742</v>
      </c>
      <c r="Y3" s="4" t="s">
        <v>42</v>
      </c>
      <c r="Z3" s="4" t="s">
        <v>1743</v>
      </c>
      <c r="AA3" s="8" t="s">
        <v>2806</v>
      </c>
      <c r="AB3" s="8" t="s">
        <v>2806</v>
      </c>
      <c r="AC3" s="44">
        <v>100</v>
      </c>
      <c r="AD3" s="44">
        <v>100</v>
      </c>
      <c r="AE3" s="16" t="s">
        <v>43</v>
      </c>
      <c r="AF3" s="27">
        <v>43794</v>
      </c>
      <c r="AG3" s="20" t="s">
        <v>2915</v>
      </c>
      <c r="AH3" s="25" t="s">
        <v>2902</v>
      </c>
    </row>
    <row r="4" spans="1:34" ht="18" customHeight="1" x14ac:dyDescent="0.25">
      <c r="A4" s="4" t="s">
        <v>1734</v>
      </c>
      <c r="B4" s="4" t="s">
        <v>26</v>
      </c>
      <c r="C4" s="4" t="s">
        <v>27</v>
      </c>
      <c r="D4" s="4" t="s">
        <v>28</v>
      </c>
      <c r="E4" s="4">
        <v>2018</v>
      </c>
      <c r="F4" s="4">
        <v>94</v>
      </c>
      <c r="G4" s="36" t="s">
        <v>1722</v>
      </c>
      <c r="H4" s="4">
        <v>2</v>
      </c>
      <c r="I4" s="4" t="s">
        <v>30</v>
      </c>
      <c r="J4" s="4" t="s">
        <v>1723</v>
      </c>
      <c r="K4" s="4" t="s">
        <v>32</v>
      </c>
      <c r="L4" s="4" t="s">
        <v>424</v>
      </c>
      <c r="M4" s="139" t="s">
        <v>1735</v>
      </c>
      <c r="N4" s="20" t="s">
        <v>2992</v>
      </c>
      <c r="O4" s="20" t="s">
        <v>2992</v>
      </c>
      <c r="P4" s="20" t="s">
        <v>2992</v>
      </c>
      <c r="Q4" s="4" t="s">
        <v>1736</v>
      </c>
      <c r="R4" s="4" t="s">
        <v>1744</v>
      </c>
      <c r="S4" s="4" t="s">
        <v>1745</v>
      </c>
      <c r="T4" s="4" t="s">
        <v>1746</v>
      </c>
      <c r="U4" s="4">
        <v>1</v>
      </c>
      <c r="V4" s="4" t="s">
        <v>1747</v>
      </c>
      <c r="W4" s="4" t="s">
        <v>1741</v>
      </c>
      <c r="X4" s="4" t="s">
        <v>1742</v>
      </c>
      <c r="Y4" s="4" t="s">
        <v>42</v>
      </c>
      <c r="Z4" s="4" t="s">
        <v>1743</v>
      </c>
      <c r="AA4" s="8" t="s">
        <v>2806</v>
      </c>
      <c r="AB4" s="8" t="s">
        <v>2806</v>
      </c>
      <c r="AC4" s="44">
        <v>100</v>
      </c>
      <c r="AD4" s="44">
        <v>100</v>
      </c>
      <c r="AE4" s="16" t="s">
        <v>43</v>
      </c>
      <c r="AF4" s="27">
        <v>43826</v>
      </c>
      <c r="AG4" s="4" t="s">
        <v>2915</v>
      </c>
      <c r="AH4" s="29" t="s">
        <v>3005</v>
      </c>
    </row>
    <row r="5" spans="1:34" ht="54" customHeight="1" x14ac:dyDescent="0.25">
      <c r="A5" s="4" t="s">
        <v>1734</v>
      </c>
      <c r="B5" s="4" t="s">
        <v>26</v>
      </c>
      <c r="C5" s="4" t="s">
        <v>27</v>
      </c>
      <c r="D5" s="4" t="s">
        <v>28</v>
      </c>
      <c r="E5" s="4">
        <v>2018</v>
      </c>
      <c r="F5" s="4">
        <v>94</v>
      </c>
      <c r="G5" s="36" t="s">
        <v>1722</v>
      </c>
      <c r="H5" s="4">
        <v>3</v>
      </c>
      <c r="I5" s="4" t="s">
        <v>30</v>
      </c>
      <c r="J5" s="4" t="s">
        <v>1723</v>
      </c>
      <c r="K5" s="4" t="s">
        <v>32</v>
      </c>
      <c r="L5" s="4" t="s">
        <v>424</v>
      </c>
      <c r="M5" s="139" t="s">
        <v>1735</v>
      </c>
      <c r="N5" s="20" t="s">
        <v>2992</v>
      </c>
      <c r="O5" s="20" t="s">
        <v>2992</v>
      </c>
      <c r="P5" s="20" t="s">
        <v>2992</v>
      </c>
      <c r="Q5" s="4" t="s">
        <v>1736</v>
      </c>
      <c r="R5" s="4" t="s">
        <v>1748</v>
      </c>
      <c r="S5" s="4" t="s">
        <v>1749</v>
      </c>
      <c r="T5" s="4" t="s">
        <v>1750</v>
      </c>
      <c r="U5" s="4">
        <v>1</v>
      </c>
      <c r="V5" s="4" t="s">
        <v>1740</v>
      </c>
      <c r="W5" s="4" t="s">
        <v>1741</v>
      </c>
      <c r="X5" s="4" t="s">
        <v>1742</v>
      </c>
      <c r="Y5" s="4" t="s">
        <v>42</v>
      </c>
      <c r="Z5" s="4" t="s">
        <v>1743</v>
      </c>
      <c r="AA5" s="8" t="s">
        <v>2806</v>
      </c>
      <c r="AB5" s="8" t="s">
        <v>2806</v>
      </c>
      <c r="AC5" s="44">
        <v>100</v>
      </c>
      <c r="AD5" s="44">
        <v>100</v>
      </c>
      <c r="AE5" s="16" t="s">
        <v>43</v>
      </c>
      <c r="AF5" s="27">
        <v>43826</v>
      </c>
      <c r="AG5" s="4" t="s">
        <v>2915</v>
      </c>
      <c r="AH5" s="29" t="s">
        <v>3006</v>
      </c>
    </row>
    <row r="6" spans="1:34" ht="153" customHeight="1" x14ac:dyDescent="0.25">
      <c r="A6" s="4" t="s">
        <v>1782</v>
      </c>
      <c r="B6" s="4" t="s">
        <v>26</v>
      </c>
      <c r="C6" s="4" t="s">
        <v>27</v>
      </c>
      <c r="D6" s="4" t="s">
        <v>28</v>
      </c>
      <c r="E6" s="4">
        <v>2019</v>
      </c>
      <c r="F6" s="4">
        <v>65</v>
      </c>
      <c r="G6" s="36" t="s">
        <v>1760</v>
      </c>
      <c r="H6" s="4">
        <v>1</v>
      </c>
      <c r="I6" s="4" t="s">
        <v>30</v>
      </c>
      <c r="J6" s="4" t="s">
        <v>67</v>
      </c>
      <c r="K6" s="4" t="s">
        <v>32</v>
      </c>
      <c r="L6" s="4" t="s">
        <v>68</v>
      </c>
      <c r="M6" s="36" t="s">
        <v>1783</v>
      </c>
      <c r="N6" s="20" t="s">
        <v>2992</v>
      </c>
      <c r="O6" s="4"/>
      <c r="P6" s="4"/>
      <c r="Q6" s="4" t="s">
        <v>1784</v>
      </c>
      <c r="R6" s="4" t="s">
        <v>1785</v>
      </c>
      <c r="S6" s="4" t="s">
        <v>912</v>
      </c>
      <c r="T6" s="4" t="s">
        <v>1786</v>
      </c>
      <c r="U6" s="4">
        <v>1</v>
      </c>
      <c r="V6" s="4" t="s">
        <v>1787</v>
      </c>
      <c r="W6" s="4" t="s">
        <v>1788</v>
      </c>
      <c r="X6" s="4" t="s">
        <v>1789</v>
      </c>
      <c r="Y6" s="4" t="s">
        <v>42</v>
      </c>
      <c r="Z6" s="20" t="s">
        <v>1743</v>
      </c>
      <c r="AA6" s="4" t="s">
        <v>1787</v>
      </c>
      <c r="AB6" s="4" t="s">
        <v>1787</v>
      </c>
      <c r="AC6" s="44">
        <v>100</v>
      </c>
      <c r="AD6" s="44">
        <v>100</v>
      </c>
      <c r="AE6" s="16" t="s">
        <v>43</v>
      </c>
      <c r="AF6" s="27">
        <v>43717</v>
      </c>
      <c r="AG6" s="4" t="s">
        <v>2846</v>
      </c>
      <c r="AH6" s="28" t="s">
        <v>2848</v>
      </c>
    </row>
    <row r="7" spans="1:34" ht="72" customHeight="1" x14ac:dyDescent="0.25">
      <c r="A7" s="4" t="s">
        <v>1782</v>
      </c>
      <c r="B7" s="4" t="s">
        <v>26</v>
      </c>
      <c r="C7" s="4" t="s">
        <v>27</v>
      </c>
      <c r="D7" s="4" t="s">
        <v>28</v>
      </c>
      <c r="E7" s="4">
        <v>2019</v>
      </c>
      <c r="F7" s="4">
        <v>65</v>
      </c>
      <c r="G7" s="36" t="s">
        <v>1760</v>
      </c>
      <c r="H7" s="4">
        <v>2</v>
      </c>
      <c r="I7" s="4" t="s">
        <v>30</v>
      </c>
      <c r="J7" s="4" t="s">
        <v>67</v>
      </c>
      <c r="K7" s="4" t="s">
        <v>32</v>
      </c>
      <c r="L7" s="4" t="s">
        <v>68</v>
      </c>
      <c r="M7" s="36" t="s">
        <v>1783</v>
      </c>
      <c r="N7" s="20" t="s">
        <v>2992</v>
      </c>
      <c r="O7" s="4"/>
      <c r="P7" s="4"/>
      <c r="Q7" s="4" t="s">
        <v>1784</v>
      </c>
      <c r="R7" s="4" t="s">
        <v>1790</v>
      </c>
      <c r="S7" s="4" t="s">
        <v>1791</v>
      </c>
      <c r="T7" s="4" t="s">
        <v>1792</v>
      </c>
      <c r="U7" s="4">
        <v>1</v>
      </c>
      <c r="V7" s="4" t="s">
        <v>1793</v>
      </c>
      <c r="W7" s="4" t="s">
        <v>1788</v>
      </c>
      <c r="X7" s="4" t="s">
        <v>1789</v>
      </c>
      <c r="Y7" s="4" t="s">
        <v>42</v>
      </c>
      <c r="Z7" s="4" t="s">
        <v>1743</v>
      </c>
      <c r="AA7" s="20" t="s">
        <v>2818</v>
      </c>
      <c r="AB7" s="4" t="s">
        <v>1793</v>
      </c>
      <c r="AC7" s="44">
        <v>100</v>
      </c>
      <c r="AD7" s="44">
        <v>100</v>
      </c>
      <c r="AE7" s="16" t="s">
        <v>43</v>
      </c>
      <c r="AF7" s="27">
        <v>43766</v>
      </c>
      <c r="AG7" s="20" t="s">
        <v>2917</v>
      </c>
      <c r="AH7" s="29" t="s">
        <v>2898</v>
      </c>
    </row>
    <row r="8" spans="1:34" ht="72" customHeight="1" x14ac:dyDescent="0.25">
      <c r="A8" s="4" t="s">
        <v>1782</v>
      </c>
      <c r="B8" s="4" t="s">
        <v>26</v>
      </c>
      <c r="C8" s="4" t="s">
        <v>27</v>
      </c>
      <c r="D8" s="4" t="s">
        <v>28</v>
      </c>
      <c r="E8" s="4">
        <v>2019</v>
      </c>
      <c r="F8" s="4">
        <v>65</v>
      </c>
      <c r="G8" s="36" t="s">
        <v>1794</v>
      </c>
      <c r="H8" s="4">
        <v>1</v>
      </c>
      <c r="I8" s="4" t="s">
        <v>30</v>
      </c>
      <c r="J8" s="4" t="s">
        <v>67</v>
      </c>
      <c r="K8" s="4" t="s">
        <v>32</v>
      </c>
      <c r="L8" s="4" t="s">
        <v>68</v>
      </c>
      <c r="M8" s="36" t="s">
        <v>1795</v>
      </c>
      <c r="N8" s="20" t="s">
        <v>2992</v>
      </c>
      <c r="O8" s="20" t="s">
        <v>2992</v>
      </c>
      <c r="P8" s="4"/>
      <c r="Q8" s="4" t="s">
        <v>1796</v>
      </c>
      <c r="R8" s="4" t="s">
        <v>1797</v>
      </c>
      <c r="S8" s="4" t="s">
        <v>1798</v>
      </c>
      <c r="T8" s="4" t="s">
        <v>1799</v>
      </c>
      <c r="U8" s="4">
        <v>1</v>
      </c>
      <c r="V8" s="4" t="s">
        <v>1800</v>
      </c>
      <c r="W8" s="4" t="s">
        <v>1788</v>
      </c>
      <c r="X8" s="4" t="s">
        <v>1801</v>
      </c>
      <c r="Y8" s="4" t="s">
        <v>42</v>
      </c>
      <c r="Z8" s="4" t="s">
        <v>1743</v>
      </c>
      <c r="AA8" s="20" t="s">
        <v>421</v>
      </c>
      <c r="AB8" s="4" t="s">
        <v>1800</v>
      </c>
      <c r="AC8" s="44">
        <v>100</v>
      </c>
      <c r="AD8" s="44">
        <v>100</v>
      </c>
      <c r="AE8" s="16" t="s">
        <v>43</v>
      </c>
      <c r="AF8" s="27">
        <v>43811</v>
      </c>
      <c r="AG8" s="4" t="s">
        <v>3000</v>
      </c>
      <c r="AH8" s="29" t="s">
        <v>3001</v>
      </c>
    </row>
    <row r="9" spans="1:34" ht="18" customHeight="1" x14ac:dyDescent="0.25">
      <c r="A9" s="4" t="s">
        <v>1734</v>
      </c>
      <c r="B9" s="4" t="s">
        <v>26</v>
      </c>
      <c r="C9" s="4" t="s">
        <v>27</v>
      </c>
      <c r="D9" s="4" t="s">
        <v>28</v>
      </c>
      <c r="E9" s="4">
        <v>2018</v>
      </c>
      <c r="F9" s="4">
        <v>94</v>
      </c>
      <c r="G9" s="36" t="s">
        <v>1802</v>
      </c>
      <c r="H9" s="4">
        <v>1</v>
      </c>
      <c r="I9" s="4" t="s">
        <v>30</v>
      </c>
      <c r="J9" s="4" t="s">
        <v>1723</v>
      </c>
      <c r="K9" s="4" t="s">
        <v>32</v>
      </c>
      <c r="L9" s="4" t="s">
        <v>424</v>
      </c>
      <c r="M9" s="139" t="s">
        <v>1803</v>
      </c>
      <c r="N9" s="20" t="s">
        <v>2992</v>
      </c>
      <c r="O9" s="20" t="s">
        <v>2992</v>
      </c>
      <c r="P9" s="20" t="s">
        <v>2992</v>
      </c>
      <c r="Q9" s="4" t="s">
        <v>1804</v>
      </c>
      <c r="R9" s="4" t="s">
        <v>1744</v>
      </c>
      <c r="S9" s="4" t="s">
        <v>1745</v>
      </c>
      <c r="T9" s="4" t="s">
        <v>1746</v>
      </c>
      <c r="U9" s="4">
        <v>1</v>
      </c>
      <c r="V9" s="4" t="s">
        <v>1747</v>
      </c>
      <c r="W9" s="4" t="s">
        <v>1741</v>
      </c>
      <c r="X9" s="4" t="s">
        <v>1742</v>
      </c>
      <c r="Y9" s="4" t="s">
        <v>42</v>
      </c>
      <c r="Z9" s="4" t="s">
        <v>1743</v>
      </c>
      <c r="AA9" s="8" t="s">
        <v>2806</v>
      </c>
      <c r="AB9" s="8" t="s">
        <v>2806</v>
      </c>
      <c r="AC9" s="44">
        <v>100</v>
      </c>
      <c r="AD9" s="44">
        <v>100</v>
      </c>
      <c r="AE9" s="16" t="s">
        <v>43</v>
      </c>
      <c r="AF9" s="27">
        <v>43826</v>
      </c>
      <c r="AG9" s="4" t="s">
        <v>2915</v>
      </c>
      <c r="AH9" s="29" t="s">
        <v>3005</v>
      </c>
    </row>
    <row r="10" spans="1:34" ht="54" customHeight="1" x14ac:dyDescent="0.25">
      <c r="A10" s="4" t="s">
        <v>1734</v>
      </c>
      <c r="B10" s="4" t="s">
        <v>26</v>
      </c>
      <c r="C10" s="4" t="s">
        <v>27</v>
      </c>
      <c r="D10" s="4" t="s">
        <v>28</v>
      </c>
      <c r="E10" s="4">
        <v>2018</v>
      </c>
      <c r="F10" s="4">
        <v>94</v>
      </c>
      <c r="G10" s="36" t="s">
        <v>1802</v>
      </c>
      <c r="H10" s="4">
        <v>2</v>
      </c>
      <c r="I10" s="4" t="s">
        <v>30</v>
      </c>
      <c r="J10" s="4" t="s">
        <v>1723</v>
      </c>
      <c r="K10" s="4" t="s">
        <v>32</v>
      </c>
      <c r="L10" s="4" t="s">
        <v>424</v>
      </c>
      <c r="M10" s="139" t="s">
        <v>1803</v>
      </c>
      <c r="N10" s="20" t="s">
        <v>2992</v>
      </c>
      <c r="O10" s="20" t="s">
        <v>2992</v>
      </c>
      <c r="P10" s="20" t="s">
        <v>2992</v>
      </c>
      <c r="Q10" s="4" t="s">
        <v>1804</v>
      </c>
      <c r="R10" s="4" t="s">
        <v>1748</v>
      </c>
      <c r="S10" s="4" t="s">
        <v>1749</v>
      </c>
      <c r="T10" s="4" t="s">
        <v>1750</v>
      </c>
      <c r="U10" s="4">
        <v>1</v>
      </c>
      <c r="V10" s="4" t="s">
        <v>1740</v>
      </c>
      <c r="W10" s="4" t="s">
        <v>1741</v>
      </c>
      <c r="X10" s="4" t="s">
        <v>1742</v>
      </c>
      <c r="Y10" s="4" t="s">
        <v>42</v>
      </c>
      <c r="Z10" s="4" t="s">
        <v>1743</v>
      </c>
      <c r="AA10" s="8" t="s">
        <v>2806</v>
      </c>
      <c r="AB10" s="8" t="s">
        <v>2806</v>
      </c>
      <c r="AC10" s="44">
        <v>100</v>
      </c>
      <c r="AD10" s="44">
        <v>100</v>
      </c>
      <c r="AE10" s="16" t="s">
        <v>43</v>
      </c>
      <c r="AF10" s="27">
        <v>43826</v>
      </c>
      <c r="AG10" s="4" t="s">
        <v>2915</v>
      </c>
      <c r="AH10" s="28" t="s">
        <v>3006</v>
      </c>
    </row>
    <row r="11" spans="1:34" ht="63" customHeight="1" x14ac:dyDescent="0.25">
      <c r="A11" s="4" t="s">
        <v>1817</v>
      </c>
      <c r="B11" s="4" t="s">
        <v>26</v>
      </c>
      <c r="C11" s="4" t="s">
        <v>27</v>
      </c>
      <c r="D11" s="4" t="s">
        <v>28</v>
      </c>
      <c r="E11" s="4">
        <v>2018</v>
      </c>
      <c r="F11" s="4">
        <v>85</v>
      </c>
      <c r="G11" s="36" t="s">
        <v>1840</v>
      </c>
      <c r="H11" s="4">
        <v>1</v>
      </c>
      <c r="I11" s="4" t="s">
        <v>30</v>
      </c>
      <c r="J11" s="4" t="s">
        <v>67</v>
      </c>
      <c r="K11" s="4" t="s">
        <v>32</v>
      </c>
      <c r="L11" s="4" t="s">
        <v>283</v>
      </c>
      <c r="M11" s="36" t="s">
        <v>1832</v>
      </c>
      <c r="N11" s="20" t="s">
        <v>2992</v>
      </c>
      <c r="O11" s="20" t="s">
        <v>2992</v>
      </c>
      <c r="P11" s="4"/>
      <c r="Q11" s="4" t="s">
        <v>1841</v>
      </c>
      <c r="R11" s="4" t="s">
        <v>1842</v>
      </c>
      <c r="S11" s="4" t="s">
        <v>967</v>
      </c>
      <c r="T11" s="4" t="s">
        <v>1843</v>
      </c>
      <c r="U11" s="4">
        <v>1</v>
      </c>
      <c r="V11" s="4" t="s">
        <v>1621</v>
      </c>
      <c r="W11" s="4" t="s">
        <v>1844</v>
      </c>
      <c r="X11" s="4" t="s">
        <v>1845</v>
      </c>
      <c r="Y11" s="4" t="s">
        <v>42</v>
      </c>
      <c r="Z11" s="4" t="s">
        <v>1743</v>
      </c>
      <c r="AA11" s="8" t="s">
        <v>2806</v>
      </c>
      <c r="AB11" s="9" t="s">
        <v>2740</v>
      </c>
      <c r="AC11" s="44">
        <v>100</v>
      </c>
      <c r="AD11" s="44">
        <v>100</v>
      </c>
      <c r="AE11" s="16" t="s">
        <v>43</v>
      </c>
      <c r="AF11" s="174">
        <v>43725</v>
      </c>
      <c r="AG11" s="20" t="s">
        <v>2915</v>
      </c>
      <c r="AH11" s="13" t="s">
        <v>2840</v>
      </c>
    </row>
    <row r="12" spans="1:34" ht="274.5" customHeight="1" x14ac:dyDescent="0.25">
      <c r="A12" s="4" t="s">
        <v>1817</v>
      </c>
      <c r="B12" s="4" t="s">
        <v>26</v>
      </c>
      <c r="C12" s="4" t="s">
        <v>27</v>
      </c>
      <c r="D12" s="4" t="s">
        <v>28</v>
      </c>
      <c r="E12" s="4">
        <v>2018</v>
      </c>
      <c r="F12" s="4">
        <v>85</v>
      </c>
      <c r="G12" s="36" t="s">
        <v>1846</v>
      </c>
      <c r="H12" s="4">
        <v>1</v>
      </c>
      <c r="I12" s="4" t="s">
        <v>30</v>
      </c>
      <c r="J12" s="4" t="s">
        <v>67</v>
      </c>
      <c r="K12" s="4" t="s">
        <v>32</v>
      </c>
      <c r="L12" s="4" t="s">
        <v>283</v>
      </c>
      <c r="M12" s="36" t="s">
        <v>1832</v>
      </c>
      <c r="N12" s="20" t="s">
        <v>2992</v>
      </c>
      <c r="O12" s="20" t="s">
        <v>2992</v>
      </c>
      <c r="P12" s="4"/>
      <c r="Q12" s="4" t="s">
        <v>1847</v>
      </c>
      <c r="R12" s="24" t="s">
        <v>1848</v>
      </c>
      <c r="S12" s="4" t="s">
        <v>1849</v>
      </c>
      <c r="T12" s="4" t="s">
        <v>1850</v>
      </c>
      <c r="U12" s="4">
        <v>1</v>
      </c>
      <c r="V12" s="4" t="s">
        <v>1851</v>
      </c>
      <c r="W12" s="4" t="s">
        <v>1838</v>
      </c>
      <c r="X12" s="4" t="s">
        <v>1852</v>
      </c>
      <c r="Y12" s="4" t="s">
        <v>42</v>
      </c>
      <c r="Z12" s="4" t="s">
        <v>1743</v>
      </c>
      <c r="AA12" s="9" t="s">
        <v>2005</v>
      </c>
      <c r="AB12" s="9" t="s">
        <v>2812</v>
      </c>
      <c r="AC12" s="44">
        <v>100</v>
      </c>
      <c r="AD12" s="44">
        <v>100</v>
      </c>
      <c r="AE12" s="16" t="s">
        <v>43</v>
      </c>
      <c r="AF12" s="27">
        <v>43776</v>
      </c>
      <c r="AG12" s="24" t="s">
        <v>2829</v>
      </c>
      <c r="AH12" s="28" t="s">
        <v>2899</v>
      </c>
    </row>
    <row r="13" spans="1:34" ht="198" customHeight="1" x14ac:dyDescent="0.25">
      <c r="A13" s="4" t="s">
        <v>1817</v>
      </c>
      <c r="B13" s="4" t="s">
        <v>26</v>
      </c>
      <c r="C13" s="4" t="s">
        <v>27</v>
      </c>
      <c r="D13" s="4" t="s">
        <v>28</v>
      </c>
      <c r="E13" s="4">
        <v>2018</v>
      </c>
      <c r="F13" s="4">
        <v>85</v>
      </c>
      <c r="G13" s="36" t="s">
        <v>1878</v>
      </c>
      <c r="H13" s="4">
        <v>1</v>
      </c>
      <c r="I13" s="4" t="s">
        <v>30</v>
      </c>
      <c r="J13" s="4" t="s">
        <v>67</v>
      </c>
      <c r="K13" s="4" t="s">
        <v>32</v>
      </c>
      <c r="L13" s="4" t="s">
        <v>283</v>
      </c>
      <c r="M13" s="36" t="s">
        <v>1832</v>
      </c>
      <c r="N13" s="20" t="s">
        <v>2992</v>
      </c>
      <c r="O13" s="20" t="s">
        <v>2992</v>
      </c>
      <c r="P13" s="4"/>
      <c r="Q13" s="4" t="s">
        <v>1879</v>
      </c>
      <c r="R13" s="4" t="s">
        <v>2841</v>
      </c>
      <c r="S13" s="4" t="s">
        <v>1881</v>
      </c>
      <c r="T13" s="4" t="s">
        <v>2842</v>
      </c>
      <c r="U13" s="4">
        <v>1</v>
      </c>
      <c r="V13" s="4" t="s">
        <v>1883</v>
      </c>
      <c r="W13" s="4" t="s">
        <v>1838</v>
      </c>
      <c r="X13" s="4" t="s">
        <v>1845</v>
      </c>
      <c r="Y13" s="4" t="s">
        <v>42</v>
      </c>
      <c r="Z13" s="4" t="s">
        <v>1743</v>
      </c>
      <c r="AA13" s="8" t="s">
        <v>2806</v>
      </c>
      <c r="AB13" s="17" t="s">
        <v>2813</v>
      </c>
      <c r="AC13" s="44">
        <v>100</v>
      </c>
      <c r="AD13" s="44">
        <v>100</v>
      </c>
      <c r="AE13" s="10" t="s">
        <v>43</v>
      </c>
      <c r="AF13" s="58">
        <v>43819</v>
      </c>
      <c r="AG13" s="20" t="s">
        <v>2915</v>
      </c>
      <c r="AH13" s="28" t="s">
        <v>3007</v>
      </c>
    </row>
    <row r="14" spans="1:34" ht="99" customHeight="1" x14ac:dyDescent="0.25">
      <c r="A14" s="4" t="s">
        <v>1817</v>
      </c>
      <c r="B14" s="4" t="s">
        <v>26</v>
      </c>
      <c r="C14" s="4" t="s">
        <v>27</v>
      </c>
      <c r="D14" s="4" t="s">
        <v>28</v>
      </c>
      <c r="E14" s="4">
        <v>2018</v>
      </c>
      <c r="F14" s="4">
        <v>85</v>
      </c>
      <c r="G14" s="36" t="s">
        <v>1878</v>
      </c>
      <c r="H14" s="4">
        <v>2</v>
      </c>
      <c r="I14" s="4" t="s">
        <v>30</v>
      </c>
      <c r="J14" s="4" t="s">
        <v>67</v>
      </c>
      <c r="K14" s="4" t="s">
        <v>32</v>
      </c>
      <c r="L14" s="4" t="s">
        <v>283</v>
      </c>
      <c r="M14" s="36" t="s">
        <v>1832</v>
      </c>
      <c r="N14" s="20" t="s">
        <v>2992</v>
      </c>
      <c r="O14" s="20" t="s">
        <v>2992</v>
      </c>
      <c r="P14" s="4"/>
      <c r="Q14" s="4" t="s">
        <v>1884</v>
      </c>
      <c r="R14" s="4" t="s">
        <v>1885</v>
      </c>
      <c r="S14" s="4" t="s">
        <v>1886</v>
      </c>
      <c r="T14" s="4" t="s">
        <v>1887</v>
      </c>
      <c r="U14" s="4">
        <v>1</v>
      </c>
      <c r="V14" s="4" t="s">
        <v>1888</v>
      </c>
      <c r="W14" s="4" t="s">
        <v>1838</v>
      </c>
      <c r="X14" s="4" t="s">
        <v>1845</v>
      </c>
      <c r="Y14" s="4" t="s">
        <v>42</v>
      </c>
      <c r="Z14" s="4" t="s">
        <v>1743</v>
      </c>
      <c r="AA14" s="49" t="s">
        <v>2987</v>
      </c>
      <c r="AB14" s="17" t="s">
        <v>2814</v>
      </c>
      <c r="AC14" s="44">
        <v>100</v>
      </c>
      <c r="AD14" s="44">
        <v>100</v>
      </c>
      <c r="AE14" s="10" t="s">
        <v>43</v>
      </c>
      <c r="AF14" s="27">
        <v>43819</v>
      </c>
      <c r="AG14" s="20" t="s">
        <v>2915</v>
      </c>
      <c r="AH14" s="29" t="s">
        <v>3008</v>
      </c>
    </row>
    <row r="15" spans="1:34" ht="27" customHeight="1" x14ac:dyDescent="0.25">
      <c r="A15" s="4" t="s">
        <v>1782</v>
      </c>
      <c r="B15" s="4" t="s">
        <v>26</v>
      </c>
      <c r="C15" s="4" t="s">
        <v>27</v>
      </c>
      <c r="D15" s="4" t="s">
        <v>28</v>
      </c>
      <c r="E15" s="4">
        <v>2019</v>
      </c>
      <c r="F15" s="4">
        <v>65</v>
      </c>
      <c r="G15" s="36" t="s">
        <v>1896</v>
      </c>
      <c r="H15" s="4">
        <v>1</v>
      </c>
      <c r="I15" s="4" t="s">
        <v>30</v>
      </c>
      <c r="J15" s="4" t="s">
        <v>67</v>
      </c>
      <c r="K15" s="4" t="s">
        <v>32</v>
      </c>
      <c r="L15" s="4" t="s">
        <v>283</v>
      </c>
      <c r="M15" s="36" t="s">
        <v>1897</v>
      </c>
      <c r="N15" s="20" t="s">
        <v>2992</v>
      </c>
      <c r="O15" s="20" t="s">
        <v>2992</v>
      </c>
      <c r="P15" s="4"/>
      <c r="Q15" s="4" t="s">
        <v>1898</v>
      </c>
      <c r="R15" s="4" t="s">
        <v>1899</v>
      </c>
      <c r="S15" s="4" t="s">
        <v>1900</v>
      </c>
      <c r="T15" s="4" t="s">
        <v>1901</v>
      </c>
      <c r="U15" s="4">
        <v>1</v>
      </c>
      <c r="V15" s="4" t="s">
        <v>1902</v>
      </c>
      <c r="W15" s="4" t="s">
        <v>1788</v>
      </c>
      <c r="X15" s="4" t="s">
        <v>1903</v>
      </c>
      <c r="Y15" s="4" t="s">
        <v>42</v>
      </c>
      <c r="Z15" s="4" t="s">
        <v>1743</v>
      </c>
      <c r="AA15" s="20" t="s">
        <v>2824</v>
      </c>
      <c r="AB15" s="4" t="s">
        <v>1902</v>
      </c>
      <c r="AC15" s="44">
        <v>100</v>
      </c>
      <c r="AD15" s="44">
        <v>100</v>
      </c>
      <c r="AE15" s="16" t="s">
        <v>43</v>
      </c>
      <c r="AF15" s="27">
        <v>43866</v>
      </c>
      <c r="AG15" s="4" t="s">
        <v>2916</v>
      </c>
      <c r="AH15" s="29" t="s">
        <v>3094</v>
      </c>
    </row>
    <row r="16" spans="1:34" ht="85.5" customHeight="1" x14ac:dyDescent="0.25">
      <c r="A16" s="4" t="s">
        <v>1782</v>
      </c>
      <c r="B16" s="4" t="s">
        <v>26</v>
      </c>
      <c r="C16" s="4" t="s">
        <v>27</v>
      </c>
      <c r="D16" s="4" t="s">
        <v>28</v>
      </c>
      <c r="E16" s="4">
        <v>2019</v>
      </c>
      <c r="F16" s="4">
        <v>65</v>
      </c>
      <c r="G16" s="36" t="s">
        <v>1904</v>
      </c>
      <c r="H16" s="4">
        <v>1</v>
      </c>
      <c r="I16" s="4" t="s">
        <v>30</v>
      </c>
      <c r="J16" s="4" t="s">
        <v>67</v>
      </c>
      <c r="K16" s="4" t="s">
        <v>32</v>
      </c>
      <c r="L16" s="4" t="s">
        <v>283</v>
      </c>
      <c r="M16" s="36" t="s">
        <v>1905</v>
      </c>
      <c r="N16" s="20" t="s">
        <v>2992</v>
      </c>
      <c r="O16" s="20" t="s">
        <v>2992</v>
      </c>
      <c r="P16" s="4"/>
      <c r="Q16" s="4" t="s">
        <v>1906</v>
      </c>
      <c r="R16" s="4" t="s">
        <v>1907</v>
      </c>
      <c r="S16" s="4" t="s">
        <v>1908</v>
      </c>
      <c r="T16" s="4" t="s">
        <v>1909</v>
      </c>
      <c r="U16" s="4">
        <v>1</v>
      </c>
      <c r="V16" s="4" t="s">
        <v>1910</v>
      </c>
      <c r="W16" s="4" t="s">
        <v>1788</v>
      </c>
      <c r="X16" s="4" t="s">
        <v>1801</v>
      </c>
      <c r="Y16" s="4" t="s">
        <v>42</v>
      </c>
      <c r="Z16" s="4" t="s">
        <v>1743</v>
      </c>
      <c r="AA16" s="9" t="s">
        <v>2005</v>
      </c>
      <c r="AB16" s="4" t="s">
        <v>1910</v>
      </c>
      <c r="AC16" s="44">
        <v>100</v>
      </c>
      <c r="AD16" s="44">
        <v>100</v>
      </c>
      <c r="AE16" s="16" t="s">
        <v>43</v>
      </c>
      <c r="AF16" s="27">
        <v>43713</v>
      </c>
      <c r="AG16" s="24" t="s">
        <v>2829</v>
      </c>
      <c r="AH16" s="25" t="s">
        <v>2839</v>
      </c>
    </row>
    <row r="17" spans="1:34" s="39" customFormat="1" ht="169.5" customHeight="1" x14ac:dyDescent="0.25">
      <c r="A17" s="36" t="s">
        <v>1782</v>
      </c>
      <c r="B17" s="36" t="s">
        <v>26</v>
      </c>
      <c r="C17" s="36" t="s">
        <v>27</v>
      </c>
      <c r="D17" s="36" t="s">
        <v>28</v>
      </c>
      <c r="E17" s="36">
        <v>2019</v>
      </c>
      <c r="F17" s="36">
        <v>65</v>
      </c>
      <c r="G17" s="36" t="s">
        <v>1911</v>
      </c>
      <c r="H17" s="36">
        <v>1</v>
      </c>
      <c r="I17" s="36" t="s">
        <v>30</v>
      </c>
      <c r="J17" s="36" t="s">
        <v>67</v>
      </c>
      <c r="K17" s="36" t="s">
        <v>32</v>
      </c>
      <c r="L17" s="36" t="s">
        <v>283</v>
      </c>
      <c r="M17" s="36" t="s">
        <v>1905</v>
      </c>
      <c r="N17" s="20" t="s">
        <v>2992</v>
      </c>
      <c r="O17" s="20" t="s">
        <v>2992</v>
      </c>
      <c r="P17" s="36"/>
      <c r="Q17" s="36" t="s">
        <v>1912</v>
      </c>
      <c r="R17" s="36" t="s">
        <v>1913</v>
      </c>
      <c r="S17" s="36" t="s">
        <v>1914</v>
      </c>
      <c r="T17" s="41" t="s">
        <v>1915</v>
      </c>
      <c r="U17" s="36">
        <v>1</v>
      </c>
      <c r="V17" s="36" t="s">
        <v>1916</v>
      </c>
      <c r="W17" s="36" t="s">
        <v>1788</v>
      </c>
      <c r="X17" s="36" t="s">
        <v>1801</v>
      </c>
      <c r="Y17" s="36" t="s">
        <v>42</v>
      </c>
      <c r="Z17" s="36" t="s">
        <v>1743</v>
      </c>
      <c r="AA17" s="37" t="s">
        <v>2005</v>
      </c>
      <c r="AB17" s="36" t="s">
        <v>1916</v>
      </c>
      <c r="AC17" s="44">
        <v>100</v>
      </c>
      <c r="AD17" s="44">
        <v>100</v>
      </c>
      <c r="AE17" s="57" t="s">
        <v>43</v>
      </c>
      <c r="AF17" s="40">
        <v>43830</v>
      </c>
      <c r="AG17" s="50" t="s">
        <v>2829</v>
      </c>
      <c r="AH17" s="30" t="s">
        <v>2999</v>
      </c>
    </row>
    <row r="18" spans="1:34" ht="45" customHeight="1" x14ac:dyDescent="0.25">
      <c r="A18" s="4" t="s">
        <v>1817</v>
      </c>
      <c r="B18" s="4" t="s">
        <v>26</v>
      </c>
      <c r="C18" s="4" t="s">
        <v>27</v>
      </c>
      <c r="D18" s="4" t="s">
        <v>28</v>
      </c>
      <c r="E18" s="4">
        <v>2018</v>
      </c>
      <c r="F18" s="4">
        <v>85</v>
      </c>
      <c r="G18" s="36" t="s">
        <v>1938</v>
      </c>
      <c r="H18" s="4">
        <v>1</v>
      </c>
      <c r="I18" s="4" t="s">
        <v>30</v>
      </c>
      <c r="J18" s="4" t="s">
        <v>67</v>
      </c>
      <c r="K18" s="4" t="s">
        <v>32</v>
      </c>
      <c r="L18" s="4" t="s">
        <v>283</v>
      </c>
      <c r="M18" s="36" t="s">
        <v>1832</v>
      </c>
      <c r="N18" s="20" t="s">
        <v>2992</v>
      </c>
      <c r="O18" s="20" t="s">
        <v>2992</v>
      </c>
      <c r="P18" s="4"/>
      <c r="Q18" s="4" t="s">
        <v>1939</v>
      </c>
      <c r="R18" s="4" t="s">
        <v>1940</v>
      </c>
      <c r="S18" s="4" t="s">
        <v>1941</v>
      </c>
      <c r="T18" s="4" t="s">
        <v>1942</v>
      </c>
      <c r="U18" s="4">
        <v>1</v>
      </c>
      <c r="V18" s="4" t="s">
        <v>1943</v>
      </c>
      <c r="W18" s="4" t="s">
        <v>1838</v>
      </c>
      <c r="X18" s="4" t="s">
        <v>1845</v>
      </c>
      <c r="Y18" s="4" t="s">
        <v>42</v>
      </c>
      <c r="Z18" s="4" t="s">
        <v>1743</v>
      </c>
      <c r="AA18" s="20" t="s">
        <v>2824</v>
      </c>
      <c r="AB18" s="9" t="s">
        <v>1902</v>
      </c>
      <c r="AC18" s="44">
        <v>100</v>
      </c>
      <c r="AD18" s="44">
        <v>100</v>
      </c>
      <c r="AE18" s="16" t="s">
        <v>43</v>
      </c>
      <c r="AF18" s="27">
        <v>43866</v>
      </c>
      <c r="AG18" s="20" t="s">
        <v>2916</v>
      </c>
      <c r="AH18" s="29" t="s">
        <v>3095</v>
      </c>
    </row>
    <row r="19" spans="1:34" ht="72" customHeight="1" x14ac:dyDescent="0.25">
      <c r="A19" s="4" t="s">
        <v>1817</v>
      </c>
      <c r="B19" s="4" t="s">
        <v>26</v>
      </c>
      <c r="C19" s="4" t="s">
        <v>27</v>
      </c>
      <c r="D19" s="4" t="s">
        <v>28</v>
      </c>
      <c r="E19" s="4">
        <v>2018</v>
      </c>
      <c r="F19" s="4">
        <v>85</v>
      </c>
      <c r="G19" s="36" t="s">
        <v>1944</v>
      </c>
      <c r="H19" s="4">
        <v>2</v>
      </c>
      <c r="I19" s="4" t="s">
        <v>30</v>
      </c>
      <c r="J19" s="4" t="s">
        <v>67</v>
      </c>
      <c r="K19" s="4" t="s">
        <v>32</v>
      </c>
      <c r="L19" s="4" t="s">
        <v>283</v>
      </c>
      <c r="M19" s="36" t="s">
        <v>1832</v>
      </c>
      <c r="N19" s="20" t="s">
        <v>2992</v>
      </c>
      <c r="O19" s="20" t="s">
        <v>2992</v>
      </c>
      <c r="P19" s="4"/>
      <c r="Q19" s="4" t="s">
        <v>1945</v>
      </c>
      <c r="R19" s="4" t="s">
        <v>1950</v>
      </c>
      <c r="S19" s="4" t="s">
        <v>1951</v>
      </c>
      <c r="T19" s="4" t="s">
        <v>1952</v>
      </c>
      <c r="U19" s="4">
        <v>1</v>
      </c>
      <c r="V19" s="4" t="s">
        <v>1953</v>
      </c>
      <c r="W19" s="4" t="s">
        <v>1844</v>
      </c>
      <c r="X19" s="4" t="s">
        <v>1845</v>
      </c>
      <c r="Y19" s="4" t="s">
        <v>42</v>
      </c>
      <c r="Z19" s="4" t="s">
        <v>1743</v>
      </c>
      <c r="AA19" s="49" t="s">
        <v>2985</v>
      </c>
      <c r="AB19" s="9" t="s">
        <v>2815</v>
      </c>
      <c r="AC19" s="44">
        <v>100</v>
      </c>
      <c r="AD19" s="44">
        <v>100</v>
      </c>
      <c r="AE19" s="10" t="s">
        <v>43</v>
      </c>
      <c r="AF19" s="27">
        <v>43833</v>
      </c>
      <c r="AG19" s="4" t="s">
        <v>2916</v>
      </c>
      <c r="AH19" s="29" t="s">
        <v>3096</v>
      </c>
    </row>
    <row r="20" spans="1:34" ht="45" customHeight="1" x14ac:dyDescent="0.25">
      <c r="A20" s="4" t="s">
        <v>1817</v>
      </c>
      <c r="B20" s="4" t="s">
        <v>26</v>
      </c>
      <c r="C20" s="4" t="s">
        <v>27</v>
      </c>
      <c r="D20" s="4" t="s">
        <v>28</v>
      </c>
      <c r="E20" s="4">
        <v>2018</v>
      </c>
      <c r="F20" s="4">
        <v>85</v>
      </c>
      <c r="G20" s="36" t="s">
        <v>1957</v>
      </c>
      <c r="H20" s="4">
        <v>1</v>
      </c>
      <c r="I20" s="4" t="s">
        <v>30</v>
      </c>
      <c r="J20" s="4" t="s">
        <v>67</v>
      </c>
      <c r="K20" s="4" t="s">
        <v>32</v>
      </c>
      <c r="L20" s="4" t="s">
        <v>283</v>
      </c>
      <c r="M20" s="36" t="s">
        <v>1832</v>
      </c>
      <c r="N20" s="20" t="s">
        <v>2992</v>
      </c>
      <c r="O20" s="20" t="s">
        <v>2992</v>
      </c>
      <c r="P20" s="4"/>
      <c r="Q20" s="4" t="s">
        <v>1958</v>
      </c>
      <c r="R20" s="4" t="s">
        <v>1940</v>
      </c>
      <c r="S20" s="4" t="s">
        <v>1941</v>
      </c>
      <c r="T20" s="4" t="s">
        <v>1942</v>
      </c>
      <c r="U20" s="4">
        <v>1</v>
      </c>
      <c r="V20" s="4" t="s">
        <v>1943</v>
      </c>
      <c r="W20" s="4" t="s">
        <v>1838</v>
      </c>
      <c r="X20" s="4" t="s">
        <v>1845</v>
      </c>
      <c r="Y20" s="4" t="s">
        <v>42</v>
      </c>
      <c r="Z20" s="4" t="s">
        <v>1743</v>
      </c>
      <c r="AA20" s="20" t="s">
        <v>2824</v>
      </c>
      <c r="AB20" s="9" t="s">
        <v>1902</v>
      </c>
      <c r="AC20" s="44">
        <v>100</v>
      </c>
      <c r="AD20" s="44">
        <v>100</v>
      </c>
      <c r="AE20" s="16" t="s">
        <v>43</v>
      </c>
      <c r="AF20" s="27">
        <v>43866</v>
      </c>
      <c r="AG20" s="20" t="s">
        <v>2916</v>
      </c>
      <c r="AH20" s="29" t="s">
        <v>3095</v>
      </c>
    </row>
    <row r="21" spans="1:34" ht="36" customHeight="1" x14ac:dyDescent="0.25">
      <c r="A21" s="4" t="s">
        <v>1817</v>
      </c>
      <c r="B21" s="4" t="s">
        <v>26</v>
      </c>
      <c r="C21" s="4" t="s">
        <v>27</v>
      </c>
      <c r="D21" s="4" t="s">
        <v>28</v>
      </c>
      <c r="E21" s="4">
        <v>2018</v>
      </c>
      <c r="F21" s="4">
        <v>85</v>
      </c>
      <c r="G21" s="36" t="s">
        <v>1959</v>
      </c>
      <c r="H21" s="4">
        <v>1</v>
      </c>
      <c r="I21" s="4" t="s">
        <v>30</v>
      </c>
      <c r="J21" s="4" t="s">
        <v>67</v>
      </c>
      <c r="K21" s="4" t="s">
        <v>32</v>
      </c>
      <c r="L21" s="4" t="s">
        <v>283</v>
      </c>
      <c r="M21" s="36" t="s">
        <v>1832</v>
      </c>
      <c r="N21" s="20" t="s">
        <v>2992</v>
      </c>
      <c r="O21" s="20" t="s">
        <v>2992</v>
      </c>
      <c r="P21" s="4"/>
      <c r="Q21" s="4" t="s">
        <v>1960</v>
      </c>
      <c r="R21" s="4" t="s">
        <v>1961</v>
      </c>
      <c r="S21" s="4" t="s">
        <v>1962</v>
      </c>
      <c r="T21" s="4" t="s">
        <v>1963</v>
      </c>
      <c r="U21" s="4">
        <v>1</v>
      </c>
      <c r="V21" s="4" t="s">
        <v>1964</v>
      </c>
      <c r="W21" s="4" t="s">
        <v>1838</v>
      </c>
      <c r="X21" s="4" t="s">
        <v>1845</v>
      </c>
      <c r="Y21" s="4" t="s">
        <v>42</v>
      </c>
      <c r="Z21" s="4" t="s">
        <v>1743</v>
      </c>
      <c r="AA21" s="49" t="s">
        <v>2985</v>
      </c>
      <c r="AB21" s="9" t="s">
        <v>2816</v>
      </c>
      <c r="AC21" s="44">
        <v>100</v>
      </c>
      <c r="AD21" s="44">
        <v>100</v>
      </c>
      <c r="AE21" s="10" t="s">
        <v>43</v>
      </c>
      <c r="AF21" s="27">
        <v>43866</v>
      </c>
      <c r="AG21" s="4" t="s">
        <v>2916</v>
      </c>
      <c r="AH21" s="29" t="s">
        <v>3097</v>
      </c>
    </row>
    <row r="22" spans="1:34" ht="18" x14ac:dyDescent="0.25">
      <c r="A22" s="4" t="s">
        <v>1734</v>
      </c>
      <c r="B22" s="4" t="s">
        <v>26</v>
      </c>
      <c r="C22" s="4" t="s">
        <v>27</v>
      </c>
      <c r="D22" s="4" t="s">
        <v>28</v>
      </c>
      <c r="E22" s="4">
        <v>2018</v>
      </c>
      <c r="F22" s="4">
        <v>94</v>
      </c>
      <c r="G22" s="36" t="s">
        <v>1968</v>
      </c>
      <c r="H22" s="4">
        <v>1</v>
      </c>
      <c r="I22" s="4" t="s">
        <v>30</v>
      </c>
      <c r="J22" s="4" t="s">
        <v>1723</v>
      </c>
      <c r="K22" s="4" t="s">
        <v>32</v>
      </c>
      <c r="L22" s="4" t="s">
        <v>424</v>
      </c>
      <c r="M22" s="139" t="s">
        <v>1969</v>
      </c>
      <c r="N22" s="20" t="s">
        <v>2992</v>
      </c>
      <c r="O22" s="20" t="s">
        <v>2992</v>
      </c>
      <c r="P22" s="20" t="s">
        <v>2992</v>
      </c>
      <c r="Q22" s="4" t="s">
        <v>1804</v>
      </c>
      <c r="R22" s="4" t="s">
        <v>1744</v>
      </c>
      <c r="S22" s="4" t="s">
        <v>1745</v>
      </c>
      <c r="T22" s="4" t="s">
        <v>1746</v>
      </c>
      <c r="U22" s="4">
        <v>1</v>
      </c>
      <c r="V22" s="4" t="s">
        <v>1747</v>
      </c>
      <c r="W22" s="4" t="s">
        <v>1741</v>
      </c>
      <c r="X22" s="4" t="s">
        <v>1742</v>
      </c>
      <c r="Y22" s="4" t="s">
        <v>42</v>
      </c>
      <c r="Z22" s="4" t="s">
        <v>1743</v>
      </c>
      <c r="AA22" s="8" t="s">
        <v>2806</v>
      </c>
      <c r="AB22" s="8" t="s">
        <v>2806</v>
      </c>
      <c r="AC22" s="44">
        <v>100</v>
      </c>
      <c r="AD22" s="44">
        <v>100</v>
      </c>
      <c r="AE22" s="10" t="s">
        <v>43</v>
      </c>
      <c r="AF22" s="27">
        <v>43826</v>
      </c>
      <c r="AG22" s="4" t="s">
        <v>2915</v>
      </c>
      <c r="AH22" s="29" t="s">
        <v>3005</v>
      </c>
    </row>
    <row r="23" spans="1:34" ht="54" x14ac:dyDescent="0.25">
      <c r="A23" s="4" t="s">
        <v>1734</v>
      </c>
      <c r="B23" s="4" t="s">
        <v>26</v>
      </c>
      <c r="C23" s="4" t="s">
        <v>27</v>
      </c>
      <c r="D23" s="4" t="s">
        <v>28</v>
      </c>
      <c r="E23" s="4">
        <v>2018</v>
      </c>
      <c r="F23" s="4">
        <v>94</v>
      </c>
      <c r="G23" s="36" t="s">
        <v>1968</v>
      </c>
      <c r="H23" s="4">
        <v>2</v>
      </c>
      <c r="I23" s="4" t="s">
        <v>30</v>
      </c>
      <c r="J23" s="4" t="s">
        <v>1723</v>
      </c>
      <c r="K23" s="4" t="s">
        <v>32</v>
      </c>
      <c r="L23" s="4" t="s">
        <v>424</v>
      </c>
      <c r="M23" s="139" t="s">
        <v>1969</v>
      </c>
      <c r="N23" s="20" t="s">
        <v>2992</v>
      </c>
      <c r="O23" s="20" t="s">
        <v>2992</v>
      </c>
      <c r="P23" s="20" t="s">
        <v>2992</v>
      </c>
      <c r="Q23" s="4" t="s">
        <v>1804</v>
      </c>
      <c r="R23" s="4" t="s">
        <v>1748</v>
      </c>
      <c r="S23" s="4" t="s">
        <v>1749</v>
      </c>
      <c r="T23" s="4" t="s">
        <v>1750</v>
      </c>
      <c r="U23" s="4">
        <v>1</v>
      </c>
      <c r="V23" s="4" t="s">
        <v>1740</v>
      </c>
      <c r="W23" s="4" t="s">
        <v>1741</v>
      </c>
      <c r="X23" s="4" t="s">
        <v>1742</v>
      </c>
      <c r="Y23" s="4" t="s">
        <v>42</v>
      </c>
      <c r="Z23" s="4" t="s">
        <v>1743</v>
      </c>
      <c r="AA23" s="8" t="s">
        <v>2806</v>
      </c>
      <c r="AB23" s="8" t="s">
        <v>2806</v>
      </c>
      <c r="AC23" s="44">
        <v>100</v>
      </c>
      <c r="AD23" s="44">
        <v>100</v>
      </c>
      <c r="AE23" s="10" t="s">
        <v>43</v>
      </c>
      <c r="AF23" s="27">
        <v>43826</v>
      </c>
      <c r="AG23" s="4" t="s">
        <v>2915</v>
      </c>
      <c r="AH23" s="29" t="s">
        <v>3006</v>
      </c>
    </row>
    <row r="24" spans="1:34" ht="54" x14ac:dyDescent="0.25">
      <c r="A24" s="4" t="s">
        <v>1734</v>
      </c>
      <c r="B24" s="4" t="s">
        <v>26</v>
      </c>
      <c r="C24" s="4" t="s">
        <v>27</v>
      </c>
      <c r="D24" s="4" t="s">
        <v>28</v>
      </c>
      <c r="E24" s="4">
        <v>2018</v>
      </c>
      <c r="F24" s="4">
        <v>94</v>
      </c>
      <c r="G24" s="36" t="s">
        <v>1968</v>
      </c>
      <c r="H24" s="4">
        <v>3</v>
      </c>
      <c r="I24" s="4" t="s">
        <v>30</v>
      </c>
      <c r="J24" s="4" t="s">
        <v>1723</v>
      </c>
      <c r="K24" s="4" t="s">
        <v>32</v>
      </c>
      <c r="L24" s="4" t="s">
        <v>424</v>
      </c>
      <c r="M24" s="139" t="s">
        <v>1969</v>
      </c>
      <c r="N24" s="20" t="s">
        <v>2992</v>
      </c>
      <c r="O24" s="20" t="s">
        <v>2992</v>
      </c>
      <c r="P24" s="20" t="s">
        <v>2992</v>
      </c>
      <c r="Q24" s="4" t="s">
        <v>1804</v>
      </c>
      <c r="R24" s="4" t="s">
        <v>1970</v>
      </c>
      <c r="S24" s="4" t="s">
        <v>1971</v>
      </c>
      <c r="T24" s="4" t="s">
        <v>1972</v>
      </c>
      <c r="U24" s="4">
        <v>1</v>
      </c>
      <c r="V24" s="4" t="s">
        <v>1740</v>
      </c>
      <c r="W24" s="4" t="s">
        <v>1741</v>
      </c>
      <c r="X24" s="4" t="s">
        <v>1742</v>
      </c>
      <c r="Y24" s="4" t="s">
        <v>42</v>
      </c>
      <c r="Z24" s="4" t="s">
        <v>1743</v>
      </c>
      <c r="AA24" s="8" t="s">
        <v>2806</v>
      </c>
      <c r="AB24" s="8" t="s">
        <v>2806</v>
      </c>
      <c r="AC24" s="44">
        <v>100</v>
      </c>
      <c r="AD24" s="44">
        <v>100</v>
      </c>
      <c r="AE24" s="10" t="s">
        <v>43</v>
      </c>
      <c r="AF24" s="27">
        <v>43826</v>
      </c>
      <c r="AG24" s="4" t="s">
        <v>2915</v>
      </c>
      <c r="AH24" s="29" t="s">
        <v>3009</v>
      </c>
    </row>
    <row r="25" spans="1:34" ht="63" x14ac:dyDescent="0.25">
      <c r="A25" s="4" t="s">
        <v>1817</v>
      </c>
      <c r="B25" s="4" t="s">
        <v>26</v>
      </c>
      <c r="C25" s="4" t="s">
        <v>27</v>
      </c>
      <c r="D25" s="4" t="s">
        <v>28</v>
      </c>
      <c r="E25" s="4">
        <v>2018</v>
      </c>
      <c r="F25" s="4">
        <v>85</v>
      </c>
      <c r="G25" s="36" t="s">
        <v>1975</v>
      </c>
      <c r="H25" s="4">
        <v>1</v>
      </c>
      <c r="I25" s="20" t="s">
        <v>30</v>
      </c>
      <c r="J25" s="4" t="s">
        <v>67</v>
      </c>
      <c r="K25" s="4" t="s">
        <v>32</v>
      </c>
      <c r="L25" s="4" t="s">
        <v>424</v>
      </c>
      <c r="M25" s="139" t="s">
        <v>1976</v>
      </c>
      <c r="N25" s="20" t="s">
        <v>2992</v>
      </c>
      <c r="O25" s="20" t="s">
        <v>2992</v>
      </c>
      <c r="P25" s="20" t="s">
        <v>2992</v>
      </c>
      <c r="Q25" s="4" t="s">
        <v>1977</v>
      </c>
      <c r="R25" s="4" t="s">
        <v>1978</v>
      </c>
      <c r="S25" s="4" t="s">
        <v>967</v>
      </c>
      <c r="T25" s="4" t="s">
        <v>1843</v>
      </c>
      <c r="U25" s="4">
        <v>1</v>
      </c>
      <c r="V25" s="4" t="s">
        <v>1621</v>
      </c>
      <c r="W25" s="4" t="s">
        <v>1844</v>
      </c>
      <c r="X25" s="4" t="s">
        <v>1845</v>
      </c>
      <c r="Y25" s="4" t="s">
        <v>42</v>
      </c>
      <c r="Z25" s="4" t="s">
        <v>1743</v>
      </c>
      <c r="AA25" s="8" t="s">
        <v>2806</v>
      </c>
      <c r="AB25" s="9" t="s">
        <v>2740</v>
      </c>
      <c r="AC25" s="44">
        <v>100</v>
      </c>
      <c r="AD25" s="44">
        <v>100</v>
      </c>
      <c r="AE25" s="16" t="s">
        <v>43</v>
      </c>
      <c r="AF25" s="174">
        <v>43725</v>
      </c>
      <c r="AG25" s="20" t="s">
        <v>2915</v>
      </c>
      <c r="AH25" s="13" t="s">
        <v>2840</v>
      </c>
    </row>
    <row r="26" spans="1:34" s="39" customFormat="1" ht="198" x14ac:dyDescent="0.25">
      <c r="A26" s="36" t="s">
        <v>1782</v>
      </c>
      <c r="B26" s="36" t="s">
        <v>26</v>
      </c>
      <c r="C26" s="36" t="s">
        <v>27</v>
      </c>
      <c r="D26" s="36" t="s">
        <v>28</v>
      </c>
      <c r="E26" s="36">
        <v>2019</v>
      </c>
      <c r="F26" s="36">
        <v>65</v>
      </c>
      <c r="G26" s="36" t="s">
        <v>1979</v>
      </c>
      <c r="H26" s="36">
        <v>1</v>
      </c>
      <c r="I26" s="36" t="s">
        <v>30</v>
      </c>
      <c r="J26" s="36" t="s">
        <v>67</v>
      </c>
      <c r="K26" s="36" t="s">
        <v>32</v>
      </c>
      <c r="L26" s="36" t="s">
        <v>424</v>
      </c>
      <c r="M26" s="139" t="s">
        <v>1980</v>
      </c>
      <c r="N26" s="20" t="s">
        <v>2992</v>
      </c>
      <c r="O26" s="20" t="s">
        <v>2992</v>
      </c>
      <c r="P26" s="36"/>
      <c r="Q26" s="36" t="s">
        <v>1912</v>
      </c>
      <c r="R26" s="36" t="s">
        <v>1981</v>
      </c>
      <c r="S26" s="36" t="s">
        <v>1982</v>
      </c>
      <c r="T26" s="36" t="s">
        <v>1983</v>
      </c>
      <c r="U26" s="36">
        <v>1</v>
      </c>
      <c r="V26" s="36" t="s">
        <v>1984</v>
      </c>
      <c r="W26" s="36" t="s">
        <v>1788</v>
      </c>
      <c r="X26" s="36" t="s">
        <v>1801</v>
      </c>
      <c r="Y26" s="36" t="s">
        <v>42</v>
      </c>
      <c r="Z26" s="36" t="s">
        <v>1743</v>
      </c>
      <c r="AA26" s="37" t="s">
        <v>2005</v>
      </c>
      <c r="AB26" s="36" t="s">
        <v>1984</v>
      </c>
      <c r="AC26" s="45">
        <v>100</v>
      </c>
      <c r="AD26" s="45">
        <v>100</v>
      </c>
      <c r="AE26" s="16" t="s">
        <v>43</v>
      </c>
      <c r="AF26" s="38">
        <v>43776</v>
      </c>
      <c r="AG26" s="24" t="s">
        <v>2829</v>
      </c>
      <c r="AH26" s="30" t="s">
        <v>2900</v>
      </c>
    </row>
    <row r="27" spans="1:34" s="39" customFormat="1" ht="131.25" customHeight="1" x14ac:dyDescent="0.25">
      <c r="A27" s="36" t="s">
        <v>1782</v>
      </c>
      <c r="B27" s="36" t="s">
        <v>26</v>
      </c>
      <c r="C27" s="36" t="s">
        <v>27</v>
      </c>
      <c r="D27" s="36" t="s">
        <v>28</v>
      </c>
      <c r="E27" s="36">
        <v>2019</v>
      </c>
      <c r="F27" s="36">
        <v>65</v>
      </c>
      <c r="G27" s="36" t="s">
        <v>1979</v>
      </c>
      <c r="H27" s="36">
        <v>2</v>
      </c>
      <c r="I27" s="36" t="s">
        <v>30</v>
      </c>
      <c r="J27" s="36" t="s">
        <v>67</v>
      </c>
      <c r="K27" s="36" t="s">
        <v>32</v>
      </c>
      <c r="L27" s="36" t="s">
        <v>424</v>
      </c>
      <c r="M27" s="139" t="s">
        <v>1980</v>
      </c>
      <c r="N27" s="20" t="s">
        <v>2992</v>
      </c>
      <c r="O27" s="20" t="s">
        <v>2992</v>
      </c>
      <c r="P27" s="36"/>
      <c r="Q27" s="36" t="s">
        <v>1912</v>
      </c>
      <c r="R27" s="36" t="s">
        <v>1913</v>
      </c>
      <c r="S27" s="36" t="s">
        <v>1914</v>
      </c>
      <c r="T27" s="36" t="s">
        <v>1915</v>
      </c>
      <c r="U27" s="36">
        <v>1</v>
      </c>
      <c r="V27" s="36" t="s">
        <v>1984</v>
      </c>
      <c r="W27" s="36" t="s">
        <v>1788</v>
      </c>
      <c r="X27" s="36" t="s">
        <v>1801</v>
      </c>
      <c r="Y27" s="36" t="s">
        <v>42</v>
      </c>
      <c r="Z27" s="36" t="s">
        <v>1743</v>
      </c>
      <c r="AA27" s="37" t="s">
        <v>2005</v>
      </c>
      <c r="AB27" s="36" t="s">
        <v>1984</v>
      </c>
      <c r="AC27" s="45">
        <v>100</v>
      </c>
      <c r="AD27" s="45">
        <v>100</v>
      </c>
      <c r="AE27" s="57" t="s">
        <v>43</v>
      </c>
      <c r="AF27" s="40">
        <v>43830</v>
      </c>
      <c r="AG27" s="50" t="s">
        <v>2829</v>
      </c>
      <c r="AH27" s="30" t="s">
        <v>2999</v>
      </c>
    </row>
    <row r="28" spans="1:34" s="39" customFormat="1" ht="171" x14ac:dyDescent="0.25">
      <c r="A28" s="36" t="s">
        <v>1782</v>
      </c>
      <c r="B28" s="36" t="s">
        <v>26</v>
      </c>
      <c r="C28" s="36" t="s">
        <v>27</v>
      </c>
      <c r="D28" s="36" t="s">
        <v>28</v>
      </c>
      <c r="E28" s="36">
        <v>2019</v>
      </c>
      <c r="F28" s="36">
        <v>65</v>
      </c>
      <c r="G28" s="36" t="s">
        <v>1985</v>
      </c>
      <c r="H28" s="36">
        <v>1</v>
      </c>
      <c r="I28" s="36" t="s">
        <v>30</v>
      </c>
      <c r="J28" s="36" t="s">
        <v>67</v>
      </c>
      <c r="K28" s="36" t="s">
        <v>32</v>
      </c>
      <c r="L28" s="36" t="s">
        <v>424</v>
      </c>
      <c r="M28" s="139" t="s">
        <v>1986</v>
      </c>
      <c r="N28" s="41" t="s">
        <v>2992</v>
      </c>
      <c r="O28" s="36"/>
      <c r="P28" s="36"/>
      <c r="Q28" s="36" t="s">
        <v>1987</v>
      </c>
      <c r="R28" s="36" t="s">
        <v>1988</v>
      </c>
      <c r="S28" s="36" t="s">
        <v>1989</v>
      </c>
      <c r="T28" s="36" t="s">
        <v>1990</v>
      </c>
      <c r="U28" s="36">
        <v>1</v>
      </c>
      <c r="V28" s="36" t="s">
        <v>1984</v>
      </c>
      <c r="W28" s="36" t="s">
        <v>1788</v>
      </c>
      <c r="X28" s="36" t="s">
        <v>1801</v>
      </c>
      <c r="Y28" s="36" t="s">
        <v>42</v>
      </c>
      <c r="Z28" s="36" t="s">
        <v>1743</v>
      </c>
      <c r="AA28" s="37" t="s">
        <v>2005</v>
      </c>
      <c r="AB28" s="36" t="s">
        <v>1984</v>
      </c>
      <c r="AC28" s="44">
        <v>100</v>
      </c>
      <c r="AD28" s="44">
        <v>100</v>
      </c>
      <c r="AE28" s="16" t="s">
        <v>43</v>
      </c>
      <c r="AF28" s="38">
        <v>43762</v>
      </c>
      <c r="AG28" s="24" t="s">
        <v>2829</v>
      </c>
      <c r="AH28" s="30" t="s">
        <v>2895</v>
      </c>
    </row>
    <row r="29" spans="1:34" s="39" customFormat="1" ht="90" x14ac:dyDescent="0.25">
      <c r="A29" s="36" t="s">
        <v>1782</v>
      </c>
      <c r="B29" s="36" t="s">
        <v>26</v>
      </c>
      <c r="C29" s="36" t="s">
        <v>27</v>
      </c>
      <c r="D29" s="36" t="s">
        <v>28</v>
      </c>
      <c r="E29" s="36">
        <v>2019</v>
      </c>
      <c r="F29" s="36">
        <v>65</v>
      </c>
      <c r="G29" s="36" t="s">
        <v>1985</v>
      </c>
      <c r="H29" s="36">
        <v>2</v>
      </c>
      <c r="I29" s="36" t="s">
        <v>30</v>
      </c>
      <c r="J29" s="36" t="s">
        <v>67</v>
      </c>
      <c r="K29" s="36" t="s">
        <v>32</v>
      </c>
      <c r="L29" s="36" t="s">
        <v>424</v>
      </c>
      <c r="M29" s="139" t="s">
        <v>1986</v>
      </c>
      <c r="N29" s="41" t="s">
        <v>2992</v>
      </c>
      <c r="O29" s="36"/>
      <c r="P29" s="36"/>
      <c r="Q29" s="36" t="s">
        <v>1987</v>
      </c>
      <c r="R29" s="36" t="s">
        <v>1991</v>
      </c>
      <c r="S29" s="36" t="s">
        <v>1992</v>
      </c>
      <c r="T29" s="36" t="s">
        <v>1993</v>
      </c>
      <c r="U29" s="36">
        <v>0.8</v>
      </c>
      <c r="V29" s="36" t="s">
        <v>1984</v>
      </c>
      <c r="W29" s="36" t="s">
        <v>1788</v>
      </c>
      <c r="X29" s="36" t="s">
        <v>1801</v>
      </c>
      <c r="Y29" s="36" t="s">
        <v>42</v>
      </c>
      <c r="Z29" s="36" t="s">
        <v>1743</v>
      </c>
      <c r="AA29" s="37" t="s">
        <v>2005</v>
      </c>
      <c r="AB29" s="36" t="s">
        <v>1984</v>
      </c>
      <c r="AC29" s="44">
        <v>100</v>
      </c>
      <c r="AD29" s="44">
        <v>100</v>
      </c>
      <c r="AE29" s="57" t="s">
        <v>43</v>
      </c>
      <c r="AF29" s="38">
        <v>43830</v>
      </c>
      <c r="AG29" s="50" t="s">
        <v>2829</v>
      </c>
      <c r="AH29" s="30" t="s">
        <v>2998</v>
      </c>
    </row>
    <row r="30" spans="1:34" s="39" customFormat="1" ht="198" x14ac:dyDescent="0.25">
      <c r="A30" s="36" t="s">
        <v>1782</v>
      </c>
      <c r="B30" s="36" t="s">
        <v>26</v>
      </c>
      <c r="C30" s="36" t="s">
        <v>27</v>
      </c>
      <c r="D30" s="36" t="s">
        <v>28</v>
      </c>
      <c r="E30" s="36">
        <v>2019</v>
      </c>
      <c r="F30" s="36">
        <v>65</v>
      </c>
      <c r="G30" s="36" t="s">
        <v>1994</v>
      </c>
      <c r="H30" s="36">
        <v>1</v>
      </c>
      <c r="I30" s="36" t="s">
        <v>30</v>
      </c>
      <c r="J30" s="36" t="s">
        <v>67</v>
      </c>
      <c r="K30" s="36" t="s">
        <v>32</v>
      </c>
      <c r="L30" s="36" t="s">
        <v>424</v>
      </c>
      <c r="M30" s="139" t="s">
        <v>1995</v>
      </c>
      <c r="N30" s="20" t="s">
        <v>2992</v>
      </c>
      <c r="O30" s="20" t="s">
        <v>2992</v>
      </c>
      <c r="P30" s="36"/>
      <c r="Q30" s="36" t="s">
        <v>1912</v>
      </c>
      <c r="R30" s="36" t="s">
        <v>1981</v>
      </c>
      <c r="S30" s="36" t="s">
        <v>1982</v>
      </c>
      <c r="T30" s="36" t="s">
        <v>1983</v>
      </c>
      <c r="U30" s="36">
        <v>1</v>
      </c>
      <c r="V30" s="36" t="s">
        <v>1984</v>
      </c>
      <c r="W30" s="36" t="s">
        <v>1788</v>
      </c>
      <c r="X30" s="36" t="s">
        <v>1801</v>
      </c>
      <c r="Y30" s="36" t="s">
        <v>42</v>
      </c>
      <c r="Z30" s="36" t="s">
        <v>1743</v>
      </c>
      <c r="AA30" s="37" t="s">
        <v>2005</v>
      </c>
      <c r="AB30" s="36" t="s">
        <v>1984</v>
      </c>
      <c r="AC30" s="45">
        <v>100</v>
      </c>
      <c r="AD30" s="45">
        <v>100</v>
      </c>
      <c r="AE30" s="16" t="s">
        <v>43</v>
      </c>
      <c r="AF30" s="38">
        <v>43776</v>
      </c>
      <c r="AG30" s="24" t="s">
        <v>2829</v>
      </c>
      <c r="AH30" s="30" t="s">
        <v>2900</v>
      </c>
    </row>
    <row r="31" spans="1:34" s="39" customFormat="1" ht="18" customHeight="1" x14ac:dyDescent="0.25">
      <c r="A31" s="36" t="s">
        <v>1782</v>
      </c>
      <c r="B31" s="36" t="s">
        <v>26</v>
      </c>
      <c r="C31" s="36" t="s">
        <v>27</v>
      </c>
      <c r="D31" s="36" t="s">
        <v>28</v>
      </c>
      <c r="E31" s="36">
        <v>2019</v>
      </c>
      <c r="F31" s="36">
        <v>65</v>
      </c>
      <c r="G31" s="36" t="s">
        <v>1994</v>
      </c>
      <c r="H31" s="36">
        <v>2</v>
      </c>
      <c r="I31" s="36" t="s">
        <v>30</v>
      </c>
      <c r="J31" s="36" t="s">
        <v>67</v>
      </c>
      <c r="K31" s="36" t="s">
        <v>32</v>
      </c>
      <c r="L31" s="36" t="s">
        <v>424</v>
      </c>
      <c r="M31" s="139" t="s">
        <v>1995</v>
      </c>
      <c r="N31" s="20" t="s">
        <v>2992</v>
      </c>
      <c r="O31" s="20" t="s">
        <v>2992</v>
      </c>
      <c r="P31" s="36"/>
      <c r="Q31" s="36" t="s">
        <v>1912</v>
      </c>
      <c r="R31" s="36" t="s">
        <v>1913</v>
      </c>
      <c r="S31" s="36" t="s">
        <v>1914</v>
      </c>
      <c r="T31" s="36" t="s">
        <v>1915</v>
      </c>
      <c r="U31" s="36">
        <v>1</v>
      </c>
      <c r="V31" s="36" t="s">
        <v>1984</v>
      </c>
      <c r="W31" s="36" t="s">
        <v>1788</v>
      </c>
      <c r="X31" s="36" t="s">
        <v>1801</v>
      </c>
      <c r="Y31" s="36" t="s">
        <v>42</v>
      </c>
      <c r="Z31" s="36" t="s">
        <v>1743</v>
      </c>
      <c r="AA31" s="37" t="s">
        <v>2005</v>
      </c>
      <c r="AB31" s="36" t="s">
        <v>1984</v>
      </c>
      <c r="AC31" s="44">
        <v>100</v>
      </c>
      <c r="AD31" s="44">
        <v>100</v>
      </c>
      <c r="AE31" s="57" t="s">
        <v>43</v>
      </c>
      <c r="AF31" s="40">
        <v>43830</v>
      </c>
      <c r="AG31" s="50" t="s">
        <v>2829</v>
      </c>
      <c r="AH31" s="30" t="s">
        <v>2999</v>
      </c>
    </row>
    <row r="32" spans="1:34" s="39" customFormat="1" ht="198" x14ac:dyDescent="0.25">
      <c r="A32" s="36" t="s">
        <v>1782</v>
      </c>
      <c r="B32" s="36" t="s">
        <v>26</v>
      </c>
      <c r="C32" s="36" t="s">
        <v>27</v>
      </c>
      <c r="D32" s="36" t="s">
        <v>28</v>
      </c>
      <c r="E32" s="36">
        <v>2019</v>
      </c>
      <c r="F32" s="36">
        <v>65</v>
      </c>
      <c r="G32" s="36" t="s">
        <v>1996</v>
      </c>
      <c r="H32" s="36">
        <v>1</v>
      </c>
      <c r="I32" s="36" t="s">
        <v>30</v>
      </c>
      <c r="J32" s="36" t="s">
        <v>67</v>
      </c>
      <c r="K32" s="36" t="s">
        <v>32</v>
      </c>
      <c r="L32" s="36" t="s">
        <v>424</v>
      </c>
      <c r="M32" s="139" t="s">
        <v>1997</v>
      </c>
      <c r="N32" s="20" t="s">
        <v>2992</v>
      </c>
      <c r="O32" s="20" t="s">
        <v>2992</v>
      </c>
      <c r="P32" s="36"/>
      <c r="Q32" s="36" t="s">
        <v>1912</v>
      </c>
      <c r="R32" s="36" t="s">
        <v>1981</v>
      </c>
      <c r="S32" s="36" t="s">
        <v>1982</v>
      </c>
      <c r="T32" s="36" t="s">
        <v>1983</v>
      </c>
      <c r="U32" s="36">
        <v>1</v>
      </c>
      <c r="V32" s="36" t="s">
        <v>1984</v>
      </c>
      <c r="W32" s="36" t="s">
        <v>1788</v>
      </c>
      <c r="X32" s="36" t="s">
        <v>1801</v>
      </c>
      <c r="Y32" s="36" t="s">
        <v>42</v>
      </c>
      <c r="Z32" s="36" t="s">
        <v>1743</v>
      </c>
      <c r="AA32" s="37" t="s">
        <v>2005</v>
      </c>
      <c r="AB32" s="36" t="s">
        <v>1984</v>
      </c>
      <c r="AC32" s="45">
        <v>100</v>
      </c>
      <c r="AD32" s="45">
        <v>100</v>
      </c>
      <c r="AE32" s="16" t="s">
        <v>43</v>
      </c>
      <c r="AF32" s="38">
        <v>43776</v>
      </c>
      <c r="AG32" s="24" t="s">
        <v>2829</v>
      </c>
      <c r="AH32" s="30" t="s">
        <v>2900</v>
      </c>
    </row>
    <row r="33" spans="1:34" s="39" customFormat="1" ht="26.25" customHeight="1" x14ac:dyDescent="0.25">
      <c r="A33" s="36" t="s">
        <v>1782</v>
      </c>
      <c r="B33" s="36" t="s">
        <v>26</v>
      </c>
      <c r="C33" s="36" t="s">
        <v>27</v>
      </c>
      <c r="D33" s="36" t="s">
        <v>28</v>
      </c>
      <c r="E33" s="36">
        <v>2019</v>
      </c>
      <c r="F33" s="36">
        <v>65</v>
      </c>
      <c r="G33" s="36" t="s">
        <v>1996</v>
      </c>
      <c r="H33" s="36">
        <v>2</v>
      </c>
      <c r="I33" s="36" t="s">
        <v>30</v>
      </c>
      <c r="J33" s="36" t="s">
        <v>67</v>
      </c>
      <c r="K33" s="36" t="s">
        <v>32</v>
      </c>
      <c r="L33" s="36" t="s">
        <v>424</v>
      </c>
      <c r="M33" s="139" t="s">
        <v>1997</v>
      </c>
      <c r="N33" s="20" t="s">
        <v>2992</v>
      </c>
      <c r="O33" s="20" t="s">
        <v>2992</v>
      </c>
      <c r="P33" s="36"/>
      <c r="Q33" s="36" t="s">
        <v>1912</v>
      </c>
      <c r="R33" s="36" t="s">
        <v>1913</v>
      </c>
      <c r="S33" s="36" t="s">
        <v>1914</v>
      </c>
      <c r="T33" s="36" t="s">
        <v>1915</v>
      </c>
      <c r="U33" s="36">
        <v>1</v>
      </c>
      <c r="V33" s="36" t="s">
        <v>1984</v>
      </c>
      <c r="W33" s="36" t="s">
        <v>1788</v>
      </c>
      <c r="X33" s="36" t="s">
        <v>1801</v>
      </c>
      <c r="Y33" s="36" t="s">
        <v>42</v>
      </c>
      <c r="Z33" s="36" t="s">
        <v>1743</v>
      </c>
      <c r="AA33" s="37" t="s">
        <v>2005</v>
      </c>
      <c r="AB33" s="36" t="s">
        <v>1984</v>
      </c>
      <c r="AC33" s="44">
        <v>100</v>
      </c>
      <c r="AD33" s="44">
        <v>100</v>
      </c>
      <c r="AE33" s="57" t="s">
        <v>43</v>
      </c>
      <c r="AF33" s="40">
        <v>43830</v>
      </c>
      <c r="AG33" s="50" t="s">
        <v>2829</v>
      </c>
      <c r="AH33" s="30" t="s">
        <v>2999</v>
      </c>
    </row>
    <row r="34" spans="1:34" s="39" customFormat="1" ht="141" customHeight="1" x14ac:dyDescent="0.25">
      <c r="A34" s="36" t="s">
        <v>1782</v>
      </c>
      <c r="B34" s="36" t="s">
        <v>26</v>
      </c>
      <c r="C34" s="36" t="s">
        <v>27</v>
      </c>
      <c r="D34" s="36" t="s">
        <v>28</v>
      </c>
      <c r="E34" s="36">
        <v>2019</v>
      </c>
      <c r="F34" s="36">
        <v>65</v>
      </c>
      <c r="G34" s="36" t="s">
        <v>1998</v>
      </c>
      <c r="H34" s="36">
        <v>1</v>
      </c>
      <c r="I34" s="36" t="s">
        <v>30</v>
      </c>
      <c r="J34" s="36" t="s">
        <v>67</v>
      </c>
      <c r="K34" s="36" t="s">
        <v>32</v>
      </c>
      <c r="L34" s="36" t="s">
        <v>424</v>
      </c>
      <c r="M34" s="139" t="s">
        <v>1999</v>
      </c>
      <c r="N34" s="20" t="s">
        <v>2992</v>
      </c>
      <c r="O34" s="20" t="s">
        <v>2992</v>
      </c>
      <c r="P34" s="36"/>
      <c r="Q34" s="36" t="s">
        <v>1912</v>
      </c>
      <c r="R34" s="36" t="s">
        <v>1981</v>
      </c>
      <c r="S34" s="36" t="s">
        <v>1982</v>
      </c>
      <c r="T34" s="36" t="s">
        <v>1983</v>
      </c>
      <c r="U34" s="36">
        <v>1</v>
      </c>
      <c r="V34" s="36" t="s">
        <v>1984</v>
      </c>
      <c r="W34" s="36" t="s">
        <v>1788</v>
      </c>
      <c r="X34" s="36" t="s">
        <v>1801</v>
      </c>
      <c r="Y34" s="36" t="s">
        <v>42</v>
      </c>
      <c r="Z34" s="36" t="s">
        <v>1743</v>
      </c>
      <c r="AA34" s="37" t="s">
        <v>2005</v>
      </c>
      <c r="AB34" s="36" t="s">
        <v>1984</v>
      </c>
      <c r="AC34" s="45">
        <v>100</v>
      </c>
      <c r="AD34" s="45">
        <v>100</v>
      </c>
      <c r="AE34" s="16" t="s">
        <v>43</v>
      </c>
      <c r="AF34" s="38">
        <v>43776</v>
      </c>
      <c r="AG34" s="24" t="s">
        <v>2829</v>
      </c>
      <c r="AH34" s="30" t="s">
        <v>2900</v>
      </c>
    </row>
    <row r="35" spans="1:34" s="39" customFormat="1" ht="129" customHeight="1" x14ac:dyDescent="0.25">
      <c r="A35" s="36" t="s">
        <v>1782</v>
      </c>
      <c r="B35" s="36" t="s">
        <v>26</v>
      </c>
      <c r="C35" s="36" t="s">
        <v>27</v>
      </c>
      <c r="D35" s="36" t="s">
        <v>28</v>
      </c>
      <c r="E35" s="36">
        <v>2019</v>
      </c>
      <c r="F35" s="36">
        <v>65</v>
      </c>
      <c r="G35" s="36" t="s">
        <v>1998</v>
      </c>
      <c r="H35" s="36">
        <v>2</v>
      </c>
      <c r="I35" s="36" t="s">
        <v>30</v>
      </c>
      <c r="J35" s="36" t="s">
        <v>67</v>
      </c>
      <c r="K35" s="36" t="s">
        <v>32</v>
      </c>
      <c r="L35" s="36" t="s">
        <v>424</v>
      </c>
      <c r="M35" s="139" t="s">
        <v>1999</v>
      </c>
      <c r="N35" s="20" t="s">
        <v>2992</v>
      </c>
      <c r="O35" s="20" t="s">
        <v>2992</v>
      </c>
      <c r="P35" s="36"/>
      <c r="Q35" s="36" t="s">
        <v>1912</v>
      </c>
      <c r="R35" s="36" t="s">
        <v>1913</v>
      </c>
      <c r="S35" s="36" t="s">
        <v>1914</v>
      </c>
      <c r="T35" s="36" t="s">
        <v>1915</v>
      </c>
      <c r="U35" s="36">
        <v>1</v>
      </c>
      <c r="V35" s="36" t="s">
        <v>1984</v>
      </c>
      <c r="W35" s="36" t="s">
        <v>1788</v>
      </c>
      <c r="X35" s="36" t="s">
        <v>1801</v>
      </c>
      <c r="Y35" s="36" t="s">
        <v>42</v>
      </c>
      <c r="Z35" s="36" t="s">
        <v>1743</v>
      </c>
      <c r="AA35" s="37" t="s">
        <v>2005</v>
      </c>
      <c r="AB35" s="36" t="s">
        <v>1984</v>
      </c>
      <c r="AC35" s="44">
        <v>100</v>
      </c>
      <c r="AD35" s="44">
        <v>100</v>
      </c>
      <c r="AE35" s="57" t="s">
        <v>43</v>
      </c>
      <c r="AF35" s="40">
        <v>43830</v>
      </c>
      <c r="AG35" s="50" t="s">
        <v>2829</v>
      </c>
      <c r="AH35" s="30" t="s">
        <v>2999</v>
      </c>
    </row>
    <row r="36" spans="1:34" ht="54" x14ac:dyDescent="0.25">
      <c r="A36" s="4" t="s">
        <v>1782</v>
      </c>
      <c r="B36" s="4" t="s">
        <v>26</v>
      </c>
      <c r="C36" s="4" t="s">
        <v>27</v>
      </c>
      <c r="D36" s="4" t="s">
        <v>28</v>
      </c>
      <c r="E36" s="4">
        <v>2019</v>
      </c>
      <c r="F36" s="4">
        <v>65</v>
      </c>
      <c r="G36" s="36" t="s">
        <v>2000</v>
      </c>
      <c r="H36" s="4">
        <v>1</v>
      </c>
      <c r="I36" s="4" t="s">
        <v>30</v>
      </c>
      <c r="J36" s="4" t="s">
        <v>67</v>
      </c>
      <c r="K36" s="4" t="s">
        <v>32</v>
      </c>
      <c r="L36" s="4" t="s">
        <v>424</v>
      </c>
      <c r="M36" s="139" t="s">
        <v>2001</v>
      </c>
      <c r="N36" s="20" t="s">
        <v>2992</v>
      </c>
      <c r="O36" s="20" t="s">
        <v>2992</v>
      </c>
      <c r="P36" s="4"/>
      <c r="Q36" s="4" t="s">
        <v>2002</v>
      </c>
      <c r="R36" s="4" t="s">
        <v>2003</v>
      </c>
      <c r="S36" s="4" t="s">
        <v>1908</v>
      </c>
      <c r="T36" s="4" t="s">
        <v>2004</v>
      </c>
      <c r="U36" s="4">
        <v>1</v>
      </c>
      <c r="V36" s="4" t="s">
        <v>2005</v>
      </c>
      <c r="W36" s="4" t="s">
        <v>1788</v>
      </c>
      <c r="X36" s="4" t="s">
        <v>1801</v>
      </c>
      <c r="Y36" s="4" t="s">
        <v>42</v>
      </c>
      <c r="Z36" s="4" t="s">
        <v>1743</v>
      </c>
      <c r="AA36" s="9" t="s">
        <v>2005</v>
      </c>
      <c r="AB36" s="4" t="s">
        <v>2005</v>
      </c>
      <c r="AC36" s="44">
        <v>100</v>
      </c>
      <c r="AD36" s="44">
        <v>100</v>
      </c>
      <c r="AE36" s="48" t="s">
        <v>43</v>
      </c>
      <c r="AF36" s="27">
        <v>43794</v>
      </c>
      <c r="AG36" s="24" t="s">
        <v>2829</v>
      </c>
      <c r="AH36" s="28" t="s">
        <v>2914</v>
      </c>
    </row>
    <row r="37" spans="1:34" ht="54" x14ac:dyDescent="0.25">
      <c r="A37" s="4" t="s">
        <v>1782</v>
      </c>
      <c r="B37" s="4" t="s">
        <v>26</v>
      </c>
      <c r="C37" s="4" t="s">
        <v>27</v>
      </c>
      <c r="D37" s="4" t="s">
        <v>28</v>
      </c>
      <c r="E37" s="4">
        <v>2019</v>
      </c>
      <c r="F37" s="4">
        <v>65</v>
      </c>
      <c r="G37" s="36" t="s">
        <v>2006</v>
      </c>
      <c r="H37" s="4">
        <v>1</v>
      </c>
      <c r="I37" s="4" t="s">
        <v>30</v>
      </c>
      <c r="J37" s="4" t="s">
        <v>67</v>
      </c>
      <c r="K37" s="4" t="s">
        <v>32</v>
      </c>
      <c r="L37" s="4" t="s">
        <v>424</v>
      </c>
      <c r="M37" s="139" t="s">
        <v>2007</v>
      </c>
      <c r="N37" s="20" t="s">
        <v>2992</v>
      </c>
      <c r="O37" s="20" t="s">
        <v>2992</v>
      </c>
      <c r="P37" s="4"/>
      <c r="Q37" s="4" t="s">
        <v>2002</v>
      </c>
      <c r="R37" s="4" t="s">
        <v>2003</v>
      </c>
      <c r="S37" s="4" t="s">
        <v>1908</v>
      </c>
      <c r="T37" s="4" t="s">
        <v>2004</v>
      </c>
      <c r="U37" s="4">
        <v>1</v>
      </c>
      <c r="V37" s="4" t="s">
        <v>2005</v>
      </c>
      <c r="W37" s="4" t="s">
        <v>1788</v>
      </c>
      <c r="X37" s="4" t="s">
        <v>1801</v>
      </c>
      <c r="Y37" s="4" t="s">
        <v>42</v>
      </c>
      <c r="Z37" s="4" t="s">
        <v>1743</v>
      </c>
      <c r="AA37" s="9" t="s">
        <v>2005</v>
      </c>
      <c r="AB37" s="4" t="s">
        <v>2005</v>
      </c>
      <c r="AC37" s="44">
        <v>100</v>
      </c>
      <c r="AD37" s="44">
        <v>100</v>
      </c>
      <c r="AE37" s="48" t="s">
        <v>43</v>
      </c>
      <c r="AF37" s="27">
        <v>43794</v>
      </c>
      <c r="AG37" s="24" t="s">
        <v>2829</v>
      </c>
      <c r="AH37" s="28" t="s">
        <v>2914</v>
      </c>
    </row>
    <row r="38" spans="1:34" ht="54" x14ac:dyDescent="0.25">
      <c r="A38" s="4" t="s">
        <v>1817</v>
      </c>
      <c r="B38" s="4" t="s">
        <v>26</v>
      </c>
      <c r="C38" s="4" t="s">
        <v>27</v>
      </c>
      <c r="D38" s="4" t="s">
        <v>28</v>
      </c>
      <c r="E38" s="4">
        <v>2018</v>
      </c>
      <c r="F38" s="4">
        <v>85</v>
      </c>
      <c r="G38" s="36" t="s">
        <v>2008</v>
      </c>
      <c r="H38" s="4">
        <v>1</v>
      </c>
      <c r="I38" s="4" t="s">
        <v>30</v>
      </c>
      <c r="J38" s="4" t="s">
        <v>67</v>
      </c>
      <c r="K38" s="4" t="s">
        <v>32</v>
      </c>
      <c r="L38" s="4" t="s">
        <v>424</v>
      </c>
      <c r="M38" s="139" t="s">
        <v>2009</v>
      </c>
      <c r="N38" s="20" t="s">
        <v>2992</v>
      </c>
      <c r="O38" s="20" t="s">
        <v>2992</v>
      </c>
      <c r="P38" s="20" t="s">
        <v>2992</v>
      </c>
      <c r="Q38" s="4" t="s">
        <v>2010</v>
      </c>
      <c r="R38" s="4" t="s">
        <v>2011</v>
      </c>
      <c r="S38" s="4" t="s">
        <v>2012</v>
      </c>
      <c r="T38" s="4" t="s">
        <v>2013</v>
      </c>
      <c r="U38" s="4">
        <v>0.8</v>
      </c>
      <c r="V38" s="4" t="s">
        <v>1943</v>
      </c>
      <c r="W38" s="4" t="s">
        <v>1838</v>
      </c>
      <c r="X38" s="4" t="s">
        <v>1845</v>
      </c>
      <c r="Y38" s="4" t="s">
        <v>42</v>
      </c>
      <c r="Z38" s="4" t="s">
        <v>1743</v>
      </c>
      <c r="AA38" s="20" t="s">
        <v>2824</v>
      </c>
      <c r="AB38" s="9" t="s">
        <v>1902</v>
      </c>
      <c r="AC38" s="44">
        <v>100</v>
      </c>
      <c r="AD38" s="44">
        <v>100</v>
      </c>
      <c r="AE38" s="14" t="s">
        <v>43</v>
      </c>
      <c r="AF38" s="27">
        <v>43839</v>
      </c>
      <c r="AG38" s="4" t="s">
        <v>2916</v>
      </c>
      <c r="AH38" s="29" t="s">
        <v>3098</v>
      </c>
    </row>
    <row r="39" spans="1:34" ht="45" x14ac:dyDescent="0.25">
      <c r="A39" s="4" t="s">
        <v>1817</v>
      </c>
      <c r="B39" s="4" t="s">
        <v>26</v>
      </c>
      <c r="C39" s="4" t="s">
        <v>27</v>
      </c>
      <c r="D39" s="4" t="s">
        <v>28</v>
      </c>
      <c r="E39" s="4">
        <v>2018</v>
      </c>
      <c r="F39" s="4">
        <v>85</v>
      </c>
      <c r="G39" s="36" t="s">
        <v>2008</v>
      </c>
      <c r="H39" s="4">
        <v>2</v>
      </c>
      <c r="I39" s="4" t="s">
        <v>30</v>
      </c>
      <c r="J39" s="4" t="s">
        <v>67</v>
      </c>
      <c r="K39" s="4" t="s">
        <v>32</v>
      </c>
      <c r="L39" s="4" t="s">
        <v>424</v>
      </c>
      <c r="M39" s="139" t="s">
        <v>2009</v>
      </c>
      <c r="N39" s="20" t="s">
        <v>2992</v>
      </c>
      <c r="O39" s="20" t="s">
        <v>2992</v>
      </c>
      <c r="P39" s="20" t="s">
        <v>2992</v>
      </c>
      <c r="Q39" s="4" t="s">
        <v>2014</v>
      </c>
      <c r="R39" s="4" t="s">
        <v>2015</v>
      </c>
      <c r="S39" s="4" t="s">
        <v>2016</v>
      </c>
      <c r="T39" s="4" t="s">
        <v>2017</v>
      </c>
      <c r="U39" s="4">
        <v>2</v>
      </c>
      <c r="V39" s="4" t="s">
        <v>2018</v>
      </c>
      <c r="W39" s="4" t="s">
        <v>1838</v>
      </c>
      <c r="X39" s="4" t="s">
        <v>1845</v>
      </c>
      <c r="Y39" s="4" t="s">
        <v>42</v>
      </c>
      <c r="Z39" s="4" t="s">
        <v>1743</v>
      </c>
      <c r="AA39" s="8" t="s">
        <v>2986</v>
      </c>
      <c r="AB39" s="18" t="s">
        <v>2817</v>
      </c>
      <c r="AC39" s="44">
        <v>100</v>
      </c>
      <c r="AD39" s="44">
        <v>100</v>
      </c>
      <c r="AE39" s="16" t="s">
        <v>43</v>
      </c>
      <c r="AF39" s="27">
        <v>43707</v>
      </c>
      <c r="AG39" s="20" t="s">
        <v>2915</v>
      </c>
      <c r="AH39" s="29" t="s">
        <v>2843</v>
      </c>
    </row>
    <row r="40" spans="1:34" ht="81" x14ac:dyDescent="0.25">
      <c r="A40" s="4" t="s">
        <v>1817</v>
      </c>
      <c r="B40" s="4" t="s">
        <v>26</v>
      </c>
      <c r="C40" s="4" t="s">
        <v>27</v>
      </c>
      <c r="D40" s="4" t="s">
        <v>28</v>
      </c>
      <c r="E40" s="4">
        <v>2018</v>
      </c>
      <c r="F40" s="4">
        <v>85</v>
      </c>
      <c r="G40" s="36" t="s">
        <v>2032</v>
      </c>
      <c r="H40" s="4">
        <v>1</v>
      </c>
      <c r="I40" s="4" t="s">
        <v>30</v>
      </c>
      <c r="J40" s="4" t="s">
        <v>67</v>
      </c>
      <c r="K40" s="4" t="s">
        <v>32</v>
      </c>
      <c r="L40" s="4" t="s">
        <v>424</v>
      </c>
      <c r="M40" s="139" t="s">
        <v>2033</v>
      </c>
      <c r="N40" s="20" t="s">
        <v>2992</v>
      </c>
      <c r="O40" s="20" t="s">
        <v>2992</v>
      </c>
      <c r="P40" s="4"/>
      <c r="Q40" s="4" t="s">
        <v>1977</v>
      </c>
      <c r="R40" s="4" t="s">
        <v>1978</v>
      </c>
      <c r="S40" s="4" t="s">
        <v>967</v>
      </c>
      <c r="T40" s="4" t="s">
        <v>1843</v>
      </c>
      <c r="U40" s="4">
        <v>1</v>
      </c>
      <c r="V40" s="4" t="s">
        <v>1621</v>
      </c>
      <c r="W40" s="4" t="s">
        <v>1844</v>
      </c>
      <c r="X40" s="4" t="s">
        <v>1845</v>
      </c>
      <c r="Y40" s="4" t="s">
        <v>42</v>
      </c>
      <c r="Z40" s="4" t="s">
        <v>1743</v>
      </c>
      <c r="AA40" s="8" t="s">
        <v>2806</v>
      </c>
      <c r="AB40" s="9" t="s">
        <v>2740</v>
      </c>
      <c r="AC40" s="44">
        <v>100</v>
      </c>
      <c r="AD40" s="44">
        <v>100</v>
      </c>
      <c r="AE40" s="10" t="s">
        <v>43</v>
      </c>
      <c r="AF40" s="174">
        <v>43878</v>
      </c>
      <c r="AG40" s="20" t="s">
        <v>2915</v>
      </c>
      <c r="AH40" s="13" t="s">
        <v>3108</v>
      </c>
    </row>
    <row r="41" spans="1:34" ht="63" x14ac:dyDescent="0.25">
      <c r="A41" s="4" t="s">
        <v>1817</v>
      </c>
      <c r="B41" s="4" t="s">
        <v>26</v>
      </c>
      <c r="C41" s="4" t="s">
        <v>27</v>
      </c>
      <c r="D41" s="4" t="s">
        <v>28</v>
      </c>
      <c r="E41" s="4">
        <v>2018</v>
      </c>
      <c r="F41" s="4">
        <v>85</v>
      </c>
      <c r="G41" s="36" t="s">
        <v>2034</v>
      </c>
      <c r="H41" s="4">
        <v>1</v>
      </c>
      <c r="I41" s="4" t="s">
        <v>30</v>
      </c>
      <c r="J41" s="4" t="s">
        <v>67</v>
      </c>
      <c r="K41" s="4" t="s">
        <v>32</v>
      </c>
      <c r="L41" s="4" t="s">
        <v>424</v>
      </c>
      <c r="M41" s="139" t="s">
        <v>2035</v>
      </c>
      <c r="N41" s="20" t="s">
        <v>2992</v>
      </c>
      <c r="O41" s="20" t="s">
        <v>2992</v>
      </c>
      <c r="P41" s="4"/>
      <c r="Q41" s="4" t="s">
        <v>2036</v>
      </c>
      <c r="R41" s="4" t="s">
        <v>1834</v>
      </c>
      <c r="S41" s="4" t="s">
        <v>1835</v>
      </c>
      <c r="T41" s="4" t="s">
        <v>1836</v>
      </c>
      <c r="U41" s="4">
        <v>1</v>
      </c>
      <c r="V41" s="4" t="s">
        <v>655</v>
      </c>
      <c r="W41" s="4" t="s">
        <v>1838</v>
      </c>
      <c r="X41" s="4" t="s">
        <v>1845</v>
      </c>
      <c r="Y41" s="4" t="s">
        <v>42</v>
      </c>
      <c r="Z41" s="4" t="s">
        <v>1743</v>
      </c>
      <c r="AA41" s="8" t="s">
        <v>2806</v>
      </c>
      <c r="AB41" s="17" t="s">
        <v>2813</v>
      </c>
      <c r="AC41" s="44">
        <v>100</v>
      </c>
      <c r="AD41" s="44">
        <v>100</v>
      </c>
      <c r="AE41" s="16" t="s">
        <v>43</v>
      </c>
      <c r="AF41" s="27">
        <v>43707</v>
      </c>
      <c r="AG41" s="20" t="s">
        <v>2915</v>
      </c>
      <c r="AH41" s="29" t="s">
        <v>2844</v>
      </c>
    </row>
    <row r="42" spans="1:34" ht="108" x14ac:dyDescent="0.25">
      <c r="A42" s="4" t="s">
        <v>1817</v>
      </c>
      <c r="B42" s="4" t="s">
        <v>26</v>
      </c>
      <c r="C42" s="4" t="s">
        <v>27</v>
      </c>
      <c r="D42" s="4" t="s">
        <v>28</v>
      </c>
      <c r="E42" s="4">
        <v>2018</v>
      </c>
      <c r="F42" s="4">
        <v>85</v>
      </c>
      <c r="G42" s="36" t="s">
        <v>2046</v>
      </c>
      <c r="H42" s="4">
        <v>1</v>
      </c>
      <c r="I42" s="4" t="s">
        <v>30</v>
      </c>
      <c r="J42" s="4" t="s">
        <v>67</v>
      </c>
      <c r="K42" s="4" t="s">
        <v>32</v>
      </c>
      <c r="L42" s="4" t="s">
        <v>424</v>
      </c>
      <c r="M42" s="139" t="s">
        <v>2047</v>
      </c>
      <c r="N42" s="20" t="s">
        <v>2992</v>
      </c>
      <c r="O42" s="20" t="s">
        <v>2992</v>
      </c>
      <c r="P42" s="4"/>
      <c r="Q42" s="4" t="s">
        <v>1977</v>
      </c>
      <c r="R42" s="4" t="s">
        <v>1978</v>
      </c>
      <c r="S42" s="4" t="s">
        <v>967</v>
      </c>
      <c r="T42" s="4" t="s">
        <v>1843</v>
      </c>
      <c r="U42" s="4">
        <v>1</v>
      </c>
      <c r="V42" s="4" t="s">
        <v>1621</v>
      </c>
      <c r="W42" s="4" t="s">
        <v>1844</v>
      </c>
      <c r="X42" s="4" t="s">
        <v>1845</v>
      </c>
      <c r="Y42" s="4" t="s">
        <v>42</v>
      </c>
      <c r="Z42" s="4" t="s">
        <v>1743</v>
      </c>
      <c r="AA42" s="8" t="s">
        <v>2806</v>
      </c>
      <c r="AB42" s="9" t="s">
        <v>2740</v>
      </c>
      <c r="AC42" s="44">
        <v>100</v>
      </c>
      <c r="AD42" s="44">
        <v>100</v>
      </c>
      <c r="AE42" s="10" t="s">
        <v>43</v>
      </c>
      <c r="AF42" s="174">
        <v>43878</v>
      </c>
      <c r="AG42" s="20" t="s">
        <v>2915</v>
      </c>
      <c r="AH42" s="13" t="s">
        <v>3109</v>
      </c>
    </row>
    <row r="43" spans="1:34" ht="90" x14ac:dyDescent="0.25">
      <c r="A43" s="4" t="s">
        <v>1817</v>
      </c>
      <c r="B43" s="4" t="s">
        <v>26</v>
      </c>
      <c r="C43" s="4" t="s">
        <v>27</v>
      </c>
      <c r="D43" s="4" t="s">
        <v>28</v>
      </c>
      <c r="E43" s="4">
        <v>2018</v>
      </c>
      <c r="F43" s="4">
        <v>85</v>
      </c>
      <c r="G43" s="36" t="s">
        <v>2067</v>
      </c>
      <c r="H43" s="4">
        <v>1</v>
      </c>
      <c r="I43" s="4" t="s">
        <v>30</v>
      </c>
      <c r="J43" s="4" t="s">
        <v>67</v>
      </c>
      <c r="K43" s="4" t="s">
        <v>32</v>
      </c>
      <c r="L43" s="4" t="s">
        <v>424</v>
      </c>
      <c r="M43" s="139" t="s">
        <v>2068</v>
      </c>
      <c r="N43" s="20" t="s">
        <v>2992</v>
      </c>
      <c r="O43" s="20" t="s">
        <v>2992</v>
      </c>
      <c r="P43" s="4"/>
      <c r="Q43" s="4" t="s">
        <v>1977</v>
      </c>
      <c r="R43" s="4" t="s">
        <v>2069</v>
      </c>
      <c r="S43" s="4" t="s">
        <v>2070</v>
      </c>
      <c r="T43" s="4" t="s">
        <v>2071</v>
      </c>
      <c r="U43" s="4">
        <v>1</v>
      </c>
      <c r="V43" s="4" t="s">
        <v>1621</v>
      </c>
      <c r="W43" s="4" t="s">
        <v>2072</v>
      </c>
      <c r="X43" s="4" t="s">
        <v>1845</v>
      </c>
      <c r="Y43" s="4" t="s">
        <v>42</v>
      </c>
      <c r="Z43" s="4" t="s">
        <v>1743</v>
      </c>
      <c r="AA43" s="8" t="s">
        <v>2806</v>
      </c>
      <c r="AB43" s="9" t="s">
        <v>2740</v>
      </c>
      <c r="AC43" s="44">
        <v>100</v>
      </c>
      <c r="AD43" s="45">
        <v>100</v>
      </c>
      <c r="AE43" s="51" t="s">
        <v>43</v>
      </c>
      <c r="AF43" s="175">
        <v>43860</v>
      </c>
      <c r="AG43" s="41" t="s">
        <v>2915</v>
      </c>
      <c r="AH43" s="157" t="s">
        <v>3093</v>
      </c>
    </row>
    <row r="44" spans="1:34" ht="90" x14ac:dyDescent="0.25">
      <c r="A44" s="4" t="s">
        <v>1817</v>
      </c>
      <c r="B44" s="4" t="s">
        <v>26</v>
      </c>
      <c r="C44" s="4" t="s">
        <v>27</v>
      </c>
      <c r="D44" s="4" t="s">
        <v>28</v>
      </c>
      <c r="E44" s="4">
        <v>2018</v>
      </c>
      <c r="F44" s="4">
        <v>85</v>
      </c>
      <c r="G44" s="36" t="s">
        <v>2067</v>
      </c>
      <c r="H44" s="4">
        <v>2</v>
      </c>
      <c r="I44" s="4" t="s">
        <v>30</v>
      </c>
      <c r="J44" s="4" t="s">
        <v>67</v>
      </c>
      <c r="K44" s="4" t="s">
        <v>32</v>
      </c>
      <c r="L44" s="4" t="s">
        <v>424</v>
      </c>
      <c r="M44" s="139" t="s">
        <v>2068</v>
      </c>
      <c r="N44" s="20" t="s">
        <v>2992</v>
      </c>
      <c r="O44" s="20" t="s">
        <v>2992</v>
      </c>
      <c r="P44" s="4"/>
      <c r="Q44" s="4" t="s">
        <v>1977</v>
      </c>
      <c r="R44" s="4" t="s">
        <v>1978</v>
      </c>
      <c r="S44" s="4" t="s">
        <v>967</v>
      </c>
      <c r="T44" s="4" t="s">
        <v>1843</v>
      </c>
      <c r="U44" s="4">
        <v>1</v>
      </c>
      <c r="V44" s="4" t="s">
        <v>1621</v>
      </c>
      <c r="W44" s="4" t="s">
        <v>1844</v>
      </c>
      <c r="X44" s="4" t="s">
        <v>1845</v>
      </c>
      <c r="Y44" s="4" t="s">
        <v>42</v>
      </c>
      <c r="Z44" s="4" t="s">
        <v>1743</v>
      </c>
      <c r="AA44" s="8" t="s">
        <v>2806</v>
      </c>
      <c r="AB44" s="9" t="s">
        <v>2740</v>
      </c>
      <c r="AC44" s="44">
        <v>100</v>
      </c>
      <c r="AD44" s="44">
        <v>100</v>
      </c>
      <c r="AE44" s="10" t="s">
        <v>43</v>
      </c>
      <c r="AF44" s="174">
        <v>43878</v>
      </c>
      <c r="AG44" s="20" t="s">
        <v>2915</v>
      </c>
      <c r="AH44" s="13" t="s">
        <v>3110</v>
      </c>
    </row>
    <row r="45" spans="1:34" ht="81" x14ac:dyDescent="0.25">
      <c r="A45" s="4" t="s">
        <v>1817</v>
      </c>
      <c r="B45" s="4" t="s">
        <v>26</v>
      </c>
      <c r="C45" s="4" t="s">
        <v>27</v>
      </c>
      <c r="D45" s="4" t="s">
        <v>28</v>
      </c>
      <c r="E45" s="4">
        <v>2018</v>
      </c>
      <c r="F45" s="4">
        <v>85</v>
      </c>
      <c r="G45" s="36" t="s">
        <v>2080</v>
      </c>
      <c r="H45" s="4">
        <v>1</v>
      </c>
      <c r="I45" s="4" t="s">
        <v>30</v>
      </c>
      <c r="J45" s="4" t="s">
        <v>67</v>
      </c>
      <c r="K45" s="4" t="s">
        <v>32</v>
      </c>
      <c r="L45" s="4" t="s">
        <v>424</v>
      </c>
      <c r="M45" s="139" t="s">
        <v>2081</v>
      </c>
      <c r="N45" s="20" t="s">
        <v>2992</v>
      </c>
      <c r="O45" s="20" t="s">
        <v>2992</v>
      </c>
      <c r="P45" s="4"/>
      <c r="Q45" s="4" t="s">
        <v>1977</v>
      </c>
      <c r="R45" s="4" t="s">
        <v>1978</v>
      </c>
      <c r="S45" s="4" t="s">
        <v>967</v>
      </c>
      <c r="T45" s="4" t="s">
        <v>1843</v>
      </c>
      <c r="U45" s="4">
        <v>1</v>
      </c>
      <c r="V45" s="4" t="s">
        <v>1621</v>
      </c>
      <c r="W45" s="4" t="s">
        <v>1844</v>
      </c>
      <c r="X45" s="4" t="s">
        <v>1845</v>
      </c>
      <c r="Y45" s="4" t="s">
        <v>42</v>
      </c>
      <c r="Z45" s="4" t="s">
        <v>1743</v>
      </c>
      <c r="AA45" s="8" t="s">
        <v>2806</v>
      </c>
      <c r="AB45" s="9" t="s">
        <v>2740</v>
      </c>
      <c r="AC45" s="44">
        <v>100</v>
      </c>
      <c r="AD45" s="44">
        <v>100</v>
      </c>
      <c r="AE45" s="10" t="s">
        <v>43</v>
      </c>
      <c r="AF45" s="174">
        <v>43878</v>
      </c>
      <c r="AG45" s="20" t="s">
        <v>2915</v>
      </c>
      <c r="AH45" s="13" t="s">
        <v>3111</v>
      </c>
    </row>
    <row r="46" spans="1:34" ht="170.25" customHeight="1" x14ac:dyDescent="0.25">
      <c r="A46" s="4" t="s">
        <v>1817</v>
      </c>
      <c r="B46" s="4" t="s">
        <v>26</v>
      </c>
      <c r="C46" s="4" t="s">
        <v>27</v>
      </c>
      <c r="D46" s="4" t="s">
        <v>28</v>
      </c>
      <c r="E46" s="4">
        <v>2018</v>
      </c>
      <c r="F46" s="4">
        <v>85</v>
      </c>
      <c r="G46" s="36" t="s">
        <v>2085</v>
      </c>
      <c r="H46" s="4">
        <v>1</v>
      </c>
      <c r="I46" s="4" t="s">
        <v>30</v>
      </c>
      <c r="J46" s="4" t="s">
        <v>67</v>
      </c>
      <c r="K46" s="4" t="s">
        <v>32</v>
      </c>
      <c r="L46" s="4" t="s">
        <v>424</v>
      </c>
      <c r="M46" s="139" t="s">
        <v>2086</v>
      </c>
      <c r="N46" s="20" t="s">
        <v>2992</v>
      </c>
      <c r="O46" s="20" t="s">
        <v>2992</v>
      </c>
      <c r="P46" s="4"/>
      <c r="Q46" s="4" t="s">
        <v>2087</v>
      </c>
      <c r="R46" s="4" t="s">
        <v>2088</v>
      </c>
      <c r="S46" s="4" t="s">
        <v>1849</v>
      </c>
      <c r="T46" s="20" t="s">
        <v>2089</v>
      </c>
      <c r="U46" s="4">
        <v>1</v>
      </c>
      <c r="V46" s="4" t="s">
        <v>1851</v>
      </c>
      <c r="W46" s="4" t="s">
        <v>1838</v>
      </c>
      <c r="X46" s="4" t="s">
        <v>1852</v>
      </c>
      <c r="Y46" s="4" t="s">
        <v>42</v>
      </c>
      <c r="Z46" s="4" t="s">
        <v>1743</v>
      </c>
      <c r="AA46" s="9" t="s">
        <v>2005</v>
      </c>
      <c r="AB46" s="9" t="s">
        <v>1984</v>
      </c>
      <c r="AC46" s="44">
        <v>100</v>
      </c>
      <c r="AD46" s="44">
        <v>100</v>
      </c>
      <c r="AE46" s="16" t="s">
        <v>43</v>
      </c>
      <c r="AF46" s="27">
        <v>43671</v>
      </c>
      <c r="AG46" s="24" t="s">
        <v>2829</v>
      </c>
      <c r="AH46" s="23" t="s">
        <v>2832</v>
      </c>
    </row>
    <row r="47" spans="1:34" ht="72" customHeight="1" x14ac:dyDescent="0.25">
      <c r="A47" s="4" t="s">
        <v>1817</v>
      </c>
      <c r="B47" s="4" t="s">
        <v>26</v>
      </c>
      <c r="C47" s="4" t="s">
        <v>27</v>
      </c>
      <c r="D47" s="4" t="s">
        <v>28</v>
      </c>
      <c r="E47" s="4">
        <v>2018</v>
      </c>
      <c r="F47" s="4">
        <v>85</v>
      </c>
      <c r="G47" s="36" t="s">
        <v>2096</v>
      </c>
      <c r="H47" s="4">
        <v>1</v>
      </c>
      <c r="I47" s="4" t="s">
        <v>30</v>
      </c>
      <c r="J47" s="4" t="s">
        <v>67</v>
      </c>
      <c r="K47" s="4" t="s">
        <v>32</v>
      </c>
      <c r="L47" s="4" t="s">
        <v>424</v>
      </c>
      <c r="M47" s="139" t="s">
        <v>2097</v>
      </c>
      <c r="N47" s="20" t="s">
        <v>2992</v>
      </c>
      <c r="O47" s="20" t="s">
        <v>2992</v>
      </c>
      <c r="P47" s="4"/>
      <c r="Q47" s="4" t="s">
        <v>2098</v>
      </c>
      <c r="R47" s="4" t="s">
        <v>2099</v>
      </c>
      <c r="S47" s="4" t="s">
        <v>2100</v>
      </c>
      <c r="T47" s="4" t="s">
        <v>2100</v>
      </c>
      <c r="U47" s="4">
        <v>1</v>
      </c>
      <c r="V47" s="4" t="s">
        <v>1851</v>
      </c>
      <c r="W47" s="4" t="s">
        <v>1838</v>
      </c>
      <c r="X47" s="4" t="s">
        <v>1852</v>
      </c>
      <c r="Y47" s="4" t="s">
        <v>42</v>
      </c>
      <c r="Z47" s="4" t="s">
        <v>1743</v>
      </c>
      <c r="AA47" s="9" t="s">
        <v>2005</v>
      </c>
      <c r="AB47" s="9" t="s">
        <v>1984</v>
      </c>
      <c r="AC47" s="44">
        <v>100</v>
      </c>
      <c r="AD47" s="44">
        <v>100</v>
      </c>
      <c r="AE47" s="16" t="s">
        <v>43</v>
      </c>
      <c r="AF47" s="27">
        <v>43553</v>
      </c>
      <c r="AG47" s="12" t="s">
        <v>2807</v>
      </c>
      <c r="AH47" s="13" t="s">
        <v>2808</v>
      </c>
    </row>
    <row r="48" spans="1:34" ht="72" customHeight="1" x14ac:dyDescent="0.25">
      <c r="A48" s="4" t="s">
        <v>1817</v>
      </c>
      <c r="B48" s="4" t="s">
        <v>26</v>
      </c>
      <c r="C48" s="4" t="s">
        <v>27</v>
      </c>
      <c r="D48" s="4" t="s">
        <v>28</v>
      </c>
      <c r="E48" s="4">
        <v>2018</v>
      </c>
      <c r="F48" s="4">
        <v>85</v>
      </c>
      <c r="G48" s="36" t="s">
        <v>2096</v>
      </c>
      <c r="H48" s="4">
        <v>2</v>
      </c>
      <c r="I48" s="4" t="s">
        <v>30</v>
      </c>
      <c r="J48" s="4" t="s">
        <v>67</v>
      </c>
      <c r="K48" s="4" t="s">
        <v>32</v>
      </c>
      <c r="L48" s="4" t="s">
        <v>424</v>
      </c>
      <c r="M48" s="139" t="s">
        <v>2097</v>
      </c>
      <c r="N48" s="20" t="s">
        <v>2992</v>
      </c>
      <c r="O48" s="20" t="s">
        <v>2992</v>
      </c>
      <c r="P48" s="4"/>
      <c r="Q48" s="4" t="s">
        <v>2098</v>
      </c>
      <c r="R48" s="4" t="s">
        <v>2101</v>
      </c>
      <c r="S48" s="4" t="s">
        <v>2102</v>
      </c>
      <c r="T48" s="4" t="s">
        <v>2102</v>
      </c>
      <c r="U48" s="4">
        <v>1</v>
      </c>
      <c r="V48" s="4" t="s">
        <v>1851</v>
      </c>
      <c r="W48" s="4" t="s">
        <v>1838</v>
      </c>
      <c r="X48" s="4" t="s">
        <v>1852</v>
      </c>
      <c r="Y48" s="4" t="s">
        <v>42</v>
      </c>
      <c r="Z48" s="4" t="s">
        <v>1743</v>
      </c>
      <c r="AA48" s="9" t="s">
        <v>2005</v>
      </c>
      <c r="AB48" s="9" t="s">
        <v>1984</v>
      </c>
      <c r="AC48" s="44">
        <v>100</v>
      </c>
      <c r="AD48" s="44">
        <v>100</v>
      </c>
      <c r="AE48" s="16" t="s">
        <v>43</v>
      </c>
      <c r="AF48" s="27">
        <v>43553</v>
      </c>
      <c r="AG48" s="12" t="s">
        <v>2807</v>
      </c>
      <c r="AH48" s="13" t="s">
        <v>2809</v>
      </c>
    </row>
    <row r="49" spans="1:34" ht="194.25" customHeight="1" x14ac:dyDescent="0.25">
      <c r="A49" s="4" t="s">
        <v>1817</v>
      </c>
      <c r="B49" s="4" t="s">
        <v>26</v>
      </c>
      <c r="C49" s="4" t="s">
        <v>27</v>
      </c>
      <c r="D49" s="4" t="s">
        <v>28</v>
      </c>
      <c r="E49" s="4">
        <v>2018</v>
      </c>
      <c r="F49" s="4">
        <v>85</v>
      </c>
      <c r="G49" s="36" t="s">
        <v>2103</v>
      </c>
      <c r="H49" s="4">
        <v>1</v>
      </c>
      <c r="I49" s="4" t="s">
        <v>30</v>
      </c>
      <c r="J49" s="4" t="s">
        <v>67</v>
      </c>
      <c r="K49" s="4" t="s">
        <v>32</v>
      </c>
      <c r="L49" s="4" t="s">
        <v>424</v>
      </c>
      <c r="M49" s="139" t="s">
        <v>2104</v>
      </c>
      <c r="N49" s="20" t="s">
        <v>2992</v>
      </c>
      <c r="O49" s="20" t="s">
        <v>2992</v>
      </c>
      <c r="P49" s="4"/>
      <c r="Q49" s="4" t="s">
        <v>2105</v>
      </c>
      <c r="R49" s="4" t="s">
        <v>2106</v>
      </c>
      <c r="S49" s="4" t="s">
        <v>2107</v>
      </c>
      <c r="T49" s="24" t="s">
        <v>2108</v>
      </c>
      <c r="U49" s="4">
        <v>1</v>
      </c>
      <c r="V49" s="4" t="s">
        <v>1851</v>
      </c>
      <c r="W49" s="4" t="s">
        <v>1838</v>
      </c>
      <c r="X49" s="4" t="s">
        <v>1852</v>
      </c>
      <c r="Y49" s="4" t="s">
        <v>42</v>
      </c>
      <c r="Z49" s="4" t="s">
        <v>1743</v>
      </c>
      <c r="AA49" s="9" t="s">
        <v>2005</v>
      </c>
      <c r="AB49" s="9" t="s">
        <v>1984</v>
      </c>
      <c r="AC49" s="44">
        <v>100</v>
      </c>
      <c r="AD49" s="44">
        <v>100</v>
      </c>
      <c r="AE49" s="16" t="s">
        <v>43</v>
      </c>
      <c r="AF49" s="27">
        <v>43671</v>
      </c>
      <c r="AG49" s="24" t="s">
        <v>2829</v>
      </c>
      <c r="AH49" s="23" t="s">
        <v>2833</v>
      </c>
    </row>
    <row r="50" spans="1:34" ht="163.5" customHeight="1" x14ac:dyDescent="0.25">
      <c r="A50" s="4" t="s">
        <v>1817</v>
      </c>
      <c r="B50" s="4" t="s">
        <v>26</v>
      </c>
      <c r="C50" s="4" t="s">
        <v>27</v>
      </c>
      <c r="D50" s="4" t="s">
        <v>28</v>
      </c>
      <c r="E50" s="4">
        <v>2018</v>
      </c>
      <c r="F50" s="4">
        <v>85</v>
      </c>
      <c r="G50" s="36" t="s">
        <v>2109</v>
      </c>
      <c r="H50" s="4">
        <v>1</v>
      </c>
      <c r="I50" s="4" t="s">
        <v>30</v>
      </c>
      <c r="J50" s="4" t="s">
        <v>67</v>
      </c>
      <c r="K50" s="4" t="s">
        <v>32</v>
      </c>
      <c r="L50" s="4" t="s">
        <v>424</v>
      </c>
      <c r="M50" s="139" t="s">
        <v>2110</v>
      </c>
      <c r="N50" s="20" t="s">
        <v>2992</v>
      </c>
      <c r="O50" s="20" t="s">
        <v>2992</v>
      </c>
      <c r="P50" s="4"/>
      <c r="Q50" s="4" t="s">
        <v>2105</v>
      </c>
      <c r="R50" s="4" t="s">
        <v>2111</v>
      </c>
      <c r="S50" s="4" t="s">
        <v>2107</v>
      </c>
      <c r="T50" s="24" t="s">
        <v>2112</v>
      </c>
      <c r="U50" s="4">
        <v>1</v>
      </c>
      <c r="V50" s="4" t="s">
        <v>1851</v>
      </c>
      <c r="W50" s="4" t="s">
        <v>1838</v>
      </c>
      <c r="X50" s="4" t="s">
        <v>1852</v>
      </c>
      <c r="Y50" s="4" t="s">
        <v>42</v>
      </c>
      <c r="Z50" s="4" t="s">
        <v>1743</v>
      </c>
      <c r="AA50" s="9" t="s">
        <v>2005</v>
      </c>
      <c r="AB50" s="9" t="s">
        <v>1984</v>
      </c>
      <c r="AC50" s="44">
        <v>100</v>
      </c>
      <c r="AD50" s="44">
        <v>100</v>
      </c>
      <c r="AE50" s="16" t="s">
        <v>43</v>
      </c>
      <c r="AF50" s="27">
        <v>43671</v>
      </c>
      <c r="AG50" s="24" t="s">
        <v>2829</v>
      </c>
      <c r="AH50" s="23" t="s">
        <v>2834</v>
      </c>
    </row>
    <row r="51" spans="1:34" ht="239.25" customHeight="1" x14ac:dyDescent="0.25">
      <c r="A51" s="4" t="s">
        <v>1817</v>
      </c>
      <c r="B51" s="4" t="s">
        <v>26</v>
      </c>
      <c r="C51" s="4" t="s">
        <v>27</v>
      </c>
      <c r="D51" s="4" t="s">
        <v>28</v>
      </c>
      <c r="E51" s="4">
        <v>2018</v>
      </c>
      <c r="F51" s="4">
        <v>85</v>
      </c>
      <c r="G51" s="36" t="s">
        <v>2113</v>
      </c>
      <c r="H51" s="4">
        <v>1</v>
      </c>
      <c r="I51" s="4" t="s">
        <v>30</v>
      </c>
      <c r="J51" s="4" t="s">
        <v>67</v>
      </c>
      <c r="K51" s="4" t="s">
        <v>32</v>
      </c>
      <c r="L51" s="4" t="s">
        <v>424</v>
      </c>
      <c r="M51" s="139" t="s">
        <v>2114</v>
      </c>
      <c r="N51" s="20" t="s">
        <v>2992</v>
      </c>
      <c r="O51" s="20" t="s">
        <v>2992</v>
      </c>
      <c r="P51" s="20" t="s">
        <v>2992</v>
      </c>
      <c r="Q51" s="4" t="s">
        <v>2105</v>
      </c>
      <c r="R51" s="4" t="s">
        <v>2115</v>
      </c>
      <c r="S51" s="4" t="s">
        <v>2107</v>
      </c>
      <c r="T51" s="24" t="s">
        <v>2116</v>
      </c>
      <c r="U51" s="4">
        <v>1</v>
      </c>
      <c r="V51" s="4" t="s">
        <v>1851</v>
      </c>
      <c r="W51" s="4" t="s">
        <v>1838</v>
      </c>
      <c r="X51" s="4" t="s">
        <v>1852</v>
      </c>
      <c r="Y51" s="4" t="s">
        <v>42</v>
      </c>
      <c r="Z51" s="4" t="s">
        <v>1743</v>
      </c>
      <c r="AA51" s="9" t="s">
        <v>2005</v>
      </c>
      <c r="AB51" s="9" t="s">
        <v>1984</v>
      </c>
      <c r="AC51" s="44">
        <v>100</v>
      </c>
      <c r="AD51" s="44">
        <v>100</v>
      </c>
      <c r="AE51" s="16" t="s">
        <v>43</v>
      </c>
      <c r="AF51" s="27">
        <v>43671</v>
      </c>
      <c r="AG51" s="24" t="s">
        <v>2829</v>
      </c>
      <c r="AH51" s="30" t="s">
        <v>2835</v>
      </c>
    </row>
    <row r="52" spans="1:34" s="39" customFormat="1" ht="222" customHeight="1" x14ac:dyDescent="0.25">
      <c r="A52" s="36" t="s">
        <v>1817</v>
      </c>
      <c r="B52" s="36" t="s">
        <v>26</v>
      </c>
      <c r="C52" s="36" t="s">
        <v>27</v>
      </c>
      <c r="D52" s="36" t="s">
        <v>28</v>
      </c>
      <c r="E52" s="36">
        <v>2018</v>
      </c>
      <c r="F52" s="36">
        <v>85</v>
      </c>
      <c r="G52" s="36" t="s">
        <v>2113</v>
      </c>
      <c r="H52" s="36">
        <v>2</v>
      </c>
      <c r="I52" s="36" t="s">
        <v>30</v>
      </c>
      <c r="J52" s="36" t="s">
        <v>67</v>
      </c>
      <c r="K52" s="36" t="s">
        <v>32</v>
      </c>
      <c r="L52" s="36" t="s">
        <v>424</v>
      </c>
      <c r="M52" s="139" t="s">
        <v>2114</v>
      </c>
      <c r="N52" s="20" t="s">
        <v>2992</v>
      </c>
      <c r="O52" s="20" t="s">
        <v>2992</v>
      </c>
      <c r="P52" s="20" t="s">
        <v>2992</v>
      </c>
      <c r="Q52" s="36" t="s">
        <v>2105</v>
      </c>
      <c r="R52" s="36" t="s">
        <v>2117</v>
      </c>
      <c r="S52" s="36" t="s">
        <v>2118</v>
      </c>
      <c r="T52" s="36" t="s">
        <v>2118</v>
      </c>
      <c r="U52" s="36">
        <v>1</v>
      </c>
      <c r="V52" s="36" t="s">
        <v>1851</v>
      </c>
      <c r="W52" s="36" t="s">
        <v>2072</v>
      </c>
      <c r="X52" s="36" t="s">
        <v>1845</v>
      </c>
      <c r="Y52" s="36" t="s">
        <v>42</v>
      </c>
      <c r="Z52" s="36" t="s">
        <v>1743</v>
      </c>
      <c r="AA52" s="37" t="s">
        <v>2005</v>
      </c>
      <c r="AB52" s="37" t="s">
        <v>1984</v>
      </c>
      <c r="AC52" s="45">
        <v>25</v>
      </c>
      <c r="AD52" s="45">
        <v>0</v>
      </c>
      <c r="AE52" s="51" t="s">
        <v>1743</v>
      </c>
      <c r="AF52" s="38">
        <v>43955</v>
      </c>
      <c r="AG52" s="50" t="s">
        <v>2829</v>
      </c>
      <c r="AH52" s="30" t="s">
        <v>3115</v>
      </c>
    </row>
    <row r="53" spans="1:34" ht="54" x14ac:dyDescent="0.25">
      <c r="A53" s="4" t="s">
        <v>1817</v>
      </c>
      <c r="B53" s="4" t="s">
        <v>26</v>
      </c>
      <c r="C53" s="4" t="s">
        <v>27</v>
      </c>
      <c r="D53" s="4" t="s">
        <v>28</v>
      </c>
      <c r="E53" s="4">
        <v>2018</v>
      </c>
      <c r="F53" s="4">
        <v>85</v>
      </c>
      <c r="G53" s="36" t="s">
        <v>2119</v>
      </c>
      <c r="H53" s="4">
        <v>1</v>
      </c>
      <c r="I53" s="4" t="s">
        <v>30</v>
      </c>
      <c r="J53" s="4" t="s">
        <v>67</v>
      </c>
      <c r="K53" s="4" t="s">
        <v>32</v>
      </c>
      <c r="L53" s="4" t="s">
        <v>424</v>
      </c>
      <c r="M53" s="139" t="s">
        <v>2120</v>
      </c>
      <c r="N53" s="20" t="s">
        <v>2992</v>
      </c>
      <c r="O53" s="20" t="s">
        <v>2992</v>
      </c>
      <c r="P53" s="20" t="s">
        <v>2992</v>
      </c>
      <c r="Q53" s="4" t="s">
        <v>2121</v>
      </c>
      <c r="R53" s="4" t="s">
        <v>2122</v>
      </c>
      <c r="S53" s="4" t="s">
        <v>2123</v>
      </c>
      <c r="T53" s="4" t="s">
        <v>2124</v>
      </c>
      <c r="U53" s="4">
        <v>1</v>
      </c>
      <c r="V53" s="4" t="s">
        <v>1078</v>
      </c>
      <c r="W53" s="4" t="s">
        <v>2072</v>
      </c>
      <c r="X53" s="4" t="s">
        <v>1845</v>
      </c>
      <c r="Y53" s="4" t="s">
        <v>42</v>
      </c>
      <c r="Z53" s="4" t="s">
        <v>1743</v>
      </c>
      <c r="AA53" s="9" t="s">
        <v>2818</v>
      </c>
      <c r="AB53" s="19" t="s">
        <v>2819</v>
      </c>
      <c r="AC53" s="44">
        <v>100</v>
      </c>
      <c r="AD53" s="44">
        <v>100</v>
      </c>
      <c r="AE53" s="16" t="s">
        <v>43</v>
      </c>
      <c r="AF53" s="11">
        <v>43670</v>
      </c>
      <c r="AG53" s="20" t="s">
        <v>2917</v>
      </c>
      <c r="AH53" s="13" t="s">
        <v>2831</v>
      </c>
    </row>
    <row r="54" spans="1:34" ht="99" customHeight="1" x14ac:dyDescent="0.25">
      <c r="A54" s="4" t="s">
        <v>1782</v>
      </c>
      <c r="B54" s="4" t="s">
        <v>26</v>
      </c>
      <c r="C54" s="4" t="s">
        <v>27</v>
      </c>
      <c r="D54" s="4" t="s">
        <v>28</v>
      </c>
      <c r="E54" s="4">
        <v>2019</v>
      </c>
      <c r="F54" s="4">
        <v>65</v>
      </c>
      <c r="G54" s="36" t="s">
        <v>2155</v>
      </c>
      <c r="H54" s="4">
        <v>1</v>
      </c>
      <c r="I54" s="4" t="s">
        <v>30</v>
      </c>
      <c r="J54" s="4" t="s">
        <v>67</v>
      </c>
      <c r="K54" s="4" t="s">
        <v>32</v>
      </c>
      <c r="L54" s="4" t="s">
        <v>926</v>
      </c>
      <c r="M54" s="36" t="s">
        <v>2156</v>
      </c>
      <c r="N54" s="20" t="s">
        <v>2992</v>
      </c>
      <c r="O54" s="4"/>
      <c r="P54" s="4"/>
      <c r="Q54" s="4" t="s">
        <v>2157</v>
      </c>
      <c r="R54" s="4" t="s">
        <v>2158</v>
      </c>
      <c r="S54" s="4" t="s">
        <v>2159</v>
      </c>
      <c r="T54" s="4" t="s">
        <v>2160</v>
      </c>
      <c r="U54" s="4">
        <v>5</v>
      </c>
      <c r="V54" s="4" t="s">
        <v>481</v>
      </c>
      <c r="W54" s="4" t="s">
        <v>1788</v>
      </c>
      <c r="X54" s="4" t="s">
        <v>2161</v>
      </c>
      <c r="Y54" s="4" t="s">
        <v>42</v>
      </c>
      <c r="Z54" s="4" t="s">
        <v>1743</v>
      </c>
      <c r="AA54" s="20" t="s">
        <v>2825</v>
      </c>
      <c r="AB54" s="4" t="s">
        <v>481</v>
      </c>
      <c r="AC54" s="44">
        <v>100</v>
      </c>
      <c r="AD54" s="44">
        <v>100</v>
      </c>
      <c r="AE54" s="16" t="s">
        <v>43</v>
      </c>
      <c r="AF54" s="27">
        <v>43801</v>
      </c>
      <c r="AG54" s="4" t="s">
        <v>2896</v>
      </c>
      <c r="AH54" s="28" t="s">
        <v>3089</v>
      </c>
    </row>
    <row r="55" spans="1:34" ht="45" customHeight="1" x14ac:dyDescent="0.25">
      <c r="A55" s="4" t="s">
        <v>1782</v>
      </c>
      <c r="B55" s="4" t="s">
        <v>26</v>
      </c>
      <c r="C55" s="4" t="s">
        <v>27</v>
      </c>
      <c r="D55" s="4" t="s">
        <v>28</v>
      </c>
      <c r="E55" s="4">
        <v>2019</v>
      </c>
      <c r="F55" s="4">
        <v>65</v>
      </c>
      <c r="G55" s="36" t="s">
        <v>2162</v>
      </c>
      <c r="H55" s="4">
        <v>1</v>
      </c>
      <c r="I55" s="4" t="s">
        <v>30</v>
      </c>
      <c r="J55" s="4" t="s">
        <v>67</v>
      </c>
      <c r="K55" s="4" t="s">
        <v>32</v>
      </c>
      <c r="L55" s="4" t="s">
        <v>926</v>
      </c>
      <c r="M55" s="36" t="s">
        <v>2163</v>
      </c>
      <c r="N55" s="20" t="s">
        <v>2992</v>
      </c>
      <c r="O55" s="20" t="s">
        <v>2992</v>
      </c>
      <c r="P55" s="4"/>
      <c r="Q55" s="4" t="s">
        <v>2164</v>
      </c>
      <c r="R55" s="4" t="s">
        <v>2165</v>
      </c>
      <c r="S55" s="4" t="s">
        <v>2166</v>
      </c>
      <c r="T55" s="4" t="s">
        <v>2167</v>
      </c>
      <c r="U55" s="4">
        <v>5</v>
      </c>
      <c r="V55" s="4" t="s">
        <v>2168</v>
      </c>
      <c r="W55" s="4" t="s">
        <v>1788</v>
      </c>
      <c r="X55" s="4" t="s">
        <v>1801</v>
      </c>
      <c r="Y55" s="4" t="s">
        <v>42</v>
      </c>
      <c r="Z55" s="4" t="s">
        <v>1743</v>
      </c>
      <c r="AA55" s="20" t="s">
        <v>2824</v>
      </c>
      <c r="AB55" s="4" t="s">
        <v>2168</v>
      </c>
      <c r="AC55" s="44">
        <v>100</v>
      </c>
      <c r="AD55" s="44">
        <v>100</v>
      </c>
      <c r="AE55" s="16" t="s">
        <v>43</v>
      </c>
      <c r="AF55" s="27">
        <v>43839</v>
      </c>
      <c r="AG55" s="4" t="s">
        <v>2916</v>
      </c>
      <c r="AH55" s="29" t="s">
        <v>3003</v>
      </c>
    </row>
    <row r="56" spans="1:34" s="39" customFormat="1" ht="113.25" customHeight="1" x14ac:dyDescent="0.25">
      <c r="A56" s="36" t="s">
        <v>1782</v>
      </c>
      <c r="B56" s="36" t="s">
        <v>26</v>
      </c>
      <c r="C56" s="36" t="s">
        <v>27</v>
      </c>
      <c r="D56" s="36" t="s">
        <v>28</v>
      </c>
      <c r="E56" s="36">
        <v>2019</v>
      </c>
      <c r="F56" s="36">
        <v>65</v>
      </c>
      <c r="G56" s="36" t="s">
        <v>2169</v>
      </c>
      <c r="H56" s="36">
        <v>1</v>
      </c>
      <c r="I56" s="36" t="s">
        <v>30</v>
      </c>
      <c r="J56" s="36" t="s">
        <v>67</v>
      </c>
      <c r="K56" s="36" t="s">
        <v>32</v>
      </c>
      <c r="L56" s="36" t="s">
        <v>926</v>
      </c>
      <c r="M56" s="36" t="s">
        <v>2170</v>
      </c>
      <c r="N56" s="20" t="s">
        <v>2992</v>
      </c>
      <c r="O56" s="20" t="s">
        <v>2992</v>
      </c>
      <c r="P56" s="36"/>
      <c r="Q56" s="36" t="s">
        <v>2171</v>
      </c>
      <c r="R56" s="36" t="s">
        <v>2172</v>
      </c>
      <c r="S56" s="36" t="s">
        <v>2173</v>
      </c>
      <c r="T56" s="36" t="s">
        <v>2174</v>
      </c>
      <c r="U56" s="36">
        <v>1</v>
      </c>
      <c r="V56" s="36" t="s">
        <v>2175</v>
      </c>
      <c r="W56" s="36" t="s">
        <v>1788</v>
      </c>
      <c r="X56" s="36" t="s">
        <v>2161</v>
      </c>
      <c r="Y56" s="36" t="s">
        <v>42</v>
      </c>
      <c r="Z56" s="41" t="s">
        <v>2897</v>
      </c>
      <c r="AA56" s="41" t="s">
        <v>2825</v>
      </c>
      <c r="AB56" s="36" t="s">
        <v>2175</v>
      </c>
      <c r="AC56" s="44">
        <v>100</v>
      </c>
      <c r="AD56" s="44">
        <v>100</v>
      </c>
      <c r="AE56" s="16" t="s">
        <v>43</v>
      </c>
      <c r="AF56" s="38">
        <v>43768</v>
      </c>
      <c r="AG56" s="41" t="s">
        <v>2896</v>
      </c>
      <c r="AH56" s="28" t="s">
        <v>3090</v>
      </c>
    </row>
    <row r="57" spans="1:34" ht="72" customHeight="1" x14ac:dyDescent="0.25">
      <c r="A57" s="4" t="s">
        <v>1782</v>
      </c>
      <c r="B57" s="4" t="s">
        <v>26</v>
      </c>
      <c r="C57" s="4" t="s">
        <v>27</v>
      </c>
      <c r="D57" s="4" t="s">
        <v>28</v>
      </c>
      <c r="E57" s="4">
        <v>2019</v>
      </c>
      <c r="F57" s="4">
        <v>65</v>
      </c>
      <c r="G57" s="36" t="s">
        <v>2176</v>
      </c>
      <c r="H57" s="4">
        <v>1</v>
      </c>
      <c r="I57" s="4" t="s">
        <v>30</v>
      </c>
      <c r="J57" s="4" t="s">
        <v>67</v>
      </c>
      <c r="K57" s="4" t="s">
        <v>32</v>
      </c>
      <c r="L57" s="4" t="s">
        <v>926</v>
      </c>
      <c r="M57" s="36" t="s">
        <v>2177</v>
      </c>
      <c r="N57" s="20" t="s">
        <v>2992</v>
      </c>
      <c r="O57" s="20" t="s">
        <v>2992</v>
      </c>
      <c r="P57" s="4"/>
      <c r="Q57" s="4" t="s">
        <v>2178</v>
      </c>
      <c r="R57" s="4" t="s">
        <v>2179</v>
      </c>
      <c r="S57" s="4" t="s">
        <v>912</v>
      </c>
      <c r="T57" s="4" t="s">
        <v>1786</v>
      </c>
      <c r="U57" s="4">
        <v>1</v>
      </c>
      <c r="V57" s="4" t="s">
        <v>1787</v>
      </c>
      <c r="W57" s="4" t="s">
        <v>1788</v>
      </c>
      <c r="X57" s="4" t="s">
        <v>1789</v>
      </c>
      <c r="Y57" s="4" t="s">
        <v>42</v>
      </c>
      <c r="Z57" s="4" t="s">
        <v>1743</v>
      </c>
      <c r="AA57" s="4" t="s">
        <v>1787</v>
      </c>
      <c r="AB57" s="4" t="s">
        <v>1787</v>
      </c>
      <c r="AC57" s="44">
        <v>100</v>
      </c>
      <c r="AD57" s="44">
        <v>100</v>
      </c>
      <c r="AE57" s="16" t="s">
        <v>43</v>
      </c>
      <c r="AF57" s="27">
        <v>43717</v>
      </c>
      <c r="AG57" s="4" t="s">
        <v>2846</v>
      </c>
      <c r="AH57" s="29" t="s">
        <v>2847</v>
      </c>
    </row>
    <row r="58" spans="1:34" s="39" customFormat="1" ht="101.25" customHeight="1" x14ac:dyDescent="0.25">
      <c r="A58" s="36" t="s">
        <v>1782</v>
      </c>
      <c r="B58" s="36" t="s">
        <v>26</v>
      </c>
      <c r="C58" s="36" t="s">
        <v>27</v>
      </c>
      <c r="D58" s="36" t="s">
        <v>28</v>
      </c>
      <c r="E58" s="36">
        <v>2019</v>
      </c>
      <c r="F58" s="36">
        <v>65</v>
      </c>
      <c r="G58" s="36" t="s">
        <v>2180</v>
      </c>
      <c r="H58" s="36">
        <v>1</v>
      </c>
      <c r="I58" s="36" t="s">
        <v>30</v>
      </c>
      <c r="J58" s="36" t="s">
        <v>67</v>
      </c>
      <c r="K58" s="36" t="s">
        <v>32</v>
      </c>
      <c r="L58" s="36" t="s">
        <v>926</v>
      </c>
      <c r="M58" s="36" t="s">
        <v>2181</v>
      </c>
      <c r="N58" s="20" t="s">
        <v>2992</v>
      </c>
      <c r="O58" s="20" t="s">
        <v>2992</v>
      </c>
      <c r="P58" s="36"/>
      <c r="Q58" s="36" t="s">
        <v>2182</v>
      </c>
      <c r="R58" s="41" t="s">
        <v>2183</v>
      </c>
      <c r="S58" s="36" t="s">
        <v>2184</v>
      </c>
      <c r="T58" s="36" t="s">
        <v>2185</v>
      </c>
      <c r="U58" s="36">
        <v>2</v>
      </c>
      <c r="V58" s="36" t="s">
        <v>2175</v>
      </c>
      <c r="W58" s="36" t="s">
        <v>1788</v>
      </c>
      <c r="X58" s="36" t="s">
        <v>2186</v>
      </c>
      <c r="Y58" s="36" t="s">
        <v>42</v>
      </c>
      <c r="Z58" s="41" t="s">
        <v>2897</v>
      </c>
      <c r="AA58" s="41" t="s">
        <v>2825</v>
      </c>
      <c r="AB58" s="36" t="s">
        <v>2175</v>
      </c>
      <c r="AC58" s="44">
        <v>100</v>
      </c>
      <c r="AD58" s="44">
        <v>100</v>
      </c>
      <c r="AE58" s="16" t="s">
        <v>43</v>
      </c>
      <c r="AF58" s="38">
        <v>43768</v>
      </c>
      <c r="AG58" s="41" t="s">
        <v>2896</v>
      </c>
      <c r="AH58" s="28" t="s">
        <v>3091</v>
      </c>
    </row>
    <row r="59" spans="1:34" ht="36.75" customHeight="1" x14ac:dyDescent="0.25">
      <c r="A59" s="4" t="s">
        <v>1734</v>
      </c>
      <c r="B59" s="4" t="s">
        <v>26</v>
      </c>
      <c r="C59" s="4" t="s">
        <v>27</v>
      </c>
      <c r="D59" s="4" t="s">
        <v>28</v>
      </c>
      <c r="E59" s="4">
        <v>2018</v>
      </c>
      <c r="F59" s="4">
        <v>203</v>
      </c>
      <c r="G59" s="36" t="s">
        <v>2246</v>
      </c>
      <c r="H59" s="4">
        <v>1</v>
      </c>
      <c r="I59" s="4" t="s">
        <v>30</v>
      </c>
      <c r="J59" s="4" t="s">
        <v>1723</v>
      </c>
      <c r="K59" s="4" t="s">
        <v>32</v>
      </c>
      <c r="L59" s="4" t="s">
        <v>424</v>
      </c>
      <c r="M59" s="139" t="s">
        <v>2272</v>
      </c>
      <c r="N59" s="20" t="s">
        <v>2992</v>
      </c>
      <c r="O59" s="20" t="s">
        <v>2992</v>
      </c>
      <c r="P59" s="4"/>
      <c r="Q59" s="4" t="s">
        <v>2273</v>
      </c>
      <c r="R59" s="4" t="s">
        <v>2274</v>
      </c>
      <c r="S59" s="4" t="s">
        <v>2130</v>
      </c>
      <c r="T59" s="4" t="s">
        <v>2275</v>
      </c>
      <c r="U59" s="4">
        <v>1</v>
      </c>
      <c r="V59" s="4" t="s">
        <v>168</v>
      </c>
      <c r="W59" s="4" t="s">
        <v>2276</v>
      </c>
      <c r="X59" s="4" t="s">
        <v>2277</v>
      </c>
      <c r="Y59" s="4" t="s">
        <v>42</v>
      </c>
      <c r="Z59" s="4" t="s">
        <v>1743</v>
      </c>
      <c r="AA59" s="49" t="s">
        <v>2005</v>
      </c>
      <c r="AB59" s="9" t="s">
        <v>2810</v>
      </c>
      <c r="AC59" s="44">
        <v>100</v>
      </c>
      <c r="AD59" s="44">
        <v>100</v>
      </c>
      <c r="AE59" s="16" t="s">
        <v>43</v>
      </c>
      <c r="AF59" s="27">
        <v>43553</v>
      </c>
      <c r="AG59" s="12" t="s">
        <v>2807</v>
      </c>
      <c r="AH59" s="29" t="s">
        <v>2811</v>
      </c>
    </row>
    <row r="60" spans="1:34" ht="129" customHeight="1" x14ac:dyDescent="0.25">
      <c r="A60" s="4" t="s">
        <v>1734</v>
      </c>
      <c r="B60" s="4" t="s">
        <v>26</v>
      </c>
      <c r="C60" s="4" t="s">
        <v>27</v>
      </c>
      <c r="D60" s="4" t="s">
        <v>28</v>
      </c>
      <c r="E60" s="4">
        <v>2018</v>
      </c>
      <c r="F60" s="4">
        <v>203</v>
      </c>
      <c r="G60" s="36" t="s">
        <v>2246</v>
      </c>
      <c r="H60" s="4">
        <v>2</v>
      </c>
      <c r="I60" s="4" t="s">
        <v>30</v>
      </c>
      <c r="J60" s="4" t="s">
        <v>1723</v>
      </c>
      <c r="K60" s="4" t="s">
        <v>32</v>
      </c>
      <c r="L60" s="4" t="s">
        <v>424</v>
      </c>
      <c r="M60" s="139" t="s">
        <v>2272</v>
      </c>
      <c r="N60" s="20" t="s">
        <v>2992</v>
      </c>
      <c r="O60" s="20" t="s">
        <v>2992</v>
      </c>
      <c r="P60" s="4"/>
      <c r="Q60" s="4" t="s">
        <v>2273</v>
      </c>
      <c r="R60" s="4" t="s">
        <v>2278</v>
      </c>
      <c r="S60" s="24" t="s">
        <v>2279</v>
      </c>
      <c r="T60" s="24" t="s">
        <v>2280</v>
      </c>
      <c r="U60" s="4">
        <v>1</v>
      </c>
      <c r="V60" s="4" t="s">
        <v>168</v>
      </c>
      <c r="W60" s="4" t="s">
        <v>2276</v>
      </c>
      <c r="X60" s="4" t="s">
        <v>2277</v>
      </c>
      <c r="Y60" s="4" t="s">
        <v>42</v>
      </c>
      <c r="Z60" s="4" t="s">
        <v>1743</v>
      </c>
      <c r="AA60" s="9" t="s">
        <v>2005</v>
      </c>
      <c r="AB60" s="9" t="s">
        <v>1910</v>
      </c>
      <c r="AC60" s="44">
        <v>100</v>
      </c>
      <c r="AD60" s="44">
        <v>100</v>
      </c>
      <c r="AE60" s="16" t="s">
        <v>43</v>
      </c>
      <c r="AF60" s="27">
        <v>43676</v>
      </c>
      <c r="AG60" s="24" t="s">
        <v>2829</v>
      </c>
      <c r="AH60" s="13" t="s">
        <v>2830</v>
      </c>
    </row>
    <row r="61" spans="1:34" ht="69.75" customHeight="1" x14ac:dyDescent="0.25">
      <c r="A61" s="4" t="s">
        <v>1734</v>
      </c>
      <c r="B61" s="4" t="s">
        <v>26</v>
      </c>
      <c r="C61" s="4" t="s">
        <v>27</v>
      </c>
      <c r="D61" s="4" t="s">
        <v>28</v>
      </c>
      <c r="E61" s="4">
        <v>2018</v>
      </c>
      <c r="F61" s="4">
        <v>203</v>
      </c>
      <c r="G61" s="36" t="s">
        <v>2246</v>
      </c>
      <c r="H61" s="4">
        <v>3</v>
      </c>
      <c r="I61" s="4" t="s">
        <v>30</v>
      </c>
      <c r="J61" s="4" t="s">
        <v>1723</v>
      </c>
      <c r="K61" s="4" t="s">
        <v>32</v>
      </c>
      <c r="L61" s="4" t="s">
        <v>424</v>
      </c>
      <c r="M61" s="139" t="s">
        <v>2272</v>
      </c>
      <c r="N61" s="20" t="s">
        <v>2992</v>
      </c>
      <c r="O61" s="20" t="s">
        <v>2992</v>
      </c>
      <c r="P61" s="4"/>
      <c r="Q61" s="4" t="s">
        <v>2273</v>
      </c>
      <c r="R61" s="4" t="s">
        <v>2281</v>
      </c>
      <c r="S61" s="4" t="s">
        <v>2282</v>
      </c>
      <c r="T61" s="4" t="s">
        <v>2275</v>
      </c>
      <c r="U61" s="4">
        <v>1</v>
      </c>
      <c r="V61" s="4" t="s">
        <v>168</v>
      </c>
      <c r="W61" s="4" t="s">
        <v>2276</v>
      </c>
      <c r="X61" s="4" t="s">
        <v>2277</v>
      </c>
      <c r="Y61" s="4" t="s">
        <v>42</v>
      </c>
      <c r="Z61" s="4" t="s">
        <v>1743</v>
      </c>
      <c r="AA61" s="9" t="s">
        <v>2005</v>
      </c>
      <c r="AB61" s="9" t="s">
        <v>2810</v>
      </c>
      <c r="AC61" s="44">
        <v>100</v>
      </c>
      <c r="AD61" s="44">
        <v>100</v>
      </c>
      <c r="AE61" s="16" t="s">
        <v>43</v>
      </c>
      <c r="AF61" s="27">
        <v>43553</v>
      </c>
      <c r="AG61" s="12" t="s">
        <v>2807</v>
      </c>
      <c r="AH61" s="13" t="s">
        <v>2811</v>
      </c>
    </row>
    <row r="62" spans="1:34" ht="57" customHeight="1" x14ac:dyDescent="0.25">
      <c r="A62" s="4" t="s">
        <v>2283</v>
      </c>
      <c r="B62" s="4" t="s">
        <v>26</v>
      </c>
      <c r="C62" s="4" t="s">
        <v>27</v>
      </c>
      <c r="D62" s="4" t="s">
        <v>28</v>
      </c>
      <c r="E62" s="4">
        <v>2018</v>
      </c>
      <c r="F62" s="4">
        <v>91</v>
      </c>
      <c r="G62" s="36" t="s">
        <v>2368</v>
      </c>
      <c r="H62" s="4">
        <v>1</v>
      </c>
      <c r="I62" s="4" t="s">
        <v>30</v>
      </c>
      <c r="J62" s="4" t="s">
        <v>1723</v>
      </c>
      <c r="K62" s="4" t="s">
        <v>32</v>
      </c>
      <c r="L62" s="4" t="s">
        <v>424</v>
      </c>
      <c r="M62" s="139" t="s">
        <v>2378</v>
      </c>
      <c r="N62" s="20" t="s">
        <v>2992</v>
      </c>
      <c r="O62" s="20" t="s">
        <v>2992</v>
      </c>
      <c r="P62" s="4"/>
      <c r="Q62" s="4" t="s">
        <v>2379</v>
      </c>
      <c r="R62" s="4" t="s">
        <v>1834</v>
      </c>
      <c r="S62" s="4" t="s">
        <v>1835</v>
      </c>
      <c r="T62" s="4" t="s">
        <v>1836</v>
      </c>
      <c r="U62" s="4">
        <v>1</v>
      </c>
      <c r="V62" s="4" t="s">
        <v>2380</v>
      </c>
      <c r="W62" s="4" t="s">
        <v>2381</v>
      </c>
      <c r="X62" s="4" t="s">
        <v>2382</v>
      </c>
      <c r="Y62" s="4" t="s">
        <v>42</v>
      </c>
      <c r="Z62" s="4" t="s">
        <v>1743</v>
      </c>
      <c r="AA62" s="9" t="s">
        <v>2820</v>
      </c>
      <c r="AB62" s="9" t="s">
        <v>2821</v>
      </c>
      <c r="AC62" s="44">
        <v>100</v>
      </c>
      <c r="AD62" s="44">
        <v>100</v>
      </c>
      <c r="AE62" s="16" t="s">
        <v>43</v>
      </c>
      <c r="AF62" s="27">
        <v>43826</v>
      </c>
      <c r="AG62" s="20" t="s">
        <v>2915</v>
      </c>
      <c r="AH62" s="29" t="s">
        <v>3010</v>
      </c>
    </row>
    <row r="63" spans="1:34" ht="22.5" customHeight="1" x14ac:dyDescent="0.25">
      <c r="A63" s="4" t="s">
        <v>2283</v>
      </c>
      <c r="B63" s="4" t="s">
        <v>26</v>
      </c>
      <c r="C63" s="4" t="s">
        <v>27</v>
      </c>
      <c r="D63" s="4" t="s">
        <v>28</v>
      </c>
      <c r="E63" s="4">
        <v>2018</v>
      </c>
      <c r="F63" s="4">
        <v>91</v>
      </c>
      <c r="G63" s="36" t="s">
        <v>2368</v>
      </c>
      <c r="H63" s="4">
        <v>2</v>
      </c>
      <c r="I63" s="4" t="s">
        <v>30</v>
      </c>
      <c r="J63" s="4" t="s">
        <v>1723</v>
      </c>
      <c r="K63" s="4" t="s">
        <v>32</v>
      </c>
      <c r="L63" s="4" t="s">
        <v>424</v>
      </c>
      <c r="M63" s="139" t="s">
        <v>2378</v>
      </c>
      <c r="N63" s="20" t="s">
        <v>2992</v>
      </c>
      <c r="O63" s="20" t="s">
        <v>2992</v>
      </c>
      <c r="P63" s="4"/>
      <c r="Q63" s="4" t="s">
        <v>2383</v>
      </c>
      <c r="R63" s="4" t="s">
        <v>2384</v>
      </c>
      <c r="S63" s="4" t="s">
        <v>2385</v>
      </c>
      <c r="T63" s="4" t="s">
        <v>2386</v>
      </c>
      <c r="U63" s="4">
        <v>1</v>
      </c>
      <c r="V63" s="4" t="s">
        <v>655</v>
      </c>
      <c r="W63" s="4" t="s">
        <v>2381</v>
      </c>
      <c r="X63" s="4" t="s">
        <v>2382</v>
      </c>
      <c r="Y63" s="4" t="s">
        <v>42</v>
      </c>
      <c r="Z63" s="4" t="s">
        <v>1743</v>
      </c>
      <c r="AA63" s="8" t="s">
        <v>2806</v>
      </c>
      <c r="AB63" s="17" t="s">
        <v>2813</v>
      </c>
      <c r="AC63" s="44">
        <v>100</v>
      </c>
      <c r="AD63" s="44">
        <v>100</v>
      </c>
      <c r="AE63" s="16" t="s">
        <v>43</v>
      </c>
      <c r="AF63" s="27">
        <v>43794</v>
      </c>
      <c r="AG63" s="20" t="s">
        <v>2915</v>
      </c>
      <c r="AH63" s="29" t="s">
        <v>2907</v>
      </c>
    </row>
    <row r="64" spans="1:34" ht="60.75" customHeight="1" x14ac:dyDescent="0.25">
      <c r="A64" s="4" t="s">
        <v>1734</v>
      </c>
      <c r="B64" s="4" t="s">
        <v>26</v>
      </c>
      <c r="C64" s="4" t="s">
        <v>27</v>
      </c>
      <c r="D64" s="4" t="s">
        <v>28</v>
      </c>
      <c r="E64" s="4">
        <v>2018</v>
      </c>
      <c r="F64" s="4">
        <v>203</v>
      </c>
      <c r="G64" s="36" t="s">
        <v>2368</v>
      </c>
      <c r="H64" s="4">
        <v>1</v>
      </c>
      <c r="I64" s="4" t="s">
        <v>30</v>
      </c>
      <c r="J64" s="4" t="s">
        <v>1723</v>
      </c>
      <c r="K64" s="4" t="s">
        <v>32</v>
      </c>
      <c r="L64" s="4" t="s">
        <v>424</v>
      </c>
      <c r="M64" s="139" t="s">
        <v>2387</v>
      </c>
      <c r="N64" s="20" t="s">
        <v>2992</v>
      </c>
      <c r="O64" s="20" t="s">
        <v>2992</v>
      </c>
      <c r="P64" s="4"/>
      <c r="Q64" s="4" t="s">
        <v>2273</v>
      </c>
      <c r="R64" s="4" t="s">
        <v>2388</v>
      </c>
      <c r="S64" s="4" t="s">
        <v>2130</v>
      </c>
      <c r="T64" s="4" t="s">
        <v>2275</v>
      </c>
      <c r="U64" s="4">
        <v>1</v>
      </c>
      <c r="V64" s="4" t="s">
        <v>168</v>
      </c>
      <c r="W64" s="4" t="s">
        <v>2276</v>
      </c>
      <c r="X64" s="4" t="s">
        <v>2277</v>
      </c>
      <c r="Y64" s="4" t="s">
        <v>42</v>
      </c>
      <c r="Z64" s="4" t="s">
        <v>1743</v>
      </c>
      <c r="AA64" s="9" t="s">
        <v>2005</v>
      </c>
      <c r="AB64" s="9" t="s">
        <v>2810</v>
      </c>
      <c r="AC64" s="44">
        <v>100</v>
      </c>
      <c r="AD64" s="44">
        <v>100</v>
      </c>
      <c r="AE64" s="16" t="s">
        <v>43</v>
      </c>
      <c r="AF64" s="27">
        <v>43553</v>
      </c>
      <c r="AG64" s="12" t="s">
        <v>2807</v>
      </c>
      <c r="AH64" s="13" t="s">
        <v>2811</v>
      </c>
    </row>
    <row r="65" spans="1:34" ht="153" customHeight="1" x14ac:dyDescent="0.25">
      <c r="A65" s="4" t="s">
        <v>1782</v>
      </c>
      <c r="B65" s="4" t="s">
        <v>26</v>
      </c>
      <c r="C65" s="4" t="s">
        <v>27</v>
      </c>
      <c r="D65" s="4" t="s">
        <v>28</v>
      </c>
      <c r="E65" s="4">
        <v>2019</v>
      </c>
      <c r="F65" s="4">
        <v>65</v>
      </c>
      <c r="G65" s="36" t="s">
        <v>2415</v>
      </c>
      <c r="H65" s="4">
        <v>1</v>
      </c>
      <c r="I65" s="4" t="s">
        <v>30</v>
      </c>
      <c r="J65" s="4" t="s">
        <v>67</v>
      </c>
      <c r="K65" s="4" t="s">
        <v>1017</v>
      </c>
      <c r="L65" s="4" t="s">
        <v>1018</v>
      </c>
      <c r="M65" s="41" t="s">
        <v>2416</v>
      </c>
      <c r="N65" s="20" t="s">
        <v>2992</v>
      </c>
      <c r="O65" s="20" t="s">
        <v>2992</v>
      </c>
      <c r="P65" s="4"/>
      <c r="Q65" s="4" t="s">
        <v>2417</v>
      </c>
      <c r="R65" s="20" t="s">
        <v>2418</v>
      </c>
      <c r="S65" s="4" t="s">
        <v>1745</v>
      </c>
      <c r="T65" s="4" t="s">
        <v>2419</v>
      </c>
      <c r="U65" s="4">
        <v>1</v>
      </c>
      <c r="V65" s="4" t="s">
        <v>1984</v>
      </c>
      <c r="W65" s="4" t="s">
        <v>1788</v>
      </c>
      <c r="X65" s="4" t="s">
        <v>1801</v>
      </c>
      <c r="Y65" s="4" t="s">
        <v>42</v>
      </c>
      <c r="Z65" s="4" t="s">
        <v>1743</v>
      </c>
      <c r="AA65" s="9" t="s">
        <v>2005</v>
      </c>
      <c r="AB65" s="4" t="s">
        <v>1984</v>
      </c>
      <c r="AC65" s="44">
        <v>100</v>
      </c>
      <c r="AD65" s="44">
        <v>100</v>
      </c>
      <c r="AE65" s="16" t="s">
        <v>43</v>
      </c>
      <c r="AF65" s="27">
        <v>43776</v>
      </c>
      <c r="AG65" s="24" t="s">
        <v>2829</v>
      </c>
      <c r="AH65" s="28" t="s">
        <v>2901</v>
      </c>
    </row>
    <row r="66" spans="1:34" s="39" customFormat="1" ht="153" customHeight="1" x14ac:dyDescent="0.25">
      <c r="A66" s="36" t="s">
        <v>1782</v>
      </c>
      <c r="B66" s="36" t="s">
        <v>26</v>
      </c>
      <c r="C66" s="36" t="s">
        <v>27</v>
      </c>
      <c r="D66" s="36" t="s">
        <v>28</v>
      </c>
      <c r="E66" s="36">
        <v>2019</v>
      </c>
      <c r="F66" s="36">
        <v>65</v>
      </c>
      <c r="G66" s="36" t="s">
        <v>2415</v>
      </c>
      <c r="H66" s="36">
        <v>2</v>
      </c>
      <c r="I66" s="36" t="s">
        <v>30</v>
      </c>
      <c r="J66" s="36" t="s">
        <v>67</v>
      </c>
      <c r="K66" s="36" t="s">
        <v>1017</v>
      </c>
      <c r="L66" s="36" t="s">
        <v>1018</v>
      </c>
      <c r="M66" s="36" t="s">
        <v>2416</v>
      </c>
      <c r="N66" s="20" t="s">
        <v>2992</v>
      </c>
      <c r="O66" s="20" t="s">
        <v>2992</v>
      </c>
      <c r="P66" s="36"/>
      <c r="Q66" s="36" t="s">
        <v>2417</v>
      </c>
      <c r="R66" s="36" t="s">
        <v>2420</v>
      </c>
      <c r="S66" s="36" t="s">
        <v>1982</v>
      </c>
      <c r="T66" s="36" t="s">
        <v>1983</v>
      </c>
      <c r="U66" s="36">
        <v>1</v>
      </c>
      <c r="V66" s="36" t="s">
        <v>1984</v>
      </c>
      <c r="W66" s="36" t="s">
        <v>1788</v>
      </c>
      <c r="X66" s="36" t="s">
        <v>1801</v>
      </c>
      <c r="Y66" s="36" t="s">
        <v>42</v>
      </c>
      <c r="Z66" s="36" t="s">
        <v>1743</v>
      </c>
      <c r="AA66" s="37" t="s">
        <v>2005</v>
      </c>
      <c r="AB66" s="36" t="s">
        <v>1984</v>
      </c>
      <c r="AC66" s="44">
        <v>100</v>
      </c>
      <c r="AD66" s="44">
        <v>100</v>
      </c>
      <c r="AE66" s="16" t="s">
        <v>43</v>
      </c>
      <c r="AF66" s="38">
        <v>43838</v>
      </c>
      <c r="AG66" s="50" t="s">
        <v>2829</v>
      </c>
      <c r="AH66" s="30" t="s">
        <v>3004</v>
      </c>
    </row>
    <row r="67" spans="1:34" ht="351" customHeight="1" x14ac:dyDescent="0.25">
      <c r="A67" s="4" t="s">
        <v>1782</v>
      </c>
      <c r="B67" s="4" t="s">
        <v>26</v>
      </c>
      <c r="C67" s="4" t="s">
        <v>27</v>
      </c>
      <c r="D67" s="4" t="s">
        <v>28</v>
      </c>
      <c r="E67" s="4">
        <v>2019</v>
      </c>
      <c r="F67" s="4">
        <v>65</v>
      </c>
      <c r="G67" s="36" t="s">
        <v>2415</v>
      </c>
      <c r="H67" s="4">
        <v>3</v>
      </c>
      <c r="I67" s="4" t="s">
        <v>30</v>
      </c>
      <c r="J67" s="4" t="s">
        <v>67</v>
      </c>
      <c r="K67" s="4" t="s">
        <v>1017</v>
      </c>
      <c r="L67" s="4" t="s">
        <v>1018</v>
      </c>
      <c r="M67" s="41" t="s">
        <v>2416</v>
      </c>
      <c r="N67" s="20" t="s">
        <v>2992</v>
      </c>
      <c r="O67" s="20" t="s">
        <v>2992</v>
      </c>
      <c r="P67" s="20"/>
      <c r="Q67" s="4" t="s">
        <v>2421</v>
      </c>
      <c r="R67" s="4" t="s">
        <v>2422</v>
      </c>
      <c r="S67" s="4" t="s">
        <v>2423</v>
      </c>
      <c r="T67" s="4" t="s">
        <v>2424</v>
      </c>
      <c r="U67" s="4">
        <v>0.8</v>
      </c>
      <c r="V67" s="4" t="s">
        <v>2425</v>
      </c>
      <c r="W67" s="4" t="s">
        <v>1788</v>
      </c>
      <c r="X67" s="4" t="s">
        <v>1801</v>
      </c>
      <c r="Y67" s="4" t="s">
        <v>42</v>
      </c>
      <c r="Z67" s="4" t="s">
        <v>1743</v>
      </c>
      <c r="AA67" s="9" t="s">
        <v>2005</v>
      </c>
      <c r="AB67" s="20" t="s">
        <v>2826</v>
      </c>
      <c r="AC67" s="44">
        <v>100</v>
      </c>
      <c r="AD67" s="44">
        <v>100</v>
      </c>
      <c r="AE67" s="48" t="s">
        <v>43</v>
      </c>
      <c r="AF67" s="27">
        <v>43789</v>
      </c>
      <c r="AG67" s="24" t="s">
        <v>2829</v>
      </c>
      <c r="AH67" s="30" t="s">
        <v>2913</v>
      </c>
    </row>
    <row r="68" spans="1:34" ht="126" customHeight="1" x14ac:dyDescent="0.25">
      <c r="A68" s="4" t="s">
        <v>1782</v>
      </c>
      <c r="B68" s="4" t="s">
        <v>26</v>
      </c>
      <c r="C68" s="4" t="s">
        <v>27</v>
      </c>
      <c r="D68" s="4" t="s">
        <v>28</v>
      </c>
      <c r="E68" s="4">
        <v>2019</v>
      </c>
      <c r="F68" s="4">
        <v>65</v>
      </c>
      <c r="G68" s="36" t="s">
        <v>2415</v>
      </c>
      <c r="H68" s="4">
        <v>4</v>
      </c>
      <c r="I68" s="4" t="s">
        <v>30</v>
      </c>
      <c r="J68" s="4" t="s">
        <v>67</v>
      </c>
      <c r="K68" s="4" t="s">
        <v>1017</v>
      </c>
      <c r="L68" s="4" t="s">
        <v>1018</v>
      </c>
      <c r="M68" s="36" t="s">
        <v>2416</v>
      </c>
      <c r="N68" s="20" t="s">
        <v>2992</v>
      </c>
      <c r="O68" s="20" t="s">
        <v>2992</v>
      </c>
      <c r="P68" s="4"/>
      <c r="Q68" s="4" t="s">
        <v>2426</v>
      </c>
      <c r="R68" s="4" t="s">
        <v>2427</v>
      </c>
      <c r="S68" s="4" t="s">
        <v>2428</v>
      </c>
      <c r="T68" s="4" t="s">
        <v>2428</v>
      </c>
      <c r="U68" s="4">
        <v>1</v>
      </c>
      <c r="V68" s="4" t="s">
        <v>2425</v>
      </c>
      <c r="W68" s="4" t="s">
        <v>1788</v>
      </c>
      <c r="X68" s="4" t="s">
        <v>1801</v>
      </c>
      <c r="Y68" s="4" t="s">
        <v>42</v>
      </c>
      <c r="Z68" s="4" t="s">
        <v>1743</v>
      </c>
      <c r="AA68" s="9" t="s">
        <v>2005</v>
      </c>
      <c r="AB68" s="20" t="s">
        <v>2826</v>
      </c>
      <c r="AC68" s="44">
        <v>100</v>
      </c>
      <c r="AD68" s="44">
        <v>100</v>
      </c>
      <c r="AE68" s="16" t="s">
        <v>43</v>
      </c>
      <c r="AF68" s="27">
        <v>43762</v>
      </c>
      <c r="AG68" s="24" t="s">
        <v>2829</v>
      </c>
      <c r="AH68" s="28" t="s">
        <v>2894</v>
      </c>
    </row>
    <row r="69" spans="1:34" ht="54" customHeight="1" x14ac:dyDescent="0.25">
      <c r="A69" s="4" t="s">
        <v>2283</v>
      </c>
      <c r="B69" s="4" t="s">
        <v>26</v>
      </c>
      <c r="C69" s="4" t="s">
        <v>27</v>
      </c>
      <c r="D69" s="4" t="s">
        <v>28</v>
      </c>
      <c r="E69" s="4">
        <v>2018</v>
      </c>
      <c r="F69" s="4">
        <v>91</v>
      </c>
      <c r="G69" s="36" t="s">
        <v>2429</v>
      </c>
      <c r="H69" s="4">
        <v>1</v>
      </c>
      <c r="I69" s="4" t="s">
        <v>30</v>
      </c>
      <c r="J69" s="4" t="s">
        <v>1723</v>
      </c>
      <c r="K69" s="4" t="s">
        <v>32</v>
      </c>
      <c r="L69" s="4" t="s">
        <v>424</v>
      </c>
      <c r="M69" s="139" t="s">
        <v>2430</v>
      </c>
      <c r="N69" s="20" t="s">
        <v>2992</v>
      </c>
      <c r="O69" s="20" t="s">
        <v>2992</v>
      </c>
      <c r="P69" s="20" t="s">
        <v>2992</v>
      </c>
      <c r="Q69" s="4" t="s">
        <v>2431</v>
      </c>
      <c r="R69" s="4" t="s">
        <v>2432</v>
      </c>
      <c r="S69" s="4" t="s">
        <v>2433</v>
      </c>
      <c r="T69" s="4" t="s">
        <v>2434</v>
      </c>
      <c r="U69" s="4">
        <v>1</v>
      </c>
      <c r="V69" s="4" t="s">
        <v>2435</v>
      </c>
      <c r="W69" s="4" t="s">
        <v>2381</v>
      </c>
      <c r="X69" s="4" t="s">
        <v>2382</v>
      </c>
      <c r="Y69" s="4" t="s">
        <v>42</v>
      </c>
      <c r="Z69" s="4" t="s">
        <v>1743</v>
      </c>
      <c r="AA69" s="9" t="s">
        <v>2820</v>
      </c>
      <c r="AB69" s="9" t="s">
        <v>2821</v>
      </c>
      <c r="AC69" s="44">
        <v>100</v>
      </c>
      <c r="AD69" s="44">
        <v>100</v>
      </c>
      <c r="AE69" s="16" t="s">
        <v>43</v>
      </c>
      <c r="AF69" s="27">
        <v>43794</v>
      </c>
      <c r="AG69" s="20" t="s">
        <v>2915</v>
      </c>
      <c r="AH69" s="29" t="s">
        <v>2908</v>
      </c>
    </row>
    <row r="70" spans="1:34" ht="45" customHeight="1" x14ac:dyDescent="0.25">
      <c r="A70" s="4" t="s">
        <v>2283</v>
      </c>
      <c r="B70" s="4" t="s">
        <v>26</v>
      </c>
      <c r="C70" s="4" t="s">
        <v>27</v>
      </c>
      <c r="D70" s="4" t="s">
        <v>28</v>
      </c>
      <c r="E70" s="4">
        <v>2018</v>
      </c>
      <c r="F70" s="4">
        <v>91</v>
      </c>
      <c r="G70" s="36" t="s">
        <v>2429</v>
      </c>
      <c r="H70" s="4">
        <v>2</v>
      </c>
      <c r="I70" s="4" t="s">
        <v>30</v>
      </c>
      <c r="J70" s="4" t="s">
        <v>1723</v>
      </c>
      <c r="K70" s="4" t="s">
        <v>32</v>
      </c>
      <c r="L70" s="4" t="s">
        <v>424</v>
      </c>
      <c r="M70" s="139" t="s">
        <v>2430</v>
      </c>
      <c r="N70" s="20" t="s">
        <v>2992</v>
      </c>
      <c r="O70" s="20" t="s">
        <v>2992</v>
      </c>
      <c r="P70" s="20" t="s">
        <v>2992</v>
      </c>
      <c r="Q70" s="4" t="s">
        <v>2436</v>
      </c>
      <c r="R70" s="4" t="s">
        <v>2437</v>
      </c>
      <c r="S70" s="4" t="s">
        <v>2438</v>
      </c>
      <c r="T70" s="4" t="s">
        <v>2439</v>
      </c>
      <c r="U70" s="4">
        <v>1</v>
      </c>
      <c r="V70" s="4" t="s">
        <v>126</v>
      </c>
      <c r="W70" s="4" t="s">
        <v>2381</v>
      </c>
      <c r="X70" s="4" t="s">
        <v>2382</v>
      </c>
      <c r="Y70" s="4" t="s">
        <v>42</v>
      </c>
      <c r="Z70" s="4" t="s">
        <v>1743</v>
      </c>
      <c r="AA70" s="9" t="s">
        <v>2005</v>
      </c>
      <c r="AB70" s="15" t="s">
        <v>2005</v>
      </c>
      <c r="AC70" s="44">
        <v>100</v>
      </c>
      <c r="AD70" s="44">
        <v>100</v>
      </c>
      <c r="AE70" s="16" t="s">
        <v>43</v>
      </c>
      <c r="AF70" s="27">
        <v>43794</v>
      </c>
      <c r="AG70" s="20" t="s">
        <v>2915</v>
      </c>
      <c r="AH70" s="29" t="s">
        <v>2909</v>
      </c>
    </row>
    <row r="71" spans="1:34" ht="45" customHeight="1" x14ac:dyDescent="0.25">
      <c r="A71" s="4" t="s">
        <v>2283</v>
      </c>
      <c r="B71" s="4" t="s">
        <v>26</v>
      </c>
      <c r="C71" s="4" t="s">
        <v>27</v>
      </c>
      <c r="D71" s="4" t="s">
        <v>28</v>
      </c>
      <c r="E71" s="4">
        <v>2018</v>
      </c>
      <c r="F71" s="4">
        <v>91</v>
      </c>
      <c r="G71" s="36" t="s">
        <v>2429</v>
      </c>
      <c r="H71" s="4">
        <v>3</v>
      </c>
      <c r="I71" s="4" t="s">
        <v>30</v>
      </c>
      <c r="J71" s="4" t="s">
        <v>1723</v>
      </c>
      <c r="K71" s="4" t="s">
        <v>32</v>
      </c>
      <c r="L71" s="4" t="s">
        <v>424</v>
      </c>
      <c r="M71" s="139" t="s">
        <v>2430</v>
      </c>
      <c r="N71" s="20" t="s">
        <v>2992</v>
      </c>
      <c r="O71" s="20" t="s">
        <v>2992</v>
      </c>
      <c r="P71" s="20" t="s">
        <v>2992</v>
      </c>
      <c r="Q71" s="4" t="s">
        <v>2383</v>
      </c>
      <c r="R71" s="4" t="s">
        <v>2384</v>
      </c>
      <c r="S71" s="4" t="s">
        <v>2385</v>
      </c>
      <c r="T71" s="4" t="s">
        <v>2386</v>
      </c>
      <c r="U71" s="4">
        <v>1</v>
      </c>
      <c r="V71" s="4" t="s">
        <v>655</v>
      </c>
      <c r="W71" s="4" t="s">
        <v>2381</v>
      </c>
      <c r="X71" s="4" t="s">
        <v>2382</v>
      </c>
      <c r="Y71" s="4" t="s">
        <v>42</v>
      </c>
      <c r="Z71" s="4" t="s">
        <v>1743</v>
      </c>
      <c r="AA71" s="8" t="s">
        <v>2806</v>
      </c>
      <c r="AB71" s="17" t="s">
        <v>2813</v>
      </c>
      <c r="AC71" s="44">
        <v>100</v>
      </c>
      <c r="AD71" s="44">
        <v>100</v>
      </c>
      <c r="AE71" s="16" t="s">
        <v>43</v>
      </c>
      <c r="AF71" s="27">
        <v>43794</v>
      </c>
      <c r="AG71" s="20" t="s">
        <v>2915</v>
      </c>
      <c r="AH71" s="29" t="s">
        <v>2907</v>
      </c>
    </row>
    <row r="72" spans="1:34" ht="91.5" customHeight="1" x14ac:dyDescent="0.25">
      <c r="A72" s="4" t="s">
        <v>1782</v>
      </c>
      <c r="B72" s="4" t="s">
        <v>26</v>
      </c>
      <c r="C72" s="4" t="s">
        <v>27</v>
      </c>
      <c r="D72" s="4" t="s">
        <v>28</v>
      </c>
      <c r="E72" s="4">
        <v>2019</v>
      </c>
      <c r="F72" s="4">
        <v>65</v>
      </c>
      <c r="G72" s="36" t="s">
        <v>2522</v>
      </c>
      <c r="H72" s="4">
        <v>1</v>
      </c>
      <c r="I72" s="4" t="s">
        <v>30</v>
      </c>
      <c r="J72" s="4" t="s">
        <v>67</v>
      </c>
      <c r="K72" s="4" t="s">
        <v>1286</v>
      </c>
      <c r="L72" s="4" t="s">
        <v>1287</v>
      </c>
      <c r="M72" s="41" t="s">
        <v>2523</v>
      </c>
      <c r="N72" s="20" t="s">
        <v>2992</v>
      </c>
      <c r="O72" s="20" t="s">
        <v>2992</v>
      </c>
      <c r="P72" s="20" t="s">
        <v>2992</v>
      </c>
      <c r="Q72" s="4" t="s">
        <v>2524</v>
      </c>
      <c r="R72" s="4" t="s">
        <v>2525</v>
      </c>
      <c r="S72" s="4" t="s">
        <v>2526</v>
      </c>
      <c r="T72" s="4" t="s">
        <v>2527</v>
      </c>
      <c r="U72" s="4">
        <v>1</v>
      </c>
      <c r="V72" s="4" t="s">
        <v>1902</v>
      </c>
      <c r="W72" s="4" t="s">
        <v>1788</v>
      </c>
      <c r="X72" s="4" t="s">
        <v>1903</v>
      </c>
      <c r="Y72" s="4" t="s">
        <v>42</v>
      </c>
      <c r="Z72" s="4" t="s">
        <v>1743</v>
      </c>
      <c r="AA72" s="20" t="s">
        <v>2824</v>
      </c>
      <c r="AB72" s="4" t="s">
        <v>1902</v>
      </c>
      <c r="AC72" s="44">
        <v>100</v>
      </c>
      <c r="AD72" s="44">
        <v>100</v>
      </c>
      <c r="AE72" s="16" t="s">
        <v>43</v>
      </c>
      <c r="AF72" s="27">
        <v>43794</v>
      </c>
      <c r="AG72" s="20" t="s">
        <v>2916</v>
      </c>
      <c r="AH72" s="29" t="s">
        <v>3099</v>
      </c>
    </row>
    <row r="73" spans="1:34" ht="45" customHeight="1" x14ac:dyDescent="0.25">
      <c r="A73" s="4" t="s">
        <v>1817</v>
      </c>
      <c r="B73" s="4" t="s">
        <v>26</v>
      </c>
      <c r="C73" s="4" t="s">
        <v>27</v>
      </c>
      <c r="D73" s="4" t="s">
        <v>28</v>
      </c>
      <c r="E73" s="4">
        <v>2018</v>
      </c>
      <c r="F73" s="4">
        <v>85</v>
      </c>
      <c r="G73" s="36" t="s">
        <v>2528</v>
      </c>
      <c r="H73" s="4">
        <v>1</v>
      </c>
      <c r="I73" s="4" t="s">
        <v>30</v>
      </c>
      <c r="J73" s="4" t="s">
        <v>67</v>
      </c>
      <c r="K73" s="4" t="s">
        <v>1286</v>
      </c>
      <c r="L73" s="4" t="s">
        <v>1287</v>
      </c>
      <c r="M73" s="36" t="s">
        <v>2529</v>
      </c>
      <c r="N73" s="20" t="s">
        <v>2992</v>
      </c>
      <c r="O73" s="20" t="s">
        <v>2992</v>
      </c>
      <c r="P73" s="20" t="s">
        <v>2992</v>
      </c>
      <c r="Q73" s="4" t="s">
        <v>2530</v>
      </c>
      <c r="R73" s="4" t="s">
        <v>2531</v>
      </c>
      <c r="S73" s="4" t="s">
        <v>2532</v>
      </c>
      <c r="T73" s="4" t="s">
        <v>1942</v>
      </c>
      <c r="U73" s="4">
        <v>1</v>
      </c>
      <c r="V73" s="4" t="s">
        <v>1943</v>
      </c>
      <c r="W73" s="4" t="s">
        <v>1838</v>
      </c>
      <c r="X73" s="4" t="s">
        <v>1845</v>
      </c>
      <c r="Y73" s="4" t="s">
        <v>42</v>
      </c>
      <c r="Z73" s="4" t="s">
        <v>1743</v>
      </c>
      <c r="AA73" s="20" t="s">
        <v>2824</v>
      </c>
      <c r="AB73" s="9" t="s">
        <v>1902</v>
      </c>
      <c r="AC73" s="44">
        <v>100</v>
      </c>
      <c r="AD73" s="44">
        <v>100</v>
      </c>
      <c r="AE73" s="16" t="s">
        <v>43</v>
      </c>
      <c r="AF73" s="27">
        <v>43794</v>
      </c>
      <c r="AG73" s="20" t="s">
        <v>2916</v>
      </c>
      <c r="AH73" s="29" t="s">
        <v>3100</v>
      </c>
    </row>
    <row r="74" spans="1:34" ht="45" customHeight="1" x14ac:dyDescent="0.25">
      <c r="A74" s="178">
        <v>43307</v>
      </c>
      <c r="B74" s="4" t="s">
        <v>26</v>
      </c>
      <c r="C74" s="4" t="s">
        <v>27</v>
      </c>
      <c r="D74" s="4" t="s">
        <v>28</v>
      </c>
      <c r="E74" s="4">
        <v>2018</v>
      </c>
      <c r="F74" s="4">
        <v>85</v>
      </c>
      <c r="G74" s="36" t="s">
        <v>2533</v>
      </c>
      <c r="H74" s="4">
        <v>1</v>
      </c>
      <c r="I74" s="4" t="s">
        <v>30</v>
      </c>
      <c r="J74" s="4" t="s">
        <v>67</v>
      </c>
      <c r="K74" s="4" t="s">
        <v>1286</v>
      </c>
      <c r="L74" s="4" t="s">
        <v>1287</v>
      </c>
      <c r="M74" s="36" t="s">
        <v>2534</v>
      </c>
      <c r="N74" s="20" t="s">
        <v>2992</v>
      </c>
      <c r="O74" s="20" t="s">
        <v>2992</v>
      </c>
      <c r="P74" s="20" t="s">
        <v>2992</v>
      </c>
      <c r="Q74" s="4" t="s">
        <v>2535</v>
      </c>
      <c r="R74" s="4" t="s">
        <v>1940</v>
      </c>
      <c r="S74" s="4" t="s">
        <v>1941</v>
      </c>
      <c r="T74" s="4" t="s">
        <v>1942</v>
      </c>
      <c r="U74" s="4">
        <v>1</v>
      </c>
      <c r="V74" s="4" t="s">
        <v>1943</v>
      </c>
      <c r="W74" s="4" t="s">
        <v>1838</v>
      </c>
      <c r="X74" s="4" t="s">
        <v>1845</v>
      </c>
      <c r="Y74" s="4" t="s">
        <v>42</v>
      </c>
      <c r="Z74" s="4" t="s">
        <v>1743</v>
      </c>
      <c r="AA74" s="20" t="s">
        <v>2824</v>
      </c>
      <c r="AB74" s="9" t="s">
        <v>1902</v>
      </c>
      <c r="AC74" s="44">
        <v>100</v>
      </c>
      <c r="AD74" s="44">
        <v>100</v>
      </c>
      <c r="AE74" s="16" t="s">
        <v>43</v>
      </c>
      <c r="AF74" s="27">
        <v>43794</v>
      </c>
      <c r="AG74" s="20" t="s">
        <v>2916</v>
      </c>
      <c r="AH74" s="29" t="s">
        <v>3095</v>
      </c>
    </row>
    <row r="75" spans="1:34" ht="45" customHeight="1" x14ac:dyDescent="0.25">
      <c r="A75" s="4" t="s">
        <v>1817</v>
      </c>
      <c r="B75" s="4" t="s">
        <v>26</v>
      </c>
      <c r="C75" s="4" t="s">
        <v>27</v>
      </c>
      <c r="D75" s="4" t="s">
        <v>28</v>
      </c>
      <c r="E75" s="4">
        <v>2018</v>
      </c>
      <c r="F75" s="4">
        <v>85</v>
      </c>
      <c r="G75" s="36" t="s">
        <v>2717</v>
      </c>
      <c r="H75" s="4">
        <v>1</v>
      </c>
      <c r="I75" s="4" t="s">
        <v>30</v>
      </c>
      <c r="J75" s="4" t="s">
        <v>67</v>
      </c>
      <c r="K75" s="4" t="s">
        <v>32</v>
      </c>
      <c r="L75" s="4" t="s">
        <v>424</v>
      </c>
      <c r="M75" s="139" t="s">
        <v>2723</v>
      </c>
      <c r="N75" s="20" t="s">
        <v>2992</v>
      </c>
      <c r="O75" s="20" t="s">
        <v>2992</v>
      </c>
      <c r="P75" s="4"/>
      <c r="Q75" s="4" t="s">
        <v>2724</v>
      </c>
      <c r="R75" s="4" t="s">
        <v>2725</v>
      </c>
      <c r="S75" s="4" t="s">
        <v>2726</v>
      </c>
      <c r="T75" s="4" t="s">
        <v>2727</v>
      </c>
      <c r="U75" s="4">
        <v>1</v>
      </c>
      <c r="V75" s="4" t="s">
        <v>1943</v>
      </c>
      <c r="W75" s="4" t="s">
        <v>1838</v>
      </c>
      <c r="X75" s="4" t="s">
        <v>1845</v>
      </c>
      <c r="Y75" s="4" t="s">
        <v>42</v>
      </c>
      <c r="Z75" s="4" t="s">
        <v>1743</v>
      </c>
      <c r="AA75" s="20" t="s">
        <v>2824</v>
      </c>
      <c r="AB75" s="9" t="s">
        <v>1902</v>
      </c>
      <c r="AC75" s="44">
        <v>100</v>
      </c>
      <c r="AD75" s="44">
        <v>100</v>
      </c>
      <c r="AE75" s="16" t="s">
        <v>43</v>
      </c>
      <c r="AF75" s="27">
        <v>43839</v>
      </c>
      <c r="AG75" s="4" t="s">
        <v>2916</v>
      </c>
      <c r="AH75" s="29" t="s">
        <v>3101</v>
      </c>
    </row>
    <row r="76" spans="1:34" ht="54" customHeight="1" x14ac:dyDescent="0.25">
      <c r="A76" s="4" t="s">
        <v>1782</v>
      </c>
      <c r="B76" s="4" t="s">
        <v>26</v>
      </c>
      <c r="C76" s="4" t="s">
        <v>27</v>
      </c>
      <c r="D76" s="4" t="s">
        <v>28</v>
      </c>
      <c r="E76" s="4">
        <v>2019</v>
      </c>
      <c r="F76" s="4">
        <v>65</v>
      </c>
      <c r="G76" s="36" t="s">
        <v>2717</v>
      </c>
      <c r="H76" s="4">
        <v>1</v>
      </c>
      <c r="I76" s="4" t="s">
        <v>30</v>
      </c>
      <c r="J76" s="4" t="s">
        <v>67</v>
      </c>
      <c r="K76" s="4" t="s">
        <v>32</v>
      </c>
      <c r="L76" s="4" t="s">
        <v>424</v>
      </c>
      <c r="M76" s="139" t="s">
        <v>2728</v>
      </c>
      <c r="N76" s="20" t="s">
        <v>2992</v>
      </c>
      <c r="O76" s="20" t="s">
        <v>2992</v>
      </c>
      <c r="P76" s="4"/>
      <c r="Q76" s="4" t="s">
        <v>2729</v>
      </c>
      <c r="R76" s="4" t="s">
        <v>2730</v>
      </c>
      <c r="S76" s="4" t="s">
        <v>2731</v>
      </c>
      <c r="T76" s="4" t="s">
        <v>2732</v>
      </c>
      <c r="U76" s="4">
        <v>1</v>
      </c>
      <c r="V76" s="4" t="s">
        <v>2733</v>
      </c>
      <c r="W76" s="4" t="s">
        <v>1788</v>
      </c>
      <c r="X76" s="4" t="s">
        <v>1801</v>
      </c>
      <c r="Y76" s="4" t="s">
        <v>42</v>
      </c>
      <c r="Z76" s="4" t="s">
        <v>1743</v>
      </c>
      <c r="AA76" s="20" t="s">
        <v>2988</v>
      </c>
      <c r="AB76" s="4" t="s">
        <v>2733</v>
      </c>
      <c r="AC76" s="44">
        <v>100</v>
      </c>
      <c r="AD76" s="44">
        <v>100</v>
      </c>
      <c r="AE76" s="16" t="s">
        <v>43</v>
      </c>
      <c r="AF76" s="27">
        <v>43840</v>
      </c>
      <c r="AG76" s="4" t="s">
        <v>2916</v>
      </c>
      <c r="AH76" s="29" t="s">
        <v>3102</v>
      </c>
    </row>
    <row r="77" spans="1:34" ht="36" customHeight="1" x14ac:dyDescent="0.25">
      <c r="A77" s="4" t="s">
        <v>1782</v>
      </c>
      <c r="B77" s="4" t="s">
        <v>26</v>
      </c>
      <c r="C77" s="4" t="s">
        <v>27</v>
      </c>
      <c r="D77" s="4" t="s">
        <v>28</v>
      </c>
      <c r="E77" s="4">
        <v>2019</v>
      </c>
      <c r="F77" s="4">
        <v>65</v>
      </c>
      <c r="G77" s="36" t="s">
        <v>2717</v>
      </c>
      <c r="H77" s="4">
        <v>2</v>
      </c>
      <c r="I77" s="4" t="s">
        <v>30</v>
      </c>
      <c r="J77" s="4" t="s">
        <v>67</v>
      </c>
      <c r="K77" s="4" t="s">
        <v>32</v>
      </c>
      <c r="L77" s="4" t="s">
        <v>424</v>
      </c>
      <c r="M77" s="139" t="s">
        <v>2728</v>
      </c>
      <c r="N77" s="20" t="s">
        <v>2992</v>
      </c>
      <c r="O77" s="20" t="s">
        <v>2992</v>
      </c>
      <c r="P77" s="4"/>
      <c r="Q77" s="4" t="s">
        <v>2729</v>
      </c>
      <c r="R77" s="4" t="s">
        <v>2734</v>
      </c>
      <c r="S77" s="4" t="s">
        <v>2735</v>
      </c>
      <c r="T77" s="4" t="s">
        <v>2736</v>
      </c>
      <c r="U77" s="4">
        <v>1</v>
      </c>
      <c r="V77" s="4" t="s">
        <v>2737</v>
      </c>
      <c r="W77" s="4" t="s">
        <v>1788</v>
      </c>
      <c r="X77" s="4" t="s">
        <v>1801</v>
      </c>
      <c r="Y77" s="4" t="s">
        <v>42</v>
      </c>
      <c r="Z77" s="4" t="s">
        <v>1743</v>
      </c>
      <c r="AA77" s="20" t="s">
        <v>421</v>
      </c>
      <c r="AB77" s="20" t="s">
        <v>421</v>
      </c>
      <c r="AC77" s="44">
        <v>100</v>
      </c>
      <c r="AD77" s="44">
        <v>100</v>
      </c>
      <c r="AE77" s="16" t="s">
        <v>43</v>
      </c>
      <c r="AF77" s="27">
        <v>43830</v>
      </c>
      <c r="AG77" s="4" t="s">
        <v>3000</v>
      </c>
      <c r="AH77" s="29" t="s">
        <v>3002</v>
      </c>
    </row>
    <row r="78" spans="1:34" ht="36" customHeight="1" x14ac:dyDescent="0.25">
      <c r="A78" s="4" t="s">
        <v>1782</v>
      </c>
      <c r="B78" s="4" t="s">
        <v>26</v>
      </c>
      <c r="C78" s="4" t="s">
        <v>27</v>
      </c>
      <c r="D78" s="4" t="s">
        <v>28</v>
      </c>
      <c r="E78" s="4">
        <v>2019</v>
      </c>
      <c r="F78" s="4">
        <v>65</v>
      </c>
      <c r="G78" s="36" t="s">
        <v>2717</v>
      </c>
      <c r="H78" s="4">
        <v>3</v>
      </c>
      <c r="I78" s="4" t="s">
        <v>30</v>
      </c>
      <c r="J78" s="4" t="s">
        <v>67</v>
      </c>
      <c r="K78" s="4" t="s">
        <v>32</v>
      </c>
      <c r="L78" s="4" t="s">
        <v>424</v>
      </c>
      <c r="M78" s="139" t="s">
        <v>2728</v>
      </c>
      <c r="N78" s="20" t="s">
        <v>2992</v>
      </c>
      <c r="O78" s="20" t="s">
        <v>2992</v>
      </c>
      <c r="P78" s="4"/>
      <c r="Q78" s="4" t="s">
        <v>2729</v>
      </c>
      <c r="R78" s="4" t="s">
        <v>2738</v>
      </c>
      <c r="S78" s="4" t="s">
        <v>2739</v>
      </c>
      <c r="T78" s="4" t="s">
        <v>2739</v>
      </c>
      <c r="U78" s="4">
        <v>1</v>
      </c>
      <c r="V78" s="4" t="s">
        <v>2740</v>
      </c>
      <c r="W78" s="4" t="s">
        <v>1788</v>
      </c>
      <c r="X78" s="4" t="s">
        <v>1801</v>
      </c>
      <c r="Y78" s="4" t="s">
        <v>42</v>
      </c>
      <c r="Z78" s="4" t="s">
        <v>1743</v>
      </c>
      <c r="AA78" s="20" t="s">
        <v>2806</v>
      </c>
      <c r="AB78" s="4" t="s">
        <v>2740</v>
      </c>
      <c r="AC78" s="44">
        <v>100</v>
      </c>
      <c r="AD78" s="44">
        <v>100</v>
      </c>
      <c r="AE78" s="16" t="s">
        <v>43</v>
      </c>
      <c r="AF78" s="27">
        <v>43794</v>
      </c>
      <c r="AG78" s="20" t="s">
        <v>2915</v>
      </c>
      <c r="AH78" s="29" t="s">
        <v>2910</v>
      </c>
    </row>
    <row r="79" spans="1:34" ht="45" customHeight="1" x14ac:dyDescent="0.25">
      <c r="A79" s="4" t="s">
        <v>1817</v>
      </c>
      <c r="B79" s="4" t="s">
        <v>26</v>
      </c>
      <c r="C79" s="4" t="s">
        <v>27</v>
      </c>
      <c r="D79" s="4" t="s">
        <v>28</v>
      </c>
      <c r="E79" s="4">
        <v>2018</v>
      </c>
      <c r="F79" s="4">
        <v>85</v>
      </c>
      <c r="G79" s="36" t="s">
        <v>2741</v>
      </c>
      <c r="H79" s="4">
        <v>1</v>
      </c>
      <c r="I79" s="4" t="s">
        <v>30</v>
      </c>
      <c r="J79" s="4" t="s">
        <v>67</v>
      </c>
      <c r="K79" s="4" t="s">
        <v>32</v>
      </c>
      <c r="L79" s="4" t="s">
        <v>424</v>
      </c>
      <c r="M79" s="139" t="s">
        <v>2742</v>
      </c>
      <c r="N79" s="20" t="s">
        <v>2992</v>
      </c>
      <c r="O79" s="20" t="s">
        <v>2992</v>
      </c>
      <c r="P79" s="4"/>
      <c r="Q79" s="4" t="s">
        <v>2743</v>
      </c>
      <c r="R79" s="4" t="s">
        <v>2744</v>
      </c>
      <c r="S79" s="4" t="s">
        <v>2745</v>
      </c>
      <c r="T79" s="4" t="s">
        <v>2746</v>
      </c>
      <c r="U79" s="4">
        <v>1</v>
      </c>
      <c r="V79" s="4" t="s">
        <v>1943</v>
      </c>
      <c r="W79" s="4" t="s">
        <v>1838</v>
      </c>
      <c r="X79" s="4" t="s">
        <v>1845</v>
      </c>
      <c r="Y79" s="4" t="s">
        <v>42</v>
      </c>
      <c r="Z79" s="4" t="s">
        <v>1743</v>
      </c>
      <c r="AA79" s="20" t="s">
        <v>2824</v>
      </c>
      <c r="AB79" s="9" t="s">
        <v>1902</v>
      </c>
      <c r="AC79" s="44">
        <v>100</v>
      </c>
      <c r="AD79" s="44">
        <v>100</v>
      </c>
      <c r="AE79" s="48" t="s">
        <v>43</v>
      </c>
      <c r="AF79" s="27">
        <v>43871</v>
      </c>
      <c r="AG79" s="4" t="s">
        <v>2916</v>
      </c>
      <c r="AH79" s="29" t="s">
        <v>3103</v>
      </c>
    </row>
    <row r="80" spans="1:34" ht="54" customHeight="1" x14ac:dyDescent="0.25">
      <c r="A80" s="4" t="s">
        <v>2283</v>
      </c>
      <c r="B80" s="4" t="s">
        <v>26</v>
      </c>
      <c r="C80" s="4" t="s">
        <v>27</v>
      </c>
      <c r="D80" s="4" t="s">
        <v>28</v>
      </c>
      <c r="E80" s="4">
        <v>2018</v>
      </c>
      <c r="F80" s="4">
        <v>91</v>
      </c>
      <c r="G80" s="36" t="s">
        <v>2781</v>
      </c>
      <c r="H80" s="4">
        <v>1</v>
      </c>
      <c r="I80" s="4" t="s">
        <v>30</v>
      </c>
      <c r="J80" s="4" t="s">
        <v>1723</v>
      </c>
      <c r="K80" s="4" t="s">
        <v>32</v>
      </c>
      <c r="L80" s="4" t="s">
        <v>424</v>
      </c>
      <c r="M80" s="139" t="s">
        <v>2782</v>
      </c>
      <c r="N80" s="20" t="s">
        <v>2992</v>
      </c>
      <c r="O80" s="4"/>
      <c r="P80" s="4"/>
      <c r="Q80" s="4" t="s">
        <v>2783</v>
      </c>
      <c r="R80" s="4" t="s">
        <v>2784</v>
      </c>
      <c r="S80" s="4" t="s">
        <v>2785</v>
      </c>
      <c r="T80" s="4" t="s">
        <v>2786</v>
      </c>
      <c r="U80" s="4">
        <v>1</v>
      </c>
      <c r="V80" s="4" t="s">
        <v>2787</v>
      </c>
      <c r="W80" s="4" t="s">
        <v>2381</v>
      </c>
      <c r="X80" s="4" t="s">
        <v>2788</v>
      </c>
      <c r="Y80" s="4" t="s">
        <v>42</v>
      </c>
      <c r="Z80" s="4" t="s">
        <v>1743</v>
      </c>
      <c r="AA80" s="9" t="s">
        <v>2822</v>
      </c>
      <c r="AB80" s="9" t="s">
        <v>2823</v>
      </c>
      <c r="AC80" s="45">
        <v>100</v>
      </c>
      <c r="AD80" s="45">
        <v>100</v>
      </c>
      <c r="AE80" s="16" t="s">
        <v>43</v>
      </c>
      <c r="AF80" s="27">
        <v>43787</v>
      </c>
      <c r="AG80" s="4" t="s">
        <v>2846</v>
      </c>
      <c r="AH80" s="29" t="s">
        <v>2911</v>
      </c>
    </row>
    <row r="81" spans="1:34" ht="54" customHeight="1" x14ac:dyDescent="0.25">
      <c r="A81" s="4" t="s">
        <v>2283</v>
      </c>
      <c r="B81" s="4" t="s">
        <v>26</v>
      </c>
      <c r="C81" s="4" t="s">
        <v>27</v>
      </c>
      <c r="D81" s="4" t="s">
        <v>28</v>
      </c>
      <c r="E81" s="4">
        <v>2018</v>
      </c>
      <c r="F81" s="4">
        <v>91</v>
      </c>
      <c r="G81" s="36" t="s">
        <v>2789</v>
      </c>
      <c r="H81" s="4">
        <v>1</v>
      </c>
      <c r="I81" s="4" t="s">
        <v>30</v>
      </c>
      <c r="J81" s="4" t="s">
        <v>1723</v>
      </c>
      <c r="K81" s="4" t="s">
        <v>32</v>
      </c>
      <c r="L81" s="4" t="s">
        <v>424</v>
      </c>
      <c r="M81" s="139" t="s">
        <v>2790</v>
      </c>
      <c r="N81" s="20" t="s">
        <v>2992</v>
      </c>
      <c r="O81" s="20" t="s">
        <v>2992</v>
      </c>
      <c r="P81" s="4"/>
      <c r="Q81" s="4" t="s">
        <v>2791</v>
      </c>
      <c r="R81" s="4" t="s">
        <v>2792</v>
      </c>
      <c r="S81" s="4" t="s">
        <v>2793</v>
      </c>
      <c r="T81" s="4" t="s">
        <v>2794</v>
      </c>
      <c r="U81" s="4">
        <v>1</v>
      </c>
      <c r="V81" s="4" t="s">
        <v>363</v>
      </c>
      <c r="W81" s="4" t="s">
        <v>2381</v>
      </c>
      <c r="X81" s="4" t="s">
        <v>2382</v>
      </c>
      <c r="Y81" s="4" t="s">
        <v>42</v>
      </c>
      <c r="Z81" s="4" t="s">
        <v>1743</v>
      </c>
      <c r="AA81" s="20" t="s">
        <v>2824</v>
      </c>
      <c r="AB81" s="9" t="s">
        <v>1902</v>
      </c>
      <c r="AC81" s="44">
        <v>100</v>
      </c>
      <c r="AD81" s="44">
        <v>100</v>
      </c>
      <c r="AE81" s="16" t="s">
        <v>43</v>
      </c>
      <c r="AF81" s="27">
        <v>43776</v>
      </c>
      <c r="AG81" s="20" t="s">
        <v>2916</v>
      </c>
      <c r="AH81" s="28" t="s">
        <v>3104</v>
      </c>
    </row>
    <row r="82" spans="1:34" ht="57" customHeight="1" x14ac:dyDescent="0.25">
      <c r="A82" s="4" t="s">
        <v>2283</v>
      </c>
      <c r="B82" s="4" t="s">
        <v>26</v>
      </c>
      <c r="C82" s="4" t="s">
        <v>27</v>
      </c>
      <c r="D82" s="4" t="s">
        <v>28</v>
      </c>
      <c r="E82" s="4">
        <v>2018</v>
      </c>
      <c r="F82" s="4">
        <v>91</v>
      </c>
      <c r="G82" s="36" t="s">
        <v>2789</v>
      </c>
      <c r="H82" s="4">
        <v>2</v>
      </c>
      <c r="I82" s="4" t="s">
        <v>30</v>
      </c>
      <c r="J82" s="4" t="s">
        <v>1723</v>
      </c>
      <c r="K82" s="4" t="s">
        <v>32</v>
      </c>
      <c r="L82" s="4" t="s">
        <v>424</v>
      </c>
      <c r="M82" s="139" t="s">
        <v>2790</v>
      </c>
      <c r="N82" s="20" t="s">
        <v>2992</v>
      </c>
      <c r="O82" s="20" t="s">
        <v>2992</v>
      </c>
      <c r="P82" s="4"/>
      <c r="Q82" s="4" t="s">
        <v>2795</v>
      </c>
      <c r="R82" s="4" t="s">
        <v>2796</v>
      </c>
      <c r="S82" s="4" t="s">
        <v>1835</v>
      </c>
      <c r="T82" s="4" t="s">
        <v>2797</v>
      </c>
      <c r="U82" s="4">
        <v>1</v>
      </c>
      <c r="V82" s="4" t="s">
        <v>363</v>
      </c>
      <c r="W82" s="4" t="s">
        <v>2381</v>
      </c>
      <c r="X82" s="4" t="s">
        <v>2382</v>
      </c>
      <c r="Y82" s="4" t="s">
        <v>42</v>
      </c>
      <c r="Z82" s="4" t="s">
        <v>1743</v>
      </c>
      <c r="AA82" s="20" t="s">
        <v>2824</v>
      </c>
      <c r="AB82" s="9" t="s">
        <v>1902</v>
      </c>
      <c r="AC82" s="44">
        <v>100</v>
      </c>
      <c r="AD82" s="44">
        <v>100</v>
      </c>
      <c r="AE82" s="16" t="s">
        <v>43</v>
      </c>
      <c r="AF82" s="27">
        <v>43776</v>
      </c>
      <c r="AG82" s="20" t="s">
        <v>2916</v>
      </c>
      <c r="AH82" s="28" t="s">
        <v>3105</v>
      </c>
    </row>
    <row r="83" spans="1:34" ht="45" x14ac:dyDescent="0.25">
      <c r="A83" s="42" t="s">
        <v>2851</v>
      </c>
      <c r="B83" s="42" t="s">
        <v>26</v>
      </c>
      <c r="C83" s="42" t="s">
        <v>27</v>
      </c>
      <c r="D83" s="42" t="s">
        <v>28</v>
      </c>
      <c r="E83" s="42">
        <v>2019</v>
      </c>
      <c r="F83" s="42">
        <v>69</v>
      </c>
      <c r="G83" s="141" t="s">
        <v>1968</v>
      </c>
      <c r="H83" s="42">
        <v>1</v>
      </c>
      <c r="I83" s="42" t="s">
        <v>30</v>
      </c>
      <c r="J83" s="42" t="s">
        <v>1723</v>
      </c>
      <c r="K83" s="42" t="s">
        <v>32</v>
      </c>
      <c r="L83" s="42" t="s">
        <v>424</v>
      </c>
      <c r="M83" s="140" t="s">
        <v>2852</v>
      </c>
      <c r="N83" s="20" t="s">
        <v>2992</v>
      </c>
      <c r="O83" s="20" t="s">
        <v>2992</v>
      </c>
      <c r="P83" s="42"/>
      <c r="Q83" s="42" t="s">
        <v>2853</v>
      </c>
      <c r="R83" s="42" t="s">
        <v>2854</v>
      </c>
      <c r="S83" s="42" t="s">
        <v>2855</v>
      </c>
      <c r="T83" s="42" t="s">
        <v>2856</v>
      </c>
      <c r="U83" s="42">
        <v>1</v>
      </c>
      <c r="V83" s="42" t="s">
        <v>1902</v>
      </c>
      <c r="W83" s="42" t="s">
        <v>2857</v>
      </c>
      <c r="X83" s="42" t="s">
        <v>1903</v>
      </c>
      <c r="Y83" s="42" t="s">
        <v>42</v>
      </c>
      <c r="Z83" s="42" t="s">
        <v>1743</v>
      </c>
      <c r="AA83" s="20" t="s">
        <v>2824</v>
      </c>
      <c r="AB83" s="42" t="s">
        <v>1902</v>
      </c>
      <c r="AC83" s="44">
        <v>100</v>
      </c>
      <c r="AD83" s="44">
        <v>100</v>
      </c>
      <c r="AE83" s="16" t="s">
        <v>43</v>
      </c>
      <c r="AF83" s="27">
        <v>43839</v>
      </c>
      <c r="AG83" s="4" t="s">
        <v>2916</v>
      </c>
      <c r="AH83" s="29" t="s">
        <v>3106</v>
      </c>
    </row>
    <row r="84" spans="1:34" ht="27" customHeight="1" x14ac:dyDescent="0.25">
      <c r="A84" s="42" t="s">
        <v>2851</v>
      </c>
      <c r="B84" s="42" t="s">
        <v>26</v>
      </c>
      <c r="C84" s="42" t="s">
        <v>27</v>
      </c>
      <c r="D84" s="42" t="s">
        <v>28</v>
      </c>
      <c r="E84" s="42">
        <v>2019</v>
      </c>
      <c r="F84" s="42">
        <v>69</v>
      </c>
      <c r="G84" s="141" t="s">
        <v>2246</v>
      </c>
      <c r="H84" s="42">
        <v>1</v>
      </c>
      <c r="I84" s="42" t="s">
        <v>30</v>
      </c>
      <c r="J84" s="42" t="s">
        <v>1723</v>
      </c>
      <c r="K84" s="42" t="s">
        <v>32</v>
      </c>
      <c r="L84" s="42" t="s">
        <v>424</v>
      </c>
      <c r="M84" s="140" t="s">
        <v>2858</v>
      </c>
      <c r="N84" s="20" t="s">
        <v>2992</v>
      </c>
      <c r="O84" s="20" t="s">
        <v>2992</v>
      </c>
      <c r="P84" s="42"/>
      <c r="Q84" s="42" t="s">
        <v>2859</v>
      </c>
      <c r="R84" s="42" t="s">
        <v>2860</v>
      </c>
      <c r="S84" s="42" t="s">
        <v>1745</v>
      </c>
      <c r="T84" s="42" t="s">
        <v>1745</v>
      </c>
      <c r="U84" s="42">
        <v>1</v>
      </c>
      <c r="V84" s="42" t="s">
        <v>2740</v>
      </c>
      <c r="W84" s="42" t="s">
        <v>2857</v>
      </c>
      <c r="X84" s="42" t="s">
        <v>1903</v>
      </c>
      <c r="Y84" s="42" t="s">
        <v>42</v>
      </c>
      <c r="Z84" s="42" t="s">
        <v>1743</v>
      </c>
      <c r="AA84" s="42" t="s">
        <v>2806</v>
      </c>
      <c r="AB84" s="42" t="s">
        <v>2740</v>
      </c>
      <c r="AC84" s="44">
        <v>100</v>
      </c>
      <c r="AD84" s="44">
        <v>100</v>
      </c>
      <c r="AE84" s="16" t="s">
        <v>43</v>
      </c>
      <c r="AF84" s="27">
        <v>43819</v>
      </c>
      <c r="AG84" s="4" t="s">
        <v>2915</v>
      </c>
      <c r="AH84" s="29" t="s">
        <v>3011</v>
      </c>
    </row>
    <row r="85" spans="1:34" s="39" customFormat="1" ht="15" customHeight="1" x14ac:dyDescent="0.25">
      <c r="A85" s="141" t="s">
        <v>2851</v>
      </c>
      <c r="B85" s="141" t="s">
        <v>26</v>
      </c>
      <c r="C85" s="141" t="s">
        <v>27</v>
      </c>
      <c r="D85" s="141" t="s">
        <v>28</v>
      </c>
      <c r="E85" s="141">
        <v>2019</v>
      </c>
      <c r="F85" s="141">
        <v>69</v>
      </c>
      <c r="G85" s="141" t="s">
        <v>2246</v>
      </c>
      <c r="H85" s="141">
        <v>2</v>
      </c>
      <c r="I85" s="141" t="s">
        <v>30</v>
      </c>
      <c r="J85" s="141" t="s">
        <v>1723</v>
      </c>
      <c r="K85" s="141" t="s">
        <v>32</v>
      </c>
      <c r="L85" s="141" t="s">
        <v>424</v>
      </c>
      <c r="M85" s="140" t="s">
        <v>2858</v>
      </c>
      <c r="N85" s="20" t="s">
        <v>2992</v>
      </c>
      <c r="O85" s="20" t="s">
        <v>2992</v>
      </c>
      <c r="P85" s="42"/>
      <c r="Q85" s="141" t="s">
        <v>2859</v>
      </c>
      <c r="R85" s="141" t="s">
        <v>2861</v>
      </c>
      <c r="S85" s="141" t="s">
        <v>2862</v>
      </c>
      <c r="T85" s="141" t="s">
        <v>2863</v>
      </c>
      <c r="U85" s="141">
        <v>1</v>
      </c>
      <c r="V85" s="141" t="s">
        <v>2806</v>
      </c>
      <c r="W85" s="141" t="s">
        <v>2857</v>
      </c>
      <c r="X85" s="141" t="s">
        <v>2864</v>
      </c>
      <c r="Y85" s="141" t="s">
        <v>42</v>
      </c>
      <c r="Z85" s="141" t="s">
        <v>1743</v>
      </c>
      <c r="AA85" s="141" t="s">
        <v>2806</v>
      </c>
      <c r="AB85" s="141" t="s">
        <v>2806</v>
      </c>
      <c r="AC85" s="45">
        <v>0</v>
      </c>
      <c r="AD85" s="45">
        <v>0</v>
      </c>
      <c r="AE85" s="154" t="s">
        <v>1743</v>
      </c>
      <c r="AF85" s="40">
        <v>43888</v>
      </c>
      <c r="AG85" s="41" t="s">
        <v>2915</v>
      </c>
      <c r="AH85" s="155" t="s">
        <v>3092</v>
      </c>
    </row>
    <row r="86" spans="1:34" s="39" customFormat="1" ht="51" customHeight="1" x14ac:dyDescent="0.25">
      <c r="A86" s="141" t="s">
        <v>2851</v>
      </c>
      <c r="B86" s="141" t="s">
        <v>26</v>
      </c>
      <c r="C86" s="141" t="s">
        <v>27</v>
      </c>
      <c r="D86" s="141" t="s">
        <v>28</v>
      </c>
      <c r="E86" s="141">
        <v>2019</v>
      </c>
      <c r="F86" s="141">
        <v>69</v>
      </c>
      <c r="G86" s="141" t="s">
        <v>2415</v>
      </c>
      <c r="H86" s="141">
        <v>1</v>
      </c>
      <c r="I86" s="141" t="s">
        <v>30</v>
      </c>
      <c r="J86" s="141" t="s">
        <v>1723</v>
      </c>
      <c r="K86" s="141" t="s">
        <v>32</v>
      </c>
      <c r="L86" s="141" t="s">
        <v>424</v>
      </c>
      <c r="M86" s="140" t="s">
        <v>2865</v>
      </c>
      <c r="N86" s="20" t="s">
        <v>2992</v>
      </c>
      <c r="O86" s="20" t="s">
        <v>2992</v>
      </c>
      <c r="P86" s="20" t="s">
        <v>2992</v>
      </c>
      <c r="Q86" s="141" t="s">
        <v>2866</v>
      </c>
      <c r="R86" s="141" t="s">
        <v>2867</v>
      </c>
      <c r="S86" s="141" t="s">
        <v>2868</v>
      </c>
      <c r="T86" s="141" t="s">
        <v>2869</v>
      </c>
      <c r="U86" s="141">
        <v>1</v>
      </c>
      <c r="V86" s="141" t="s">
        <v>2806</v>
      </c>
      <c r="W86" s="141" t="s">
        <v>2857</v>
      </c>
      <c r="X86" s="141" t="s">
        <v>2870</v>
      </c>
      <c r="Y86" s="141" t="s">
        <v>42</v>
      </c>
      <c r="Z86" s="141" t="s">
        <v>1743</v>
      </c>
      <c r="AA86" s="141" t="s">
        <v>2806</v>
      </c>
      <c r="AB86" s="141" t="s">
        <v>2806</v>
      </c>
      <c r="AC86" s="45">
        <v>100</v>
      </c>
      <c r="AD86" s="45">
        <v>100</v>
      </c>
      <c r="AE86" s="154" t="s">
        <v>43</v>
      </c>
      <c r="AF86" s="40">
        <v>43928</v>
      </c>
      <c r="AG86" s="41" t="s">
        <v>2915</v>
      </c>
      <c r="AH86" s="155" t="s">
        <v>3112</v>
      </c>
    </row>
    <row r="87" spans="1:34" ht="45" customHeight="1" x14ac:dyDescent="0.25">
      <c r="A87" s="42" t="s">
        <v>2851</v>
      </c>
      <c r="B87" s="42" t="s">
        <v>26</v>
      </c>
      <c r="C87" s="42" t="s">
        <v>27</v>
      </c>
      <c r="D87" s="42" t="s">
        <v>28</v>
      </c>
      <c r="E87" s="42">
        <v>2019</v>
      </c>
      <c r="F87" s="42">
        <v>69</v>
      </c>
      <c r="G87" s="141" t="s">
        <v>2871</v>
      </c>
      <c r="H87" s="42">
        <v>1</v>
      </c>
      <c r="I87" s="42" t="s">
        <v>30</v>
      </c>
      <c r="J87" s="42" t="s">
        <v>1723</v>
      </c>
      <c r="K87" s="42" t="s">
        <v>32</v>
      </c>
      <c r="L87" s="42" t="s">
        <v>424</v>
      </c>
      <c r="M87" s="140" t="s">
        <v>2872</v>
      </c>
      <c r="N87" s="20" t="s">
        <v>2992</v>
      </c>
      <c r="O87" s="20" t="s">
        <v>2992</v>
      </c>
      <c r="P87" s="42"/>
      <c r="Q87" s="42" t="s">
        <v>2873</v>
      </c>
      <c r="R87" s="42" t="s">
        <v>2874</v>
      </c>
      <c r="S87" s="42" t="s">
        <v>2875</v>
      </c>
      <c r="T87" s="42" t="s">
        <v>2876</v>
      </c>
      <c r="U87" s="42">
        <v>1</v>
      </c>
      <c r="V87" s="42" t="s">
        <v>2806</v>
      </c>
      <c r="W87" s="42" t="s">
        <v>2857</v>
      </c>
      <c r="X87" s="42" t="s">
        <v>1903</v>
      </c>
      <c r="Y87" s="42" t="s">
        <v>42</v>
      </c>
      <c r="Z87" s="42" t="s">
        <v>1743</v>
      </c>
      <c r="AA87" s="42" t="s">
        <v>2806</v>
      </c>
      <c r="AB87" s="42" t="s">
        <v>2806</v>
      </c>
      <c r="AC87" s="44">
        <v>100</v>
      </c>
      <c r="AD87" s="44">
        <v>100</v>
      </c>
      <c r="AE87" s="16" t="s">
        <v>43</v>
      </c>
      <c r="AF87" s="27">
        <v>43826</v>
      </c>
      <c r="AG87" s="4" t="s">
        <v>2915</v>
      </c>
      <c r="AH87" s="29" t="s">
        <v>3012</v>
      </c>
    </row>
    <row r="88" spans="1:34" ht="36" customHeight="1" x14ac:dyDescent="0.25">
      <c r="A88" s="42" t="s">
        <v>2851</v>
      </c>
      <c r="B88" s="42" t="s">
        <v>26</v>
      </c>
      <c r="C88" s="42" t="s">
        <v>27</v>
      </c>
      <c r="D88" s="42" t="s">
        <v>28</v>
      </c>
      <c r="E88" s="42">
        <v>2019</v>
      </c>
      <c r="F88" s="42">
        <v>69</v>
      </c>
      <c r="G88" s="141" t="s">
        <v>2877</v>
      </c>
      <c r="H88" s="42">
        <v>1</v>
      </c>
      <c r="I88" s="42" t="s">
        <v>30</v>
      </c>
      <c r="J88" s="42" t="s">
        <v>1723</v>
      </c>
      <c r="K88" s="42" t="s">
        <v>32</v>
      </c>
      <c r="L88" s="42" t="s">
        <v>424</v>
      </c>
      <c r="M88" s="140" t="s">
        <v>2878</v>
      </c>
      <c r="N88" s="20" t="s">
        <v>2992</v>
      </c>
      <c r="O88" s="42"/>
      <c r="P88" s="42"/>
      <c r="Q88" s="42" t="s">
        <v>2879</v>
      </c>
      <c r="R88" s="42" t="s">
        <v>2880</v>
      </c>
      <c r="S88" s="42" t="s">
        <v>2881</v>
      </c>
      <c r="T88" s="42" t="s">
        <v>2882</v>
      </c>
      <c r="U88" s="42">
        <v>1</v>
      </c>
      <c r="V88" s="42" t="s">
        <v>2740</v>
      </c>
      <c r="W88" s="42" t="s">
        <v>2857</v>
      </c>
      <c r="X88" s="42" t="s">
        <v>1903</v>
      </c>
      <c r="Y88" s="42" t="s">
        <v>42</v>
      </c>
      <c r="Z88" s="42" t="s">
        <v>1743</v>
      </c>
      <c r="AA88" s="42" t="s">
        <v>2806</v>
      </c>
      <c r="AB88" s="42" t="s">
        <v>2740</v>
      </c>
      <c r="AC88" s="44">
        <v>100</v>
      </c>
      <c r="AD88" s="44">
        <v>100</v>
      </c>
      <c r="AE88" s="16" t="s">
        <v>43</v>
      </c>
      <c r="AF88" s="27">
        <v>43829</v>
      </c>
      <c r="AG88" s="4" t="s">
        <v>2915</v>
      </c>
      <c r="AH88" s="29" t="s">
        <v>3013</v>
      </c>
    </row>
    <row r="89" spans="1:34" ht="36" customHeight="1" x14ac:dyDescent="0.25">
      <c r="A89" s="42" t="s">
        <v>2851</v>
      </c>
      <c r="B89" s="42" t="s">
        <v>26</v>
      </c>
      <c r="C89" s="42" t="s">
        <v>27</v>
      </c>
      <c r="D89" s="42" t="s">
        <v>28</v>
      </c>
      <c r="E89" s="42">
        <v>2019</v>
      </c>
      <c r="F89" s="42">
        <v>69</v>
      </c>
      <c r="G89" s="141" t="s">
        <v>2877</v>
      </c>
      <c r="H89" s="42">
        <v>2</v>
      </c>
      <c r="I89" s="42" t="s">
        <v>30</v>
      </c>
      <c r="J89" s="42" t="s">
        <v>1723</v>
      </c>
      <c r="K89" s="42" t="s">
        <v>32</v>
      </c>
      <c r="L89" s="42" t="s">
        <v>424</v>
      </c>
      <c r="M89" s="140" t="s">
        <v>2878</v>
      </c>
      <c r="N89" s="20" t="s">
        <v>2992</v>
      </c>
      <c r="O89" s="42"/>
      <c r="P89" s="42"/>
      <c r="Q89" s="42" t="s">
        <v>2879</v>
      </c>
      <c r="R89" s="42" t="s">
        <v>2883</v>
      </c>
      <c r="S89" s="42" t="s">
        <v>2884</v>
      </c>
      <c r="T89" s="42" t="s">
        <v>2885</v>
      </c>
      <c r="U89" s="42">
        <v>1</v>
      </c>
      <c r="V89" s="42" t="s">
        <v>2740</v>
      </c>
      <c r="W89" s="42" t="s">
        <v>2857</v>
      </c>
      <c r="X89" s="42" t="s">
        <v>1903</v>
      </c>
      <c r="Y89" s="42" t="s">
        <v>42</v>
      </c>
      <c r="Z89" s="42" t="s">
        <v>1743</v>
      </c>
      <c r="AA89" s="42" t="s">
        <v>2806</v>
      </c>
      <c r="AB89" s="42" t="s">
        <v>2740</v>
      </c>
      <c r="AC89" s="44">
        <v>100</v>
      </c>
      <c r="AD89" s="44">
        <v>100</v>
      </c>
      <c r="AE89" s="16" t="s">
        <v>43</v>
      </c>
      <c r="AF89" s="27">
        <v>43829</v>
      </c>
      <c r="AG89" s="4" t="s">
        <v>2915</v>
      </c>
      <c r="AH89" s="29" t="s">
        <v>3014</v>
      </c>
    </row>
    <row r="90" spans="1:34" ht="42.75" customHeight="1" x14ac:dyDescent="0.25">
      <c r="A90" s="42" t="s">
        <v>2851</v>
      </c>
      <c r="B90" s="42" t="s">
        <v>26</v>
      </c>
      <c r="C90" s="42" t="s">
        <v>27</v>
      </c>
      <c r="D90" s="42" t="s">
        <v>28</v>
      </c>
      <c r="E90" s="42">
        <v>2019</v>
      </c>
      <c r="F90" s="42">
        <v>69</v>
      </c>
      <c r="G90" s="141" t="s">
        <v>2886</v>
      </c>
      <c r="H90" s="42">
        <v>1</v>
      </c>
      <c r="I90" s="42" t="s">
        <v>30</v>
      </c>
      <c r="J90" s="42" t="s">
        <v>1723</v>
      </c>
      <c r="K90" s="42" t="s">
        <v>32</v>
      </c>
      <c r="L90" s="42" t="s">
        <v>424</v>
      </c>
      <c r="M90" s="140" t="s">
        <v>2887</v>
      </c>
      <c r="N90" s="20" t="s">
        <v>2992</v>
      </c>
      <c r="O90" s="20" t="s">
        <v>2992</v>
      </c>
      <c r="P90" s="42"/>
      <c r="Q90" s="42" t="s">
        <v>2888</v>
      </c>
      <c r="R90" s="42" t="s">
        <v>2889</v>
      </c>
      <c r="S90" s="42" t="s">
        <v>2890</v>
      </c>
      <c r="T90" s="42" t="s">
        <v>2891</v>
      </c>
      <c r="U90" s="42">
        <v>1</v>
      </c>
      <c r="V90" s="42" t="s">
        <v>2813</v>
      </c>
      <c r="W90" s="42" t="s">
        <v>2892</v>
      </c>
      <c r="X90" s="42" t="s">
        <v>2893</v>
      </c>
      <c r="Y90" s="42" t="s">
        <v>42</v>
      </c>
      <c r="Z90" s="42" t="s">
        <v>1743</v>
      </c>
      <c r="AA90" s="42" t="s">
        <v>2806</v>
      </c>
      <c r="AB90" s="42" t="s">
        <v>2813</v>
      </c>
      <c r="AC90" s="46">
        <v>100</v>
      </c>
      <c r="AD90" s="46">
        <v>100</v>
      </c>
      <c r="AE90" s="16" t="s">
        <v>43</v>
      </c>
      <c r="AF90" s="40">
        <v>43928</v>
      </c>
      <c r="AG90" s="41" t="s">
        <v>2915</v>
      </c>
      <c r="AH90" s="155" t="s">
        <v>3113</v>
      </c>
    </row>
    <row r="91" spans="1:34" ht="33.75" customHeight="1" x14ac:dyDescent="0.25">
      <c r="A91" s="42" t="s">
        <v>2918</v>
      </c>
      <c r="B91" s="42" t="s">
        <v>26</v>
      </c>
      <c r="C91" s="42" t="s">
        <v>27</v>
      </c>
      <c r="D91" s="42" t="s">
        <v>28</v>
      </c>
      <c r="E91" s="42">
        <v>2019</v>
      </c>
      <c r="F91" s="42">
        <v>74</v>
      </c>
      <c r="G91" s="141" t="s">
        <v>1722</v>
      </c>
      <c r="H91" s="42">
        <v>1</v>
      </c>
      <c r="I91" s="42" t="s">
        <v>30</v>
      </c>
      <c r="J91" s="42" t="s">
        <v>1723</v>
      </c>
      <c r="K91" s="42" t="s">
        <v>32</v>
      </c>
      <c r="L91" s="42" t="s">
        <v>68</v>
      </c>
      <c r="M91" s="41" t="s">
        <v>2919</v>
      </c>
      <c r="N91" s="20" t="s">
        <v>2992</v>
      </c>
      <c r="O91" s="20" t="s">
        <v>2992</v>
      </c>
      <c r="P91" s="20" t="s">
        <v>2992</v>
      </c>
      <c r="Q91" s="42" t="s">
        <v>2920</v>
      </c>
      <c r="R91" s="42" t="s">
        <v>2921</v>
      </c>
      <c r="S91" s="42" t="s">
        <v>2922</v>
      </c>
      <c r="T91" s="42" t="s">
        <v>2923</v>
      </c>
      <c r="U91" s="42">
        <v>100</v>
      </c>
      <c r="V91" s="42" t="s">
        <v>2924</v>
      </c>
      <c r="W91" s="42" t="s">
        <v>2925</v>
      </c>
      <c r="X91" s="42" t="s">
        <v>2926</v>
      </c>
      <c r="Y91" s="42" t="s">
        <v>42</v>
      </c>
      <c r="Z91" s="42" t="s">
        <v>1743</v>
      </c>
      <c r="AA91" s="20" t="s">
        <v>2824</v>
      </c>
      <c r="AB91" s="42" t="s">
        <v>2924</v>
      </c>
      <c r="AC91" s="46">
        <v>0</v>
      </c>
      <c r="AD91" s="46">
        <v>0</v>
      </c>
      <c r="AE91" s="16" t="s">
        <v>1743</v>
      </c>
      <c r="AF91" s="27">
        <v>43959</v>
      </c>
      <c r="AG91" s="4" t="s">
        <v>2916</v>
      </c>
      <c r="AH91" s="29" t="s">
        <v>3116</v>
      </c>
    </row>
    <row r="92" spans="1:34" s="39" customFormat="1" ht="7.5" customHeight="1" x14ac:dyDescent="0.25">
      <c r="A92" s="141" t="s">
        <v>2918</v>
      </c>
      <c r="B92" s="141" t="s">
        <v>26</v>
      </c>
      <c r="C92" s="141" t="s">
        <v>27</v>
      </c>
      <c r="D92" s="141" t="s">
        <v>28</v>
      </c>
      <c r="E92" s="141">
        <v>2019</v>
      </c>
      <c r="F92" s="141">
        <v>74</v>
      </c>
      <c r="G92" s="141" t="s">
        <v>1802</v>
      </c>
      <c r="H92" s="141">
        <v>1</v>
      </c>
      <c r="I92" s="141" t="s">
        <v>30</v>
      </c>
      <c r="J92" s="141" t="s">
        <v>1723</v>
      </c>
      <c r="K92" s="141" t="s">
        <v>32</v>
      </c>
      <c r="L92" s="141" t="s">
        <v>68</v>
      </c>
      <c r="M92" s="41" t="s">
        <v>2927</v>
      </c>
      <c r="N92" s="20" t="s">
        <v>2992</v>
      </c>
      <c r="O92" s="20" t="s">
        <v>2992</v>
      </c>
      <c r="P92" s="20" t="s">
        <v>2992</v>
      </c>
      <c r="Q92" s="141" t="s">
        <v>2928</v>
      </c>
      <c r="R92" s="141" t="s">
        <v>2929</v>
      </c>
      <c r="S92" s="141" t="s">
        <v>2930</v>
      </c>
      <c r="T92" s="141" t="s">
        <v>2931</v>
      </c>
      <c r="U92" s="141">
        <v>100</v>
      </c>
      <c r="V92" s="141" t="s">
        <v>2932</v>
      </c>
      <c r="W92" s="141" t="s">
        <v>2933</v>
      </c>
      <c r="X92" s="141" t="s">
        <v>2926</v>
      </c>
      <c r="Y92" s="141" t="s">
        <v>42</v>
      </c>
      <c r="Z92" s="141" t="s">
        <v>1743</v>
      </c>
      <c r="AA92" s="41" t="s">
        <v>2806</v>
      </c>
      <c r="AB92" s="141" t="s">
        <v>2932</v>
      </c>
      <c r="AC92" s="156">
        <v>0</v>
      </c>
      <c r="AD92" s="156">
        <v>0</v>
      </c>
      <c r="AE92" s="154" t="s">
        <v>1743</v>
      </c>
      <c r="AF92" s="40">
        <v>43888</v>
      </c>
      <c r="AG92" s="41" t="s">
        <v>2915</v>
      </c>
      <c r="AH92" s="155" t="s">
        <v>3092</v>
      </c>
    </row>
    <row r="93" spans="1:34" s="39" customFormat="1" ht="7.5" customHeight="1" x14ac:dyDescent="0.25">
      <c r="A93" s="141" t="s">
        <v>2918</v>
      </c>
      <c r="B93" s="141" t="s">
        <v>26</v>
      </c>
      <c r="C93" s="141" t="s">
        <v>27</v>
      </c>
      <c r="D93" s="141" t="s">
        <v>28</v>
      </c>
      <c r="E93" s="141">
        <v>2019</v>
      </c>
      <c r="F93" s="141">
        <v>74</v>
      </c>
      <c r="G93" s="141" t="s">
        <v>1802</v>
      </c>
      <c r="H93" s="141">
        <v>2</v>
      </c>
      <c r="I93" s="141" t="s">
        <v>30</v>
      </c>
      <c r="J93" s="141" t="s">
        <v>1723</v>
      </c>
      <c r="K93" s="141" t="s">
        <v>32</v>
      </c>
      <c r="L93" s="141" t="s">
        <v>68</v>
      </c>
      <c r="M93" s="141" t="s">
        <v>2927</v>
      </c>
      <c r="N93" s="20" t="s">
        <v>2992</v>
      </c>
      <c r="O93" s="20" t="s">
        <v>2992</v>
      </c>
      <c r="P93" s="20" t="s">
        <v>2992</v>
      </c>
      <c r="Q93" s="141" t="s">
        <v>2928</v>
      </c>
      <c r="R93" s="141" t="s">
        <v>2934</v>
      </c>
      <c r="S93" s="141" t="s">
        <v>2935</v>
      </c>
      <c r="T93" s="141" t="s">
        <v>2936</v>
      </c>
      <c r="U93" s="141">
        <v>100</v>
      </c>
      <c r="V93" s="141" t="s">
        <v>2932</v>
      </c>
      <c r="W93" s="141" t="s">
        <v>2925</v>
      </c>
      <c r="X93" s="141" t="s">
        <v>2926</v>
      </c>
      <c r="Y93" s="141" t="s">
        <v>42</v>
      </c>
      <c r="Z93" s="141" t="s">
        <v>1743</v>
      </c>
      <c r="AA93" s="41" t="s">
        <v>2806</v>
      </c>
      <c r="AB93" s="141" t="s">
        <v>2932</v>
      </c>
      <c r="AC93" s="156">
        <v>0</v>
      </c>
      <c r="AD93" s="156">
        <v>0</v>
      </c>
      <c r="AE93" s="154" t="s">
        <v>1743</v>
      </c>
      <c r="AF93" s="40">
        <v>43888</v>
      </c>
      <c r="AG93" s="41" t="s">
        <v>2915</v>
      </c>
      <c r="AH93" s="155" t="s">
        <v>3092</v>
      </c>
    </row>
    <row r="94" spans="1:34" s="39" customFormat="1" ht="7.5" customHeight="1" x14ac:dyDescent="0.25">
      <c r="A94" s="141" t="s">
        <v>2918</v>
      </c>
      <c r="B94" s="141" t="s">
        <v>26</v>
      </c>
      <c r="C94" s="141" t="s">
        <v>27</v>
      </c>
      <c r="D94" s="141" t="s">
        <v>28</v>
      </c>
      <c r="E94" s="141">
        <v>2019</v>
      </c>
      <c r="F94" s="141">
        <v>74</v>
      </c>
      <c r="G94" s="141" t="s">
        <v>1802</v>
      </c>
      <c r="H94" s="141">
        <v>3</v>
      </c>
      <c r="I94" s="141" t="s">
        <v>30</v>
      </c>
      <c r="J94" s="141" t="s">
        <v>1723</v>
      </c>
      <c r="K94" s="141" t="s">
        <v>32</v>
      </c>
      <c r="L94" s="141" t="s">
        <v>68</v>
      </c>
      <c r="M94" s="41" t="s">
        <v>2927</v>
      </c>
      <c r="N94" s="20" t="s">
        <v>2992</v>
      </c>
      <c r="O94" s="20" t="s">
        <v>2992</v>
      </c>
      <c r="P94" s="20" t="s">
        <v>2992</v>
      </c>
      <c r="Q94" s="141" t="s">
        <v>2937</v>
      </c>
      <c r="R94" s="141" t="s">
        <v>2938</v>
      </c>
      <c r="S94" s="141" t="s">
        <v>2935</v>
      </c>
      <c r="T94" s="141" t="s">
        <v>2939</v>
      </c>
      <c r="U94" s="141">
        <v>100</v>
      </c>
      <c r="V94" s="141" t="s">
        <v>2940</v>
      </c>
      <c r="W94" s="141" t="s">
        <v>2925</v>
      </c>
      <c r="X94" s="141" t="s">
        <v>2926</v>
      </c>
      <c r="Y94" s="141" t="s">
        <v>42</v>
      </c>
      <c r="Z94" s="141" t="s">
        <v>1743</v>
      </c>
      <c r="AA94" s="41" t="s">
        <v>2806</v>
      </c>
      <c r="AB94" s="141" t="s">
        <v>2940</v>
      </c>
      <c r="AC94" s="156">
        <v>0</v>
      </c>
      <c r="AD94" s="156">
        <v>0</v>
      </c>
      <c r="AE94" s="154" t="s">
        <v>1743</v>
      </c>
      <c r="AF94" s="40">
        <v>43888</v>
      </c>
      <c r="AG94" s="41" t="s">
        <v>2915</v>
      </c>
      <c r="AH94" s="155" t="s">
        <v>3092</v>
      </c>
    </row>
    <row r="95" spans="1:34" s="39" customFormat="1" ht="7.5" customHeight="1" x14ac:dyDescent="0.25">
      <c r="A95" s="141" t="s">
        <v>2918</v>
      </c>
      <c r="B95" s="141" t="s">
        <v>26</v>
      </c>
      <c r="C95" s="141" t="s">
        <v>27</v>
      </c>
      <c r="D95" s="141" t="s">
        <v>28</v>
      </c>
      <c r="E95" s="141">
        <v>2019</v>
      </c>
      <c r="F95" s="141">
        <v>74</v>
      </c>
      <c r="G95" s="141" t="s">
        <v>1802</v>
      </c>
      <c r="H95" s="141">
        <v>4</v>
      </c>
      <c r="I95" s="141" t="s">
        <v>30</v>
      </c>
      <c r="J95" s="141" t="s">
        <v>1723</v>
      </c>
      <c r="K95" s="141" t="s">
        <v>32</v>
      </c>
      <c r="L95" s="141" t="s">
        <v>68</v>
      </c>
      <c r="M95" s="141" t="s">
        <v>2927</v>
      </c>
      <c r="N95" s="20" t="s">
        <v>2992</v>
      </c>
      <c r="O95" s="20" t="s">
        <v>2992</v>
      </c>
      <c r="P95" s="20" t="s">
        <v>2992</v>
      </c>
      <c r="Q95" s="141" t="s">
        <v>2941</v>
      </c>
      <c r="R95" s="141" t="s">
        <v>2942</v>
      </c>
      <c r="S95" s="141" t="s">
        <v>2943</v>
      </c>
      <c r="T95" s="141" t="s">
        <v>2944</v>
      </c>
      <c r="U95" s="141">
        <v>2</v>
      </c>
      <c r="V95" s="141" t="s">
        <v>2940</v>
      </c>
      <c r="W95" s="141" t="s">
        <v>2925</v>
      </c>
      <c r="X95" s="141" t="s">
        <v>2926</v>
      </c>
      <c r="Y95" s="141" t="s">
        <v>42</v>
      </c>
      <c r="Z95" s="141" t="s">
        <v>1743</v>
      </c>
      <c r="AA95" s="41" t="s">
        <v>2806</v>
      </c>
      <c r="AB95" s="141" t="s">
        <v>2940</v>
      </c>
      <c r="AC95" s="156">
        <v>0</v>
      </c>
      <c r="AD95" s="156">
        <v>0</v>
      </c>
      <c r="AE95" s="154" t="s">
        <v>1743</v>
      </c>
      <c r="AF95" s="40">
        <v>43888</v>
      </c>
      <c r="AG95" s="41" t="s">
        <v>2915</v>
      </c>
      <c r="AH95" s="155" t="s">
        <v>3092</v>
      </c>
    </row>
    <row r="96" spans="1:34" s="39" customFormat="1" ht="7.5" customHeight="1" x14ac:dyDescent="0.25">
      <c r="A96" s="141" t="s">
        <v>2918</v>
      </c>
      <c r="B96" s="141" t="s">
        <v>26</v>
      </c>
      <c r="C96" s="141" t="s">
        <v>27</v>
      </c>
      <c r="D96" s="141" t="s">
        <v>28</v>
      </c>
      <c r="E96" s="141">
        <v>2019</v>
      </c>
      <c r="F96" s="141">
        <v>74</v>
      </c>
      <c r="G96" s="141" t="s">
        <v>1968</v>
      </c>
      <c r="H96" s="141">
        <v>1</v>
      </c>
      <c r="I96" s="141" t="s">
        <v>30</v>
      </c>
      <c r="J96" s="141" t="s">
        <v>1723</v>
      </c>
      <c r="K96" s="141" t="s">
        <v>32</v>
      </c>
      <c r="L96" s="141" t="s">
        <v>68</v>
      </c>
      <c r="M96" s="41" t="s">
        <v>2945</v>
      </c>
      <c r="N96" s="20" t="s">
        <v>2992</v>
      </c>
      <c r="O96" s="20" t="s">
        <v>2992</v>
      </c>
      <c r="P96" s="20" t="s">
        <v>2992</v>
      </c>
      <c r="Q96" s="141" t="s">
        <v>2941</v>
      </c>
      <c r="R96" s="141" t="s">
        <v>2942</v>
      </c>
      <c r="S96" s="141" t="s">
        <v>2943</v>
      </c>
      <c r="T96" s="141" t="s">
        <v>2944</v>
      </c>
      <c r="U96" s="141">
        <v>2</v>
      </c>
      <c r="V96" s="141" t="s">
        <v>2940</v>
      </c>
      <c r="W96" s="141" t="s">
        <v>2925</v>
      </c>
      <c r="X96" s="141" t="s">
        <v>2926</v>
      </c>
      <c r="Y96" s="141" t="s">
        <v>42</v>
      </c>
      <c r="Z96" s="141" t="s">
        <v>1743</v>
      </c>
      <c r="AA96" s="41" t="s">
        <v>2806</v>
      </c>
      <c r="AB96" s="141" t="s">
        <v>2940</v>
      </c>
      <c r="AC96" s="156">
        <v>0</v>
      </c>
      <c r="AD96" s="156">
        <v>0</v>
      </c>
      <c r="AE96" s="154" t="s">
        <v>1743</v>
      </c>
      <c r="AF96" s="40">
        <v>43888</v>
      </c>
      <c r="AG96" s="41" t="s">
        <v>2915</v>
      </c>
      <c r="AH96" s="155" t="s">
        <v>3092</v>
      </c>
    </row>
    <row r="97" spans="1:34" s="39" customFormat="1" ht="7.5" customHeight="1" x14ac:dyDescent="0.25">
      <c r="A97" s="141" t="s">
        <v>2918</v>
      </c>
      <c r="B97" s="141" t="s">
        <v>26</v>
      </c>
      <c r="C97" s="141" t="s">
        <v>27</v>
      </c>
      <c r="D97" s="141" t="s">
        <v>28</v>
      </c>
      <c r="E97" s="141">
        <v>2019</v>
      </c>
      <c r="F97" s="141">
        <v>74</v>
      </c>
      <c r="G97" s="141" t="s">
        <v>2946</v>
      </c>
      <c r="H97" s="141">
        <v>1</v>
      </c>
      <c r="I97" s="141" t="s">
        <v>30</v>
      </c>
      <c r="J97" s="141" t="s">
        <v>1723</v>
      </c>
      <c r="K97" s="141" t="s">
        <v>32</v>
      </c>
      <c r="L97" s="141" t="s">
        <v>68</v>
      </c>
      <c r="M97" s="141" t="s">
        <v>2947</v>
      </c>
      <c r="N97" s="20" t="s">
        <v>2992</v>
      </c>
      <c r="O97" s="20" t="s">
        <v>2992</v>
      </c>
      <c r="P97" s="42"/>
      <c r="Q97" s="141" t="s">
        <v>2948</v>
      </c>
      <c r="R97" s="141" t="s">
        <v>2949</v>
      </c>
      <c r="S97" s="141" t="s">
        <v>2950</v>
      </c>
      <c r="T97" s="141" t="s">
        <v>2951</v>
      </c>
      <c r="U97" s="141">
        <v>100</v>
      </c>
      <c r="V97" s="141" t="s">
        <v>2940</v>
      </c>
      <c r="W97" s="141" t="s">
        <v>2925</v>
      </c>
      <c r="X97" s="141" t="s">
        <v>2926</v>
      </c>
      <c r="Y97" s="141" t="s">
        <v>42</v>
      </c>
      <c r="Z97" s="141" t="s">
        <v>1743</v>
      </c>
      <c r="AA97" s="41" t="s">
        <v>2806</v>
      </c>
      <c r="AB97" s="141" t="s">
        <v>2940</v>
      </c>
      <c r="AC97" s="156">
        <v>0</v>
      </c>
      <c r="AD97" s="156">
        <v>0</v>
      </c>
      <c r="AE97" s="154" t="s">
        <v>1743</v>
      </c>
      <c r="AF97" s="40">
        <v>43888</v>
      </c>
      <c r="AG97" s="41" t="s">
        <v>2915</v>
      </c>
      <c r="AH97" s="155" t="s">
        <v>3092</v>
      </c>
    </row>
    <row r="98" spans="1:34" s="39" customFormat="1" ht="7.5" customHeight="1" x14ac:dyDescent="0.25">
      <c r="A98" s="141" t="s">
        <v>2918</v>
      </c>
      <c r="B98" s="141" t="s">
        <v>26</v>
      </c>
      <c r="C98" s="141" t="s">
        <v>27</v>
      </c>
      <c r="D98" s="141" t="s">
        <v>28</v>
      </c>
      <c r="E98" s="141">
        <v>2019</v>
      </c>
      <c r="F98" s="141">
        <v>74</v>
      </c>
      <c r="G98" s="141" t="s">
        <v>2946</v>
      </c>
      <c r="H98" s="141">
        <v>2</v>
      </c>
      <c r="I98" s="141" t="s">
        <v>30</v>
      </c>
      <c r="J98" s="141" t="s">
        <v>1723</v>
      </c>
      <c r="K98" s="141" t="s">
        <v>32</v>
      </c>
      <c r="L98" s="141" t="s">
        <v>68</v>
      </c>
      <c r="M98" s="141" t="s">
        <v>2947</v>
      </c>
      <c r="N98" s="20" t="s">
        <v>2992</v>
      </c>
      <c r="O98" s="20" t="s">
        <v>2992</v>
      </c>
      <c r="P98" s="42"/>
      <c r="Q98" s="141" t="s">
        <v>2952</v>
      </c>
      <c r="R98" s="141" t="s">
        <v>2953</v>
      </c>
      <c r="S98" s="141" t="s">
        <v>2954</v>
      </c>
      <c r="T98" s="141" t="s">
        <v>2955</v>
      </c>
      <c r="U98" s="141">
        <v>1</v>
      </c>
      <c r="V98" s="141" t="s">
        <v>2940</v>
      </c>
      <c r="W98" s="141" t="s">
        <v>2925</v>
      </c>
      <c r="X98" s="141" t="s">
        <v>2956</v>
      </c>
      <c r="Y98" s="141" t="s">
        <v>42</v>
      </c>
      <c r="Z98" s="141" t="s">
        <v>1743</v>
      </c>
      <c r="AA98" s="41" t="s">
        <v>2806</v>
      </c>
      <c r="AB98" s="141" t="s">
        <v>2940</v>
      </c>
      <c r="AC98" s="156">
        <v>0</v>
      </c>
      <c r="AD98" s="156">
        <v>0</v>
      </c>
      <c r="AE98" s="154" t="s">
        <v>1743</v>
      </c>
      <c r="AF98" s="40">
        <v>43888</v>
      </c>
      <c r="AG98" s="41" t="s">
        <v>2915</v>
      </c>
      <c r="AH98" s="155" t="s">
        <v>3092</v>
      </c>
    </row>
    <row r="99" spans="1:34" ht="7.5" customHeight="1" x14ac:dyDescent="0.25">
      <c r="A99" s="42" t="s">
        <v>2918</v>
      </c>
      <c r="B99" s="42" t="s">
        <v>26</v>
      </c>
      <c r="C99" s="42" t="s">
        <v>27</v>
      </c>
      <c r="D99" s="42" t="s">
        <v>28</v>
      </c>
      <c r="E99" s="42">
        <v>2019</v>
      </c>
      <c r="F99" s="42">
        <v>74</v>
      </c>
      <c r="G99" s="141" t="s">
        <v>2957</v>
      </c>
      <c r="H99" s="42">
        <v>1</v>
      </c>
      <c r="I99" s="42" t="s">
        <v>30</v>
      </c>
      <c r="J99" s="42" t="s">
        <v>1723</v>
      </c>
      <c r="K99" s="42" t="s">
        <v>32</v>
      </c>
      <c r="L99" s="42" t="s">
        <v>68</v>
      </c>
      <c r="M99" s="141" t="s">
        <v>2958</v>
      </c>
      <c r="N99" s="20" t="s">
        <v>2992</v>
      </c>
      <c r="O99" s="20" t="s">
        <v>2992</v>
      </c>
      <c r="P99" s="42"/>
      <c r="Q99" s="42" t="s">
        <v>2959</v>
      </c>
      <c r="R99" s="42" t="s">
        <v>2960</v>
      </c>
      <c r="S99" s="42" t="s">
        <v>2961</v>
      </c>
      <c r="T99" s="42" t="s">
        <v>2962</v>
      </c>
      <c r="U99" s="42">
        <v>4</v>
      </c>
      <c r="V99" s="42" t="s">
        <v>2924</v>
      </c>
      <c r="W99" s="42" t="s">
        <v>2925</v>
      </c>
      <c r="X99" s="42" t="s">
        <v>2926</v>
      </c>
      <c r="Y99" s="42" t="s">
        <v>42</v>
      </c>
      <c r="Z99" s="42" t="s">
        <v>1743</v>
      </c>
      <c r="AA99" s="20" t="s">
        <v>2824</v>
      </c>
      <c r="AB99" s="42" t="s">
        <v>2924</v>
      </c>
      <c r="AC99" s="46">
        <v>0</v>
      </c>
      <c r="AD99" s="46">
        <v>0</v>
      </c>
      <c r="AE99" s="16" t="s">
        <v>1743</v>
      </c>
      <c r="AF99" s="27">
        <v>43959</v>
      </c>
      <c r="AG99" s="4" t="s">
        <v>2916</v>
      </c>
      <c r="AH99" s="29" t="s">
        <v>3116</v>
      </c>
    </row>
    <row r="100" spans="1:34" s="39" customFormat="1" ht="7.5" customHeight="1" x14ac:dyDescent="0.25">
      <c r="A100" s="141" t="s">
        <v>2918</v>
      </c>
      <c r="B100" s="141" t="s">
        <v>26</v>
      </c>
      <c r="C100" s="141" t="s">
        <v>27</v>
      </c>
      <c r="D100" s="141" t="s">
        <v>28</v>
      </c>
      <c r="E100" s="141">
        <v>2019</v>
      </c>
      <c r="F100" s="141">
        <v>74</v>
      </c>
      <c r="G100" s="141" t="s">
        <v>2963</v>
      </c>
      <c r="H100" s="141">
        <v>1</v>
      </c>
      <c r="I100" s="141" t="s">
        <v>30</v>
      </c>
      <c r="J100" s="141" t="s">
        <v>1723</v>
      </c>
      <c r="K100" s="141" t="s">
        <v>32</v>
      </c>
      <c r="L100" s="141" t="s">
        <v>68</v>
      </c>
      <c r="M100" s="141" t="s">
        <v>2964</v>
      </c>
      <c r="N100" s="20" t="s">
        <v>2992</v>
      </c>
      <c r="O100" s="20" t="s">
        <v>2992</v>
      </c>
      <c r="P100" s="42"/>
      <c r="Q100" s="141" t="s">
        <v>2965</v>
      </c>
      <c r="R100" s="141" t="s">
        <v>2966</v>
      </c>
      <c r="S100" s="141" t="s">
        <v>2967</v>
      </c>
      <c r="T100" s="141" t="s">
        <v>2968</v>
      </c>
      <c r="U100" s="141">
        <v>100</v>
      </c>
      <c r="V100" s="141" t="s">
        <v>2969</v>
      </c>
      <c r="W100" s="141" t="s">
        <v>2925</v>
      </c>
      <c r="X100" s="141" t="s">
        <v>2926</v>
      </c>
      <c r="Y100" s="141" t="s">
        <v>42</v>
      </c>
      <c r="Z100" s="141" t="s">
        <v>1743</v>
      </c>
      <c r="AA100" s="41" t="s">
        <v>2984</v>
      </c>
      <c r="AB100" s="141" t="s">
        <v>2969</v>
      </c>
      <c r="AC100" s="156">
        <v>0</v>
      </c>
      <c r="AD100" s="156">
        <v>0</v>
      </c>
      <c r="AE100" s="154" t="s">
        <v>1743</v>
      </c>
      <c r="AF100" s="40">
        <v>43888</v>
      </c>
      <c r="AG100" s="41" t="s">
        <v>2915</v>
      </c>
      <c r="AH100" s="155" t="s">
        <v>3092</v>
      </c>
    </row>
    <row r="101" spans="1:34" s="39" customFormat="1" ht="49.5" customHeight="1" x14ac:dyDescent="0.25">
      <c r="A101" s="141" t="s">
        <v>2918</v>
      </c>
      <c r="B101" s="141" t="s">
        <v>26</v>
      </c>
      <c r="C101" s="141" t="s">
        <v>27</v>
      </c>
      <c r="D101" s="141" t="s">
        <v>28</v>
      </c>
      <c r="E101" s="141">
        <v>2019</v>
      </c>
      <c r="F101" s="141">
        <v>74</v>
      </c>
      <c r="G101" s="141" t="s">
        <v>2246</v>
      </c>
      <c r="H101" s="141">
        <v>1</v>
      </c>
      <c r="I101" s="141" t="s">
        <v>30</v>
      </c>
      <c r="J101" s="141" t="s">
        <v>1723</v>
      </c>
      <c r="K101" s="141" t="s">
        <v>32</v>
      </c>
      <c r="L101" s="141" t="s">
        <v>424</v>
      </c>
      <c r="M101" s="140" t="s">
        <v>2970</v>
      </c>
      <c r="N101" s="20" t="s">
        <v>2992</v>
      </c>
      <c r="O101" s="20" t="s">
        <v>2992</v>
      </c>
      <c r="P101" s="42"/>
      <c r="Q101" s="141" t="s">
        <v>2971</v>
      </c>
      <c r="R101" s="141" t="s">
        <v>2972</v>
      </c>
      <c r="S101" s="141" t="s">
        <v>2973</v>
      </c>
      <c r="T101" s="141" t="s">
        <v>2974</v>
      </c>
      <c r="U101" s="141">
        <v>1</v>
      </c>
      <c r="V101" s="141" t="s">
        <v>2806</v>
      </c>
      <c r="W101" s="141" t="s">
        <v>2925</v>
      </c>
      <c r="X101" s="141" t="s">
        <v>2893</v>
      </c>
      <c r="Y101" s="141" t="s">
        <v>42</v>
      </c>
      <c r="Z101" s="141" t="s">
        <v>1743</v>
      </c>
      <c r="AA101" s="141" t="s">
        <v>2806</v>
      </c>
      <c r="AB101" s="141" t="s">
        <v>2806</v>
      </c>
      <c r="AC101" s="156">
        <v>100</v>
      </c>
      <c r="AD101" s="156">
        <v>100</v>
      </c>
      <c r="AE101" s="154" t="s">
        <v>43</v>
      </c>
      <c r="AF101" s="40">
        <v>43928</v>
      </c>
      <c r="AG101" s="41" t="s">
        <v>2915</v>
      </c>
      <c r="AH101" s="155" t="s">
        <v>3114</v>
      </c>
    </row>
    <row r="102" spans="1:34" s="39" customFormat="1" ht="7.5" customHeight="1" x14ac:dyDescent="0.25">
      <c r="A102" s="141" t="s">
        <v>2918</v>
      </c>
      <c r="B102" s="141" t="s">
        <v>26</v>
      </c>
      <c r="C102" s="141" t="s">
        <v>27</v>
      </c>
      <c r="D102" s="141" t="s">
        <v>28</v>
      </c>
      <c r="E102" s="141">
        <v>2019</v>
      </c>
      <c r="F102" s="141">
        <v>74</v>
      </c>
      <c r="G102" s="141" t="s">
        <v>2246</v>
      </c>
      <c r="H102" s="141">
        <v>2</v>
      </c>
      <c r="I102" s="141" t="s">
        <v>30</v>
      </c>
      <c r="J102" s="141" t="s">
        <v>1723</v>
      </c>
      <c r="K102" s="141" t="s">
        <v>32</v>
      </c>
      <c r="L102" s="141" t="s">
        <v>424</v>
      </c>
      <c r="M102" s="140" t="s">
        <v>2970</v>
      </c>
      <c r="N102" s="20" t="s">
        <v>2992</v>
      </c>
      <c r="O102" s="20" t="s">
        <v>2992</v>
      </c>
      <c r="P102" s="42"/>
      <c r="Q102" s="141" t="s">
        <v>2975</v>
      </c>
      <c r="R102" s="141" t="s">
        <v>2976</v>
      </c>
      <c r="S102" s="141" t="s">
        <v>2977</v>
      </c>
      <c r="T102" s="141" t="s">
        <v>2978</v>
      </c>
      <c r="U102" s="141">
        <v>100</v>
      </c>
      <c r="V102" s="141" t="s">
        <v>2740</v>
      </c>
      <c r="W102" s="141" t="s">
        <v>2925</v>
      </c>
      <c r="X102" s="141" t="s">
        <v>2956</v>
      </c>
      <c r="Y102" s="141" t="s">
        <v>42</v>
      </c>
      <c r="Z102" s="141" t="s">
        <v>1743</v>
      </c>
      <c r="AA102" s="141" t="s">
        <v>2806</v>
      </c>
      <c r="AB102" s="141" t="s">
        <v>2740</v>
      </c>
      <c r="AC102" s="156">
        <v>0</v>
      </c>
      <c r="AD102" s="156">
        <v>0</v>
      </c>
      <c r="AE102" s="154" t="s">
        <v>1743</v>
      </c>
      <c r="AF102" s="40">
        <v>43888</v>
      </c>
      <c r="AG102" s="41" t="s">
        <v>2915</v>
      </c>
      <c r="AH102" s="155" t="s">
        <v>3092</v>
      </c>
    </row>
    <row r="103" spans="1:34" ht="45.75" customHeight="1" x14ac:dyDescent="0.25">
      <c r="A103" s="42" t="s">
        <v>2918</v>
      </c>
      <c r="B103" s="42" t="s">
        <v>26</v>
      </c>
      <c r="C103" s="42" t="s">
        <v>27</v>
      </c>
      <c r="D103" s="42" t="s">
        <v>28</v>
      </c>
      <c r="E103" s="42">
        <v>2019</v>
      </c>
      <c r="F103" s="42">
        <v>74</v>
      </c>
      <c r="G103" s="141" t="s">
        <v>2368</v>
      </c>
      <c r="H103" s="42">
        <v>1</v>
      </c>
      <c r="I103" s="42" t="s">
        <v>30</v>
      </c>
      <c r="J103" s="42" t="s">
        <v>1723</v>
      </c>
      <c r="K103" s="42" t="s">
        <v>32</v>
      </c>
      <c r="L103" s="42" t="s">
        <v>424</v>
      </c>
      <c r="M103" s="140" t="s">
        <v>2979</v>
      </c>
      <c r="N103" s="20" t="s">
        <v>2992</v>
      </c>
      <c r="O103" s="20" t="s">
        <v>2992</v>
      </c>
      <c r="P103" s="20" t="s">
        <v>2992</v>
      </c>
      <c r="Q103" s="42" t="s">
        <v>2980</v>
      </c>
      <c r="R103" s="42" t="s">
        <v>2981</v>
      </c>
      <c r="S103" s="42" t="s">
        <v>2982</v>
      </c>
      <c r="T103" s="42" t="s">
        <v>2983</v>
      </c>
      <c r="U103" s="42">
        <v>1</v>
      </c>
      <c r="V103" s="42" t="s">
        <v>2740</v>
      </c>
      <c r="W103" s="42" t="s">
        <v>2925</v>
      </c>
      <c r="X103" s="42" t="s">
        <v>2956</v>
      </c>
      <c r="Y103" s="42" t="s">
        <v>42</v>
      </c>
      <c r="Z103" s="42" t="s">
        <v>1743</v>
      </c>
      <c r="AA103" s="42" t="s">
        <v>2806</v>
      </c>
      <c r="AB103" s="42" t="s">
        <v>2740</v>
      </c>
      <c r="AC103" s="46">
        <v>0</v>
      </c>
      <c r="AD103" s="46">
        <v>0</v>
      </c>
      <c r="AE103" s="16" t="s">
        <v>1743</v>
      </c>
      <c r="AF103" s="40">
        <v>43888</v>
      </c>
      <c r="AG103" s="41" t="s">
        <v>2915</v>
      </c>
      <c r="AH103" s="155" t="s">
        <v>3092</v>
      </c>
    </row>
  </sheetData>
  <autoFilter ref="A2:AH103"/>
  <dataValidations count="2">
    <dataValidation type="list" allowBlank="1" showInputMessage="1" showErrorMessage="1" sqref="AE13:AE14 AE40 AE38 AE42:AE45 AE19 AE21:AE24">
      <formula1>$BC$2:$BC$2</formula1>
    </dataValidation>
    <dataValidation type="list" allowBlank="1" showInputMessage="1" showErrorMessage="1" sqref="AE52">
      <formula1>$BE$2:$BE$2</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topLeftCell="A55" workbookViewId="0">
      <selection activeCell="I80" sqref="I80"/>
    </sheetView>
  </sheetViews>
  <sheetFormatPr baseColWidth="10" defaultRowHeight="15" x14ac:dyDescent="0.25"/>
  <cols>
    <col min="6" max="6" width="17.5703125" bestFit="1" customWidth="1"/>
    <col min="8" max="8" width="15.140625" style="64" bestFit="1" customWidth="1"/>
  </cols>
  <sheetData>
    <row r="1" spans="1:7" x14ac:dyDescent="0.25">
      <c r="A1" t="s">
        <v>6</v>
      </c>
      <c r="B1" t="s">
        <v>7</v>
      </c>
      <c r="C1" t="s">
        <v>8</v>
      </c>
      <c r="D1" t="s">
        <v>9</v>
      </c>
    </row>
    <row r="2" spans="1:7" x14ac:dyDescent="0.25">
      <c r="A2">
        <v>2018</v>
      </c>
      <c r="B2">
        <v>94</v>
      </c>
      <c r="C2" t="s">
        <v>1722</v>
      </c>
      <c r="D2">
        <v>1</v>
      </c>
    </row>
    <row r="3" spans="1:7" x14ac:dyDescent="0.25">
      <c r="A3">
        <v>2018</v>
      </c>
      <c r="B3">
        <v>94</v>
      </c>
      <c r="C3" t="s">
        <v>1722</v>
      </c>
      <c r="D3">
        <v>2</v>
      </c>
      <c r="F3" s="21" t="s">
        <v>2850</v>
      </c>
    </row>
    <row r="4" spans="1:7" x14ac:dyDescent="0.25">
      <c r="A4">
        <v>2018</v>
      </c>
      <c r="B4">
        <v>94</v>
      </c>
      <c r="C4" t="s">
        <v>1722</v>
      </c>
      <c r="D4">
        <v>3</v>
      </c>
      <c r="F4" s="52">
        <v>2018</v>
      </c>
    </row>
    <row r="5" spans="1:7" x14ac:dyDescent="0.25">
      <c r="A5">
        <v>2019</v>
      </c>
      <c r="B5">
        <v>65</v>
      </c>
      <c r="C5" t="s">
        <v>1760</v>
      </c>
      <c r="D5">
        <v>1</v>
      </c>
      <c r="F5" s="62">
        <v>85</v>
      </c>
      <c r="G5">
        <v>24</v>
      </c>
    </row>
    <row r="6" spans="1:7" x14ac:dyDescent="0.25">
      <c r="A6">
        <v>2019</v>
      </c>
      <c r="B6">
        <v>65</v>
      </c>
      <c r="C6" t="s">
        <v>1760</v>
      </c>
      <c r="D6">
        <v>2</v>
      </c>
      <c r="F6" s="63" t="s">
        <v>1840</v>
      </c>
    </row>
    <row r="7" spans="1:7" x14ac:dyDescent="0.25">
      <c r="A7">
        <v>2019</v>
      </c>
      <c r="B7">
        <v>65</v>
      </c>
      <c r="C7" t="s">
        <v>1794</v>
      </c>
      <c r="D7">
        <v>1</v>
      </c>
      <c r="F7" s="63" t="s">
        <v>1846</v>
      </c>
    </row>
    <row r="8" spans="1:7" x14ac:dyDescent="0.25">
      <c r="A8">
        <v>2018</v>
      </c>
      <c r="B8">
        <v>94</v>
      </c>
      <c r="C8" t="s">
        <v>1802</v>
      </c>
      <c r="D8">
        <v>1</v>
      </c>
      <c r="F8" s="63" t="s">
        <v>1878</v>
      </c>
    </row>
    <row r="9" spans="1:7" x14ac:dyDescent="0.25">
      <c r="A9">
        <v>2018</v>
      </c>
      <c r="B9">
        <v>94</v>
      </c>
      <c r="C9" t="s">
        <v>1802</v>
      </c>
      <c r="D9">
        <v>2</v>
      </c>
      <c r="F9" s="63" t="s">
        <v>1938</v>
      </c>
    </row>
    <row r="10" spans="1:7" x14ac:dyDescent="0.25">
      <c r="A10">
        <v>2018</v>
      </c>
      <c r="B10">
        <v>85</v>
      </c>
      <c r="C10" t="s">
        <v>1840</v>
      </c>
      <c r="D10">
        <v>1</v>
      </c>
      <c r="F10" s="63" t="s">
        <v>1944</v>
      </c>
    </row>
    <row r="11" spans="1:7" x14ac:dyDescent="0.25">
      <c r="A11">
        <v>2018</v>
      </c>
      <c r="B11">
        <v>85</v>
      </c>
      <c r="C11" t="s">
        <v>1846</v>
      </c>
      <c r="D11">
        <v>1</v>
      </c>
      <c r="F11" s="63" t="s">
        <v>1957</v>
      </c>
    </row>
    <row r="12" spans="1:7" x14ac:dyDescent="0.25">
      <c r="A12">
        <v>2018</v>
      </c>
      <c r="B12">
        <v>85</v>
      </c>
      <c r="C12" t="s">
        <v>1878</v>
      </c>
      <c r="D12">
        <v>1</v>
      </c>
      <c r="F12" s="63" t="s">
        <v>1959</v>
      </c>
    </row>
    <row r="13" spans="1:7" x14ac:dyDescent="0.25">
      <c r="A13">
        <v>2018</v>
      </c>
      <c r="B13">
        <v>85</v>
      </c>
      <c r="C13" t="s">
        <v>1878</v>
      </c>
      <c r="D13">
        <v>2</v>
      </c>
      <c r="F13" s="63" t="s">
        <v>1975</v>
      </c>
    </row>
    <row r="14" spans="1:7" x14ac:dyDescent="0.25">
      <c r="A14">
        <v>2019</v>
      </c>
      <c r="B14">
        <v>65</v>
      </c>
      <c r="C14" t="s">
        <v>1896</v>
      </c>
      <c r="D14">
        <v>1</v>
      </c>
      <c r="F14" s="63" t="s">
        <v>2008</v>
      </c>
    </row>
    <row r="15" spans="1:7" x14ac:dyDescent="0.25">
      <c r="A15">
        <v>2019</v>
      </c>
      <c r="B15">
        <v>65</v>
      </c>
      <c r="C15" t="s">
        <v>1904</v>
      </c>
      <c r="D15">
        <v>1</v>
      </c>
      <c r="F15" s="63" t="s">
        <v>2032</v>
      </c>
    </row>
    <row r="16" spans="1:7" x14ac:dyDescent="0.25">
      <c r="A16">
        <v>2019</v>
      </c>
      <c r="B16">
        <v>65</v>
      </c>
      <c r="C16" t="s">
        <v>1911</v>
      </c>
      <c r="D16">
        <v>1</v>
      </c>
      <c r="F16" s="63" t="s">
        <v>2034</v>
      </c>
    </row>
    <row r="17" spans="1:7" x14ac:dyDescent="0.25">
      <c r="A17">
        <v>2018</v>
      </c>
      <c r="B17">
        <v>85</v>
      </c>
      <c r="C17" t="s">
        <v>1938</v>
      </c>
      <c r="D17">
        <v>1</v>
      </c>
      <c r="F17" s="63" t="s">
        <v>2046</v>
      </c>
    </row>
    <row r="18" spans="1:7" x14ac:dyDescent="0.25">
      <c r="A18">
        <v>2018</v>
      </c>
      <c r="B18">
        <v>85</v>
      </c>
      <c r="C18" t="s">
        <v>1944</v>
      </c>
      <c r="D18">
        <v>2</v>
      </c>
      <c r="F18" s="63" t="s">
        <v>2067</v>
      </c>
    </row>
    <row r="19" spans="1:7" x14ac:dyDescent="0.25">
      <c r="A19">
        <v>2018</v>
      </c>
      <c r="B19">
        <v>85</v>
      </c>
      <c r="C19" t="s">
        <v>1957</v>
      </c>
      <c r="D19">
        <v>1</v>
      </c>
      <c r="F19" s="63" t="s">
        <v>2080</v>
      </c>
    </row>
    <row r="20" spans="1:7" x14ac:dyDescent="0.25">
      <c r="A20">
        <v>2018</v>
      </c>
      <c r="B20">
        <v>85</v>
      </c>
      <c r="C20" t="s">
        <v>1959</v>
      </c>
      <c r="D20">
        <v>1</v>
      </c>
      <c r="F20" s="63" t="s">
        <v>2085</v>
      </c>
    </row>
    <row r="21" spans="1:7" x14ac:dyDescent="0.25">
      <c r="A21">
        <v>2018</v>
      </c>
      <c r="B21">
        <v>94</v>
      </c>
      <c r="C21" t="s">
        <v>1968</v>
      </c>
      <c r="D21">
        <v>1</v>
      </c>
      <c r="F21" s="63" t="s">
        <v>2096</v>
      </c>
    </row>
    <row r="22" spans="1:7" x14ac:dyDescent="0.25">
      <c r="A22">
        <v>2018</v>
      </c>
      <c r="B22">
        <v>94</v>
      </c>
      <c r="C22" t="s">
        <v>1968</v>
      </c>
      <c r="D22">
        <v>2</v>
      </c>
      <c r="F22" s="63" t="s">
        <v>2103</v>
      </c>
    </row>
    <row r="23" spans="1:7" x14ac:dyDescent="0.25">
      <c r="A23">
        <v>2018</v>
      </c>
      <c r="B23">
        <v>94</v>
      </c>
      <c r="C23" t="s">
        <v>1968</v>
      </c>
      <c r="D23">
        <v>3</v>
      </c>
      <c r="F23" s="63" t="s">
        <v>2109</v>
      </c>
    </row>
    <row r="24" spans="1:7" x14ac:dyDescent="0.25">
      <c r="A24">
        <v>2018</v>
      </c>
      <c r="B24">
        <v>85</v>
      </c>
      <c r="C24" t="s">
        <v>1975</v>
      </c>
      <c r="D24">
        <v>1</v>
      </c>
      <c r="F24" s="63" t="s">
        <v>2113</v>
      </c>
    </row>
    <row r="25" spans="1:7" x14ac:dyDescent="0.25">
      <c r="A25">
        <v>2019</v>
      </c>
      <c r="B25">
        <v>65</v>
      </c>
      <c r="C25" t="s">
        <v>1979</v>
      </c>
      <c r="D25">
        <v>1</v>
      </c>
      <c r="F25" s="63" t="s">
        <v>2119</v>
      </c>
    </row>
    <row r="26" spans="1:7" x14ac:dyDescent="0.25">
      <c r="A26">
        <v>2019</v>
      </c>
      <c r="B26">
        <v>65</v>
      </c>
      <c r="C26" t="s">
        <v>1979</v>
      </c>
      <c r="D26">
        <v>2</v>
      </c>
      <c r="F26" s="63" t="s">
        <v>2528</v>
      </c>
    </row>
    <row r="27" spans="1:7" x14ac:dyDescent="0.25">
      <c r="A27">
        <v>2019</v>
      </c>
      <c r="B27">
        <v>65</v>
      </c>
      <c r="C27" t="s">
        <v>1985</v>
      </c>
      <c r="D27">
        <v>1</v>
      </c>
      <c r="F27" s="63" t="s">
        <v>2533</v>
      </c>
    </row>
    <row r="28" spans="1:7" x14ac:dyDescent="0.25">
      <c r="A28">
        <v>2019</v>
      </c>
      <c r="B28">
        <v>65</v>
      </c>
      <c r="C28" t="s">
        <v>1985</v>
      </c>
      <c r="D28">
        <v>2</v>
      </c>
      <c r="F28" s="63" t="s">
        <v>2717</v>
      </c>
    </row>
    <row r="29" spans="1:7" x14ac:dyDescent="0.25">
      <c r="A29">
        <v>2019</v>
      </c>
      <c r="B29">
        <v>65</v>
      </c>
      <c r="C29" t="s">
        <v>1994</v>
      </c>
      <c r="D29">
        <v>1</v>
      </c>
      <c r="F29" s="63" t="s">
        <v>2741</v>
      </c>
    </row>
    <row r="30" spans="1:7" x14ac:dyDescent="0.25">
      <c r="A30">
        <v>2019</v>
      </c>
      <c r="B30">
        <v>65</v>
      </c>
      <c r="C30" t="s">
        <v>1994</v>
      </c>
      <c r="D30">
        <v>2</v>
      </c>
      <c r="F30" s="62">
        <v>91</v>
      </c>
      <c r="G30">
        <v>4</v>
      </c>
    </row>
    <row r="31" spans="1:7" x14ac:dyDescent="0.25">
      <c r="A31">
        <v>2019</v>
      </c>
      <c r="B31">
        <v>65</v>
      </c>
      <c r="C31" t="s">
        <v>1996</v>
      </c>
      <c r="D31">
        <v>1</v>
      </c>
      <c r="F31" s="63" t="s">
        <v>2368</v>
      </c>
    </row>
    <row r="32" spans="1:7" x14ac:dyDescent="0.25">
      <c r="A32">
        <v>2019</v>
      </c>
      <c r="B32">
        <v>65</v>
      </c>
      <c r="C32" t="s">
        <v>1996</v>
      </c>
      <c r="D32">
        <v>2</v>
      </c>
      <c r="F32" s="63" t="s">
        <v>2429</v>
      </c>
    </row>
    <row r="33" spans="1:8" x14ac:dyDescent="0.25">
      <c r="A33">
        <v>2019</v>
      </c>
      <c r="B33">
        <v>65</v>
      </c>
      <c r="C33" t="s">
        <v>1998</v>
      </c>
      <c r="D33">
        <v>1</v>
      </c>
      <c r="F33" s="63" t="s">
        <v>2781</v>
      </c>
    </row>
    <row r="34" spans="1:8" x14ac:dyDescent="0.25">
      <c r="A34">
        <v>2019</v>
      </c>
      <c r="B34">
        <v>65</v>
      </c>
      <c r="C34" t="s">
        <v>1998</v>
      </c>
      <c r="D34">
        <v>2</v>
      </c>
      <c r="F34" s="63" t="s">
        <v>2789</v>
      </c>
    </row>
    <row r="35" spans="1:8" x14ac:dyDescent="0.25">
      <c r="A35">
        <v>2019</v>
      </c>
      <c r="B35">
        <v>65</v>
      </c>
      <c r="C35" t="s">
        <v>2000</v>
      </c>
      <c r="D35">
        <v>1</v>
      </c>
      <c r="F35" s="62">
        <v>94</v>
      </c>
      <c r="G35">
        <v>3</v>
      </c>
    </row>
    <row r="36" spans="1:8" x14ac:dyDescent="0.25">
      <c r="A36">
        <v>2019</v>
      </c>
      <c r="B36">
        <v>65</v>
      </c>
      <c r="C36" t="s">
        <v>2006</v>
      </c>
      <c r="D36">
        <v>1</v>
      </c>
      <c r="F36" s="63" t="s">
        <v>1722</v>
      </c>
    </row>
    <row r="37" spans="1:8" x14ac:dyDescent="0.25">
      <c r="A37">
        <v>2018</v>
      </c>
      <c r="B37">
        <v>85</v>
      </c>
      <c r="C37" t="s">
        <v>2008</v>
      </c>
      <c r="D37">
        <v>1</v>
      </c>
      <c r="F37" s="63" t="s">
        <v>1802</v>
      </c>
    </row>
    <row r="38" spans="1:8" x14ac:dyDescent="0.25">
      <c r="A38">
        <v>2018</v>
      </c>
      <c r="B38">
        <v>85</v>
      </c>
      <c r="C38" t="s">
        <v>2008</v>
      </c>
      <c r="D38">
        <v>2</v>
      </c>
      <c r="F38" s="63" t="s">
        <v>1968</v>
      </c>
    </row>
    <row r="39" spans="1:8" x14ac:dyDescent="0.25">
      <c r="A39">
        <v>2018</v>
      </c>
      <c r="B39">
        <v>85</v>
      </c>
      <c r="C39" t="s">
        <v>2032</v>
      </c>
      <c r="D39">
        <v>1</v>
      </c>
      <c r="F39" s="62">
        <v>203</v>
      </c>
      <c r="G39">
        <v>2</v>
      </c>
    </row>
    <row r="40" spans="1:8" x14ac:dyDescent="0.25">
      <c r="A40">
        <v>2018</v>
      </c>
      <c r="B40">
        <v>85</v>
      </c>
      <c r="C40" t="s">
        <v>2034</v>
      </c>
      <c r="D40">
        <v>1</v>
      </c>
      <c r="F40" s="63" t="s">
        <v>2246</v>
      </c>
    </row>
    <row r="41" spans="1:8" x14ac:dyDescent="0.25">
      <c r="A41">
        <v>2018</v>
      </c>
      <c r="B41">
        <v>85</v>
      </c>
      <c r="C41" t="s">
        <v>2046</v>
      </c>
      <c r="D41">
        <v>1</v>
      </c>
      <c r="F41" s="63" t="s">
        <v>2368</v>
      </c>
    </row>
    <row r="42" spans="1:8" x14ac:dyDescent="0.25">
      <c r="A42">
        <v>2018</v>
      </c>
      <c r="B42">
        <v>85</v>
      </c>
      <c r="C42" t="s">
        <v>2067</v>
      </c>
      <c r="D42">
        <v>1</v>
      </c>
      <c r="F42" s="52">
        <v>2019</v>
      </c>
    </row>
    <row r="43" spans="1:8" x14ac:dyDescent="0.25">
      <c r="A43">
        <v>2018</v>
      </c>
      <c r="B43">
        <v>85</v>
      </c>
      <c r="C43" t="s">
        <v>2067</v>
      </c>
      <c r="D43">
        <v>2</v>
      </c>
      <c r="F43" s="62">
        <v>65</v>
      </c>
      <c r="G43">
        <v>20</v>
      </c>
      <c r="H43" s="64">
        <v>23367909657</v>
      </c>
    </row>
    <row r="44" spans="1:8" x14ac:dyDescent="0.25">
      <c r="A44">
        <v>2018</v>
      </c>
      <c r="B44">
        <v>85</v>
      </c>
      <c r="C44" t="s">
        <v>2080</v>
      </c>
      <c r="D44">
        <v>1</v>
      </c>
      <c r="F44" s="63" t="s">
        <v>1760</v>
      </c>
    </row>
    <row r="45" spans="1:8" x14ac:dyDescent="0.25">
      <c r="A45">
        <v>2018</v>
      </c>
      <c r="B45">
        <v>85</v>
      </c>
      <c r="C45" t="s">
        <v>2085</v>
      </c>
      <c r="D45">
        <v>1</v>
      </c>
      <c r="F45" s="63" t="s">
        <v>1794</v>
      </c>
    </row>
    <row r="46" spans="1:8" x14ac:dyDescent="0.25">
      <c r="A46">
        <v>2018</v>
      </c>
      <c r="B46">
        <v>85</v>
      </c>
      <c r="C46" t="s">
        <v>2096</v>
      </c>
      <c r="D46">
        <v>1</v>
      </c>
      <c r="F46" s="63" t="s">
        <v>1896</v>
      </c>
    </row>
    <row r="47" spans="1:8" x14ac:dyDescent="0.25">
      <c r="A47">
        <v>2018</v>
      </c>
      <c r="B47">
        <v>85</v>
      </c>
      <c r="C47" t="s">
        <v>2096</v>
      </c>
      <c r="D47">
        <v>2</v>
      </c>
      <c r="F47" s="63" t="s">
        <v>1904</v>
      </c>
    </row>
    <row r="48" spans="1:8" x14ac:dyDescent="0.25">
      <c r="A48">
        <v>2018</v>
      </c>
      <c r="B48">
        <v>85</v>
      </c>
      <c r="C48" t="s">
        <v>2103</v>
      </c>
      <c r="D48">
        <v>1</v>
      </c>
      <c r="F48" s="63" t="s">
        <v>1911</v>
      </c>
    </row>
    <row r="49" spans="1:8" x14ac:dyDescent="0.25">
      <c r="A49">
        <v>2018</v>
      </c>
      <c r="B49">
        <v>85</v>
      </c>
      <c r="C49" t="s">
        <v>2109</v>
      </c>
      <c r="D49">
        <v>1</v>
      </c>
      <c r="F49" s="63" t="s">
        <v>1979</v>
      </c>
    </row>
    <row r="50" spans="1:8" x14ac:dyDescent="0.25">
      <c r="A50">
        <v>2018</v>
      </c>
      <c r="B50">
        <v>85</v>
      </c>
      <c r="C50" t="s">
        <v>2113</v>
      </c>
      <c r="D50">
        <v>1</v>
      </c>
      <c r="F50" s="63" t="s">
        <v>1985</v>
      </c>
    </row>
    <row r="51" spans="1:8" x14ac:dyDescent="0.25">
      <c r="A51">
        <v>2018</v>
      </c>
      <c r="B51">
        <v>85</v>
      </c>
      <c r="C51" t="s">
        <v>2113</v>
      </c>
      <c r="D51">
        <v>2</v>
      </c>
      <c r="F51" s="63" t="s">
        <v>1994</v>
      </c>
    </row>
    <row r="52" spans="1:8" x14ac:dyDescent="0.25">
      <c r="A52">
        <v>2018</v>
      </c>
      <c r="B52">
        <v>85</v>
      </c>
      <c r="C52" t="s">
        <v>2119</v>
      </c>
      <c r="D52">
        <v>1</v>
      </c>
      <c r="F52" s="63" t="s">
        <v>1996</v>
      </c>
    </row>
    <row r="53" spans="1:8" x14ac:dyDescent="0.25">
      <c r="A53">
        <v>2019</v>
      </c>
      <c r="B53">
        <v>65</v>
      </c>
      <c r="C53" t="s">
        <v>2155</v>
      </c>
      <c r="D53">
        <v>1</v>
      </c>
      <c r="F53" s="63" t="s">
        <v>1998</v>
      </c>
    </row>
    <row r="54" spans="1:8" x14ac:dyDescent="0.25">
      <c r="A54">
        <v>2019</v>
      </c>
      <c r="B54">
        <v>65</v>
      </c>
      <c r="C54" t="s">
        <v>2162</v>
      </c>
      <c r="D54">
        <v>1</v>
      </c>
      <c r="F54" s="63" t="s">
        <v>2000</v>
      </c>
    </row>
    <row r="55" spans="1:8" x14ac:dyDescent="0.25">
      <c r="A55">
        <v>2019</v>
      </c>
      <c r="B55">
        <v>65</v>
      </c>
      <c r="C55" t="s">
        <v>2169</v>
      </c>
      <c r="D55">
        <v>1</v>
      </c>
      <c r="F55" s="63" t="s">
        <v>2006</v>
      </c>
    </row>
    <row r="56" spans="1:8" x14ac:dyDescent="0.25">
      <c r="A56">
        <v>2019</v>
      </c>
      <c r="B56">
        <v>65</v>
      </c>
      <c r="C56" t="s">
        <v>2176</v>
      </c>
      <c r="D56">
        <v>1</v>
      </c>
      <c r="F56" s="63" t="s">
        <v>2155</v>
      </c>
    </row>
    <row r="57" spans="1:8" x14ac:dyDescent="0.25">
      <c r="A57">
        <v>2019</v>
      </c>
      <c r="B57">
        <v>65</v>
      </c>
      <c r="C57" t="s">
        <v>2180</v>
      </c>
      <c r="D57">
        <v>1</v>
      </c>
      <c r="F57" s="63" t="s">
        <v>2162</v>
      </c>
    </row>
    <row r="58" spans="1:8" x14ac:dyDescent="0.25">
      <c r="A58">
        <v>2018</v>
      </c>
      <c r="B58">
        <v>203</v>
      </c>
      <c r="C58" t="s">
        <v>2246</v>
      </c>
      <c r="D58">
        <v>1</v>
      </c>
      <c r="F58" s="63" t="s">
        <v>2169</v>
      </c>
    </row>
    <row r="59" spans="1:8" x14ac:dyDescent="0.25">
      <c r="A59">
        <v>2018</v>
      </c>
      <c r="B59">
        <v>203</v>
      </c>
      <c r="C59" t="s">
        <v>2246</v>
      </c>
      <c r="D59">
        <v>2</v>
      </c>
      <c r="F59" s="63" t="s">
        <v>2176</v>
      </c>
    </row>
    <row r="60" spans="1:8" x14ac:dyDescent="0.25">
      <c r="A60">
        <v>2018</v>
      </c>
      <c r="B60">
        <v>203</v>
      </c>
      <c r="C60" t="s">
        <v>2246</v>
      </c>
      <c r="D60">
        <v>3</v>
      </c>
      <c r="F60" s="63" t="s">
        <v>2180</v>
      </c>
    </row>
    <row r="61" spans="1:8" x14ac:dyDescent="0.25">
      <c r="A61">
        <v>2018</v>
      </c>
      <c r="B61">
        <v>91</v>
      </c>
      <c r="C61" t="s">
        <v>2368</v>
      </c>
      <c r="D61">
        <v>1</v>
      </c>
      <c r="F61" s="63" t="s">
        <v>2415</v>
      </c>
    </row>
    <row r="62" spans="1:8" x14ac:dyDescent="0.25">
      <c r="A62">
        <v>2018</v>
      </c>
      <c r="B62">
        <v>91</v>
      </c>
      <c r="C62" t="s">
        <v>2368</v>
      </c>
      <c r="D62">
        <v>2</v>
      </c>
      <c r="F62" s="63" t="s">
        <v>2522</v>
      </c>
    </row>
    <row r="63" spans="1:8" x14ac:dyDescent="0.25">
      <c r="A63">
        <v>2018</v>
      </c>
      <c r="B63">
        <v>203</v>
      </c>
      <c r="C63" t="s">
        <v>2368</v>
      </c>
      <c r="D63">
        <v>1</v>
      </c>
      <c r="F63" s="63" t="s">
        <v>2717</v>
      </c>
    </row>
    <row r="64" spans="1:8" x14ac:dyDescent="0.25">
      <c r="A64">
        <v>2019</v>
      </c>
      <c r="B64">
        <v>65</v>
      </c>
      <c r="C64" t="s">
        <v>2415</v>
      </c>
      <c r="D64">
        <v>1</v>
      </c>
      <c r="F64" s="62">
        <v>69</v>
      </c>
      <c r="G64">
        <v>6</v>
      </c>
      <c r="H64" s="64">
        <v>200000000</v>
      </c>
    </row>
    <row r="65" spans="1:8" x14ac:dyDescent="0.25">
      <c r="A65">
        <v>2019</v>
      </c>
      <c r="B65">
        <v>65</v>
      </c>
      <c r="C65" t="s">
        <v>2415</v>
      </c>
      <c r="D65">
        <v>2</v>
      </c>
      <c r="F65" s="63" t="s">
        <v>1968</v>
      </c>
    </row>
    <row r="66" spans="1:8" x14ac:dyDescent="0.25">
      <c r="A66">
        <v>2019</v>
      </c>
      <c r="B66">
        <v>65</v>
      </c>
      <c r="C66" t="s">
        <v>2415</v>
      </c>
      <c r="D66">
        <v>3</v>
      </c>
      <c r="F66" s="63" t="s">
        <v>2246</v>
      </c>
    </row>
    <row r="67" spans="1:8" x14ac:dyDescent="0.25">
      <c r="A67">
        <v>2019</v>
      </c>
      <c r="B67">
        <v>65</v>
      </c>
      <c r="C67" t="s">
        <v>2415</v>
      </c>
      <c r="D67">
        <v>4</v>
      </c>
      <c r="F67" s="63" t="s">
        <v>2415</v>
      </c>
    </row>
    <row r="68" spans="1:8" x14ac:dyDescent="0.25">
      <c r="A68">
        <v>2018</v>
      </c>
      <c r="B68">
        <v>91</v>
      </c>
      <c r="C68" t="s">
        <v>2429</v>
      </c>
      <c r="D68">
        <v>1</v>
      </c>
      <c r="F68" s="63" t="s">
        <v>2871</v>
      </c>
    </row>
    <row r="69" spans="1:8" x14ac:dyDescent="0.25">
      <c r="A69">
        <v>2018</v>
      </c>
      <c r="B69">
        <v>91</v>
      </c>
      <c r="C69" t="s">
        <v>2429</v>
      </c>
      <c r="D69">
        <v>2</v>
      </c>
      <c r="F69" s="63" t="s">
        <v>2877</v>
      </c>
    </row>
    <row r="70" spans="1:8" x14ac:dyDescent="0.25">
      <c r="A70">
        <v>2018</v>
      </c>
      <c r="B70">
        <v>91</v>
      </c>
      <c r="C70" t="s">
        <v>2429</v>
      </c>
      <c r="D70">
        <v>3</v>
      </c>
      <c r="F70" s="63" t="s">
        <v>2886</v>
      </c>
    </row>
    <row r="71" spans="1:8" x14ac:dyDescent="0.25">
      <c r="A71">
        <v>2019</v>
      </c>
      <c r="B71">
        <v>65</v>
      </c>
      <c r="C71" t="s">
        <v>2522</v>
      </c>
      <c r="D71">
        <v>1</v>
      </c>
      <c r="F71" s="62">
        <v>74</v>
      </c>
      <c r="G71">
        <v>8</v>
      </c>
      <c r="H71" s="64">
        <v>2331076062</v>
      </c>
    </row>
    <row r="72" spans="1:8" x14ac:dyDescent="0.25">
      <c r="A72">
        <v>2018</v>
      </c>
      <c r="B72">
        <v>85</v>
      </c>
      <c r="C72" t="s">
        <v>2528</v>
      </c>
      <c r="D72">
        <v>1</v>
      </c>
      <c r="F72" s="63" t="s">
        <v>1722</v>
      </c>
    </row>
    <row r="73" spans="1:8" x14ac:dyDescent="0.25">
      <c r="A73">
        <v>2018</v>
      </c>
      <c r="B73">
        <v>85</v>
      </c>
      <c r="C73" t="s">
        <v>2533</v>
      </c>
      <c r="D73">
        <v>1</v>
      </c>
      <c r="F73" s="63" t="s">
        <v>1802</v>
      </c>
    </row>
    <row r="74" spans="1:8" x14ac:dyDescent="0.25">
      <c r="A74">
        <v>2018</v>
      </c>
      <c r="B74">
        <v>85</v>
      </c>
      <c r="C74" t="s">
        <v>2717</v>
      </c>
      <c r="D74">
        <v>1</v>
      </c>
      <c r="F74" s="63" t="s">
        <v>1968</v>
      </c>
    </row>
    <row r="75" spans="1:8" x14ac:dyDescent="0.25">
      <c r="A75">
        <v>2019</v>
      </c>
      <c r="B75">
        <v>65</v>
      </c>
      <c r="C75" t="s">
        <v>2717</v>
      </c>
      <c r="D75">
        <v>1</v>
      </c>
      <c r="F75" s="63" t="s">
        <v>2946</v>
      </c>
    </row>
    <row r="76" spans="1:8" x14ac:dyDescent="0.25">
      <c r="A76">
        <v>2019</v>
      </c>
      <c r="B76">
        <v>65</v>
      </c>
      <c r="C76" t="s">
        <v>2717</v>
      </c>
      <c r="D76">
        <v>2</v>
      </c>
      <c r="F76" s="63" t="s">
        <v>2957</v>
      </c>
    </row>
    <row r="77" spans="1:8" x14ac:dyDescent="0.25">
      <c r="A77">
        <v>2019</v>
      </c>
      <c r="B77">
        <v>65</v>
      </c>
      <c r="C77" t="s">
        <v>2717</v>
      </c>
      <c r="D77">
        <v>3</v>
      </c>
      <c r="F77" s="63" t="s">
        <v>2963</v>
      </c>
    </row>
    <row r="78" spans="1:8" x14ac:dyDescent="0.25">
      <c r="A78">
        <v>2018</v>
      </c>
      <c r="B78">
        <v>85</v>
      </c>
      <c r="C78" t="s">
        <v>2741</v>
      </c>
      <c r="D78">
        <v>1</v>
      </c>
      <c r="F78" s="63" t="s">
        <v>2246</v>
      </c>
    </row>
    <row r="79" spans="1:8" x14ac:dyDescent="0.25">
      <c r="A79">
        <v>2018</v>
      </c>
      <c r="B79">
        <v>91</v>
      </c>
      <c r="C79" t="s">
        <v>2781</v>
      </c>
      <c r="D79">
        <v>1</v>
      </c>
      <c r="F79" s="63" t="s">
        <v>2368</v>
      </c>
    </row>
    <row r="80" spans="1:8" x14ac:dyDescent="0.25">
      <c r="A80">
        <v>2018</v>
      </c>
      <c r="B80">
        <v>91</v>
      </c>
      <c r="C80" t="s">
        <v>2789</v>
      </c>
      <c r="D80">
        <v>1</v>
      </c>
      <c r="F80" s="52" t="s">
        <v>2827</v>
      </c>
      <c r="G80">
        <f>SUM(G5:G79)</f>
        <v>67</v>
      </c>
      <c r="H80" s="64">
        <f>SUM(H5:H79)</f>
        <v>25898985719</v>
      </c>
    </row>
    <row r="81" spans="1:4" x14ac:dyDescent="0.25">
      <c r="A81">
        <v>2018</v>
      </c>
      <c r="B81">
        <v>91</v>
      </c>
      <c r="C81" t="s">
        <v>2789</v>
      </c>
      <c r="D81">
        <v>2</v>
      </c>
    </row>
    <row r="82" spans="1:4" x14ac:dyDescent="0.25">
      <c r="A82">
        <v>2019</v>
      </c>
      <c r="B82">
        <v>69</v>
      </c>
      <c r="C82" t="s">
        <v>1968</v>
      </c>
      <c r="D82">
        <v>1</v>
      </c>
    </row>
    <row r="83" spans="1:4" x14ac:dyDescent="0.25">
      <c r="A83">
        <v>2019</v>
      </c>
      <c r="B83">
        <v>69</v>
      </c>
      <c r="C83" t="s">
        <v>2246</v>
      </c>
      <c r="D83">
        <v>1</v>
      </c>
    </row>
    <row r="84" spans="1:4" x14ac:dyDescent="0.25">
      <c r="A84">
        <v>2019</v>
      </c>
      <c r="B84">
        <v>69</v>
      </c>
      <c r="C84" t="s">
        <v>2246</v>
      </c>
      <c r="D84">
        <v>2</v>
      </c>
    </row>
    <row r="85" spans="1:4" x14ac:dyDescent="0.25">
      <c r="A85">
        <v>2019</v>
      </c>
      <c r="B85">
        <v>69</v>
      </c>
      <c r="C85" t="s">
        <v>2415</v>
      </c>
      <c r="D85">
        <v>1</v>
      </c>
    </row>
    <row r="86" spans="1:4" x14ac:dyDescent="0.25">
      <c r="A86">
        <v>2019</v>
      </c>
      <c r="B86">
        <v>69</v>
      </c>
      <c r="C86" t="s">
        <v>2871</v>
      </c>
      <c r="D86">
        <v>1</v>
      </c>
    </row>
    <row r="87" spans="1:4" x14ac:dyDescent="0.25">
      <c r="A87">
        <v>2019</v>
      </c>
      <c r="B87">
        <v>69</v>
      </c>
      <c r="C87" t="s">
        <v>2877</v>
      </c>
      <c r="D87">
        <v>1</v>
      </c>
    </row>
    <row r="88" spans="1:4" x14ac:dyDescent="0.25">
      <c r="A88">
        <v>2019</v>
      </c>
      <c r="B88">
        <v>69</v>
      </c>
      <c r="C88" t="s">
        <v>2877</v>
      </c>
      <c r="D88">
        <v>2</v>
      </c>
    </row>
    <row r="89" spans="1:4" x14ac:dyDescent="0.25">
      <c r="A89">
        <v>2019</v>
      </c>
      <c r="B89">
        <v>69</v>
      </c>
      <c r="C89" t="s">
        <v>2886</v>
      </c>
      <c r="D89">
        <v>1</v>
      </c>
    </row>
    <row r="90" spans="1:4" x14ac:dyDescent="0.25">
      <c r="A90">
        <v>2019</v>
      </c>
      <c r="B90">
        <v>74</v>
      </c>
      <c r="C90" t="s">
        <v>1722</v>
      </c>
      <c r="D90">
        <v>1</v>
      </c>
    </row>
    <row r="91" spans="1:4" x14ac:dyDescent="0.25">
      <c r="A91">
        <v>2019</v>
      </c>
      <c r="B91">
        <v>74</v>
      </c>
      <c r="C91" t="s">
        <v>1802</v>
      </c>
      <c r="D91">
        <v>1</v>
      </c>
    </row>
    <row r="92" spans="1:4" x14ac:dyDescent="0.25">
      <c r="A92">
        <v>2019</v>
      </c>
      <c r="B92">
        <v>74</v>
      </c>
      <c r="C92" t="s">
        <v>1802</v>
      </c>
      <c r="D92">
        <v>2</v>
      </c>
    </row>
    <row r="93" spans="1:4" x14ac:dyDescent="0.25">
      <c r="A93">
        <v>2019</v>
      </c>
      <c r="B93">
        <v>74</v>
      </c>
      <c r="C93" t="s">
        <v>1802</v>
      </c>
      <c r="D93">
        <v>3</v>
      </c>
    </row>
    <row r="94" spans="1:4" x14ac:dyDescent="0.25">
      <c r="A94">
        <v>2019</v>
      </c>
      <c r="B94">
        <v>74</v>
      </c>
      <c r="C94" t="s">
        <v>1802</v>
      </c>
      <c r="D94">
        <v>4</v>
      </c>
    </row>
    <row r="95" spans="1:4" x14ac:dyDescent="0.25">
      <c r="A95">
        <v>2019</v>
      </c>
      <c r="B95">
        <v>74</v>
      </c>
      <c r="C95" t="s">
        <v>1968</v>
      </c>
      <c r="D95">
        <v>1</v>
      </c>
    </row>
    <row r="96" spans="1:4" x14ac:dyDescent="0.25">
      <c r="A96">
        <v>2019</v>
      </c>
      <c r="B96">
        <v>74</v>
      </c>
      <c r="C96" t="s">
        <v>2946</v>
      </c>
      <c r="D96">
        <v>1</v>
      </c>
    </row>
    <row r="97" spans="1:4" x14ac:dyDescent="0.25">
      <c r="A97">
        <v>2019</v>
      </c>
      <c r="B97">
        <v>74</v>
      </c>
      <c r="C97" t="s">
        <v>2946</v>
      </c>
      <c r="D97">
        <v>2</v>
      </c>
    </row>
    <row r="98" spans="1:4" x14ac:dyDescent="0.25">
      <c r="A98">
        <v>2019</v>
      </c>
      <c r="B98">
        <v>74</v>
      </c>
      <c r="C98" t="s">
        <v>2957</v>
      </c>
      <c r="D98">
        <v>1</v>
      </c>
    </row>
    <row r="99" spans="1:4" x14ac:dyDescent="0.25">
      <c r="A99">
        <v>2019</v>
      </c>
      <c r="B99">
        <v>74</v>
      </c>
      <c r="C99" t="s">
        <v>2963</v>
      </c>
      <c r="D99">
        <v>1</v>
      </c>
    </row>
    <row r="100" spans="1:4" x14ac:dyDescent="0.25">
      <c r="A100">
        <v>2019</v>
      </c>
      <c r="B100">
        <v>74</v>
      </c>
      <c r="C100" t="s">
        <v>2246</v>
      </c>
      <c r="D100">
        <v>1</v>
      </c>
    </row>
    <row r="101" spans="1:4" x14ac:dyDescent="0.25">
      <c r="A101">
        <v>2019</v>
      </c>
      <c r="B101">
        <v>74</v>
      </c>
      <c r="C101" t="s">
        <v>2246</v>
      </c>
      <c r="D101">
        <v>2</v>
      </c>
    </row>
    <row r="102" spans="1:4" x14ac:dyDescent="0.25">
      <c r="A102">
        <v>2019</v>
      </c>
      <c r="B102">
        <v>74</v>
      </c>
      <c r="C102" t="s">
        <v>2368</v>
      </c>
      <c r="D102">
        <v>1</v>
      </c>
    </row>
  </sheetData>
  <autoFilter ref="A1:D10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view="pageBreakPreview" topLeftCell="A10" zoomScale="90" zoomScaleNormal="100" zoomScaleSheetLayoutView="90" workbookViewId="0">
      <selection activeCell="A17" sqref="A17:D17"/>
    </sheetView>
  </sheetViews>
  <sheetFormatPr baseColWidth="10" defaultRowHeight="12" x14ac:dyDescent="0.2"/>
  <cols>
    <col min="1" max="1" width="12.5703125" style="69" customWidth="1"/>
    <col min="2" max="2" width="11.28515625" style="69" customWidth="1"/>
    <col min="3" max="3" width="17.42578125" style="69" customWidth="1"/>
    <col min="4" max="4" width="67.5703125" style="69" customWidth="1"/>
    <col min="5" max="5" width="17.5703125" style="69" customWidth="1"/>
    <col min="6" max="6" width="31" style="69" customWidth="1"/>
    <col min="7" max="7" width="49.140625" style="69" customWidth="1"/>
    <col min="8" max="8" width="42" style="69" customWidth="1"/>
    <col min="9" max="9" width="14.140625" style="69" customWidth="1"/>
    <col min="10" max="16384" width="11.42578125" style="69"/>
  </cols>
  <sheetData>
    <row r="1" spans="1:14" s="67" customFormat="1" ht="12.75" thickBot="1" x14ac:dyDescent="0.25">
      <c r="A1" s="66" t="s">
        <v>3026</v>
      </c>
      <c r="B1" s="66"/>
      <c r="C1" s="66"/>
      <c r="F1" s="193" t="s">
        <v>12</v>
      </c>
      <c r="G1" s="192" t="s">
        <v>3067</v>
      </c>
      <c r="H1" s="193" t="s">
        <v>13</v>
      </c>
      <c r="I1" s="144" t="s">
        <v>3068</v>
      </c>
      <c r="J1" s="199" t="s">
        <v>3069</v>
      </c>
      <c r="K1" s="200"/>
      <c r="L1" s="201"/>
      <c r="M1" s="194" t="s">
        <v>3070</v>
      </c>
      <c r="N1" s="196" t="s">
        <v>3071</v>
      </c>
    </row>
    <row r="2" spans="1:14" ht="12.75" thickBot="1" x14ac:dyDescent="0.25">
      <c r="A2" s="146" t="s">
        <v>3040</v>
      </c>
      <c r="B2" s="147" t="s">
        <v>3041</v>
      </c>
      <c r="C2" s="68" t="s">
        <v>3042</v>
      </c>
      <c r="F2" s="193"/>
      <c r="G2" s="192"/>
      <c r="H2" s="193"/>
      <c r="I2" s="114"/>
      <c r="J2" s="145" t="s">
        <v>3072</v>
      </c>
      <c r="K2" s="145" t="s">
        <v>3073</v>
      </c>
      <c r="L2" s="145" t="s">
        <v>3074</v>
      </c>
      <c r="M2" s="195"/>
      <c r="N2" s="197"/>
    </row>
    <row r="3" spans="1:14" ht="15" customHeight="1" x14ac:dyDescent="0.2">
      <c r="A3" s="148">
        <v>2018</v>
      </c>
      <c r="B3" s="149">
        <v>49</v>
      </c>
      <c r="C3" s="70">
        <v>33</v>
      </c>
      <c r="F3" s="198" t="s">
        <v>3075</v>
      </c>
      <c r="G3" s="198" t="s">
        <v>3076</v>
      </c>
      <c r="H3" s="138" t="s">
        <v>68</v>
      </c>
      <c r="I3" s="113">
        <v>0.2</v>
      </c>
      <c r="J3" s="138" t="s">
        <v>2992</v>
      </c>
      <c r="K3" s="138" t="s">
        <v>2992</v>
      </c>
      <c r="L3" s="138"/>
      <c r="M3" s="138" t="s">
        <v>3077</v>
      </c>
      <c r="N3" s="142">
        <v>9.5000000000000001E-2</v>
      </c>
    </row>
    <row r="4" spans="1:14" ht="15" customHeight="1" thickBot="1" x14ac:dyDescent="0.25">
      <c r="A4" s="150">
        <v>2019</v>
      </c>
      <c r="B4" s="151">
        <v>52</v>
      </c>
      <c r="C4" s="70">
        <v>34</v>
      </c>
      <c r="F4" s="198"/>
      <c r="G4" s="198"/>
      <c r="H4" s="138" t="s">
        <v>3078</v>
      </c>
      <c r="I4" s="113">
        <v>0.1</v>
      </c>
      <c r="J4" s="138" t="s">
        <v>2992</v>
      </c>
      <c r="K4" s="138"/>
      <c r="L4" s="138"/>
      <c r="M4" s="113">
        <v>0.90759999999999996</v>
      </c>
      <c r="N4" s="142">
        <v>0.91</v>
      </c>
    </row>
    <row r="5" spans="1:14" ht="15" customHeight="1" x14ac:dyDescent="0.2">
      <c r="A5" s="152" t="s">
        <v>2827</v>
      </c>
      <c r="B5" s="153">
        <v>101</v>
      </c>
      <c r="C5" s="72">
        <f>+C3+C4</f>
        <v>67</v>
      </c>
      <c r="F5" s="198"/>
      <c r="G5" s="198"/>
      <c r="H5" s="138" t="s">
        <v>424</v>
      </c>
      <c r="I5" s="113">
        <v>0.6</v>
      </c>
      <c r="J5" s="138" t="s">
        <v>2992</v>
      </c>
      <c r="K5" s="138" t="s">
        <v>2992</v>
      </c>
      <c r="L5" s="138" t="s">
        <v>2992</v>
      </c>
      <c r="M5" s="138" t="s">
        <v>3077</v>
      </c>
      <c r="N5" s="142">
        <v>0.34699999999999998</v>
      </c>
    </row>
    <row r="6" spans="1:14" ht="15" customHeight="1" x14ac:dyDescent="0.2">
      <c r="A6" s="73"/>
      <c r="B6" s="71"/>
      <c r="C6" s="71"/>
      <c r="F6" s="198"/>
      <c r="G6" s="198"/>
      <c r="H6" s="138" t="s">
        <v>926</v>
      </c>
      <c r="I6" s="113">
        <v>0.1</v>
      </c>
      <c r="J6" s="138"/>
      <c r="K6" s="138" t="s">
        <v>2992</v>
      </c>
      <c r="L6" s="138"/>
      <c r="M6" s="138" t="s">
        <v>3077</v>
      </c>
      <c r="N6" s="142">
        <v>4.4999999999999998E-2</v>
      </c>
    </row>
    <row r="7" spans="1:14" ht="15" customHeight="1" x14ac:dyDescent="0.2">
      <c r="A7" s="184" t="s">
        <v>3029</v>
      </c>
      <c r="B7" s="185"/>
      <c r="C7" s="74">
        <v>78</v>
      </c>
      <c r="F7" s="143" t="s">
        <v>3079</v>
      </c>
      <c r="G7" s="143" t="s">
        <v>3080</v>
      </c>
      <c r="H7" s="138" t="s">
        <v>3081</v>
      </c>
      <c r="I7" s="113">
        <v>1</v>
      </c>
      <c r="J7" s="138" t="s">
        <v>2992</v>
      </c>
      <c r="K7" s="138" t="s">
        <v>2992</v>
      </c>
      <c r="L7" s="138"/>
      <c r="M7" s="138" t="s">
        <v>3077</v>
      </c>
      <c r="N7" s="142">
        <v>0.97399999999999998</v>
      </c>
    </row>
    <row r="8" spans="1:14" ht="15" customHeight="1" x14ac:dyDescent="0.2">
      <c r="A8" s="186" t="s">
        <v>3030</v>
      </c>
      <c r="B8" s="187"/>
      <c r="C8" s="75">
        <v>16</v>
      </c>
      <c r="F8" s="198" t="s">
        <v>3082</v>
      </c>
      <c r="G8" s="198" t="s">
        <v>3083</v>
      </c>
      <c r="H8" s="138" t="s">
        <v>1287</v>
      </c>
      <c r="I8" s="113">
        <v>0.7</v>
      </c>
      <c r="J8" s="138" t="s">
        <v>2992</v>
      </c>
      <c r="K8" s="138"/>
      <c r="L8" s="138"/>
      <c r="M8" s="138" t="s">
        <v>3077</v>
      </c>
      <c r="N8" s="190">
        <v>0.75</v>
      </c>
    </row>
    <row r="9" spans="1:14" ht="15" customHeight="1" x14ac:dyDescent="0.2">
      <c r="A9" s="186" t="s">
        <v>3031</v>
      </c>
      <c r="B9" s="187"/>
      <c r="C9" s="75">
        <v>7</v>
      </c>
      <c r="F9" s="198"/>
      <c r="G9" s="198"/>
      <c r="H9" s="138" t="s">
        <v>3084</v>
      </c>
      <c r="I9" s="113">
        <v>0.3</v>
      </c>
      <c r="J9" s="138"/>
      <c r="K9" s="138"/>
      <c r="L9" s="138"/>
      <c r="M9" s="138"/>
      <c r="N9" s="191"/>
    </row>
    <row r="10" spans="1:14" x14ac:dyDescent="0.2">
      <c r="A10" s="188" t="s">
        <v>3032</v>
      </c>
      <c r="B10" s="189"/>
      <c r="C10" s="76">
        <v>101</v>
      </c>
    </row>
    <row r="11" spans="1:14" x14ac:dyDescent="0.2">
      <c r="A11" s="77"/>
      <c r="B11" s="78"/>
      <c r="C11" s="78"/>
    </row>
    <row r="12" spans="1:14" x14ac:dyDescent="0.2">
      <c r="A12" s="182" t="s">
        <v>3018</v>
      </c>
      <c r="B12" s="182"/>
      <c r="C12" s="182"/>
      <c r="D12" s="183"/>
      <c r="E12" s="158"/>
    </row>
    <row r="13" spans="1:14" x14ac:dyDescent="0.2">
      <c r="A13" s="105"/>
      <c r="B13" s="106" t="s">
        <v>3021</v>
      </c>
      <c r="C13" s="106" t="s">
        <v>2996</v>
      </c>
      <c r="D13" s="107" t="s">
        <v>3022</v>
      </c>
      <c r="E13" s="158"/>
    </row>
    <row r="14" spans="1:14" x14ac:dyDescent="0.2">
      <c r="A14" s="108" t="s">
        <v>3019</v>
      </c>
      <c r="B14" s="104">
        <v>11</v>
      </c>
      <c r="C14" s="104">
        <v>5</v>
      </c>
      <c r="D14" s="109">
        <f>200000000+1251027582+980416380+30867300+68764800</f>
        <v>2531076062</v>
      </c>
      <c r="E14" s="159"/>
    </row>
    <row r="15" spans="1:14" x14ac:dyDescent="0.2">
      <c r="A15" s="110" t="s">
        <v>3020</v>
      </c>
      <c r="B15" s="103">
        <v>16</v>
      </c>
      <c r="C15" s="103">
        <v>8</v>
      </c>
      <c r="D15" s="111"/>
      <c r="E15" s="160"/>
    </row>
    <row r="16" spans="1:14" ht="9" customHeight="1" x14ac:dyDescent="0.2">
      <c r="A16" s="79"/>
      <c r="B16" s="80"/>
      <c r="C16" s="80"/>
      <c r="D16" s="81"/>
      <c r="E16" s="160"/>
    </row>
    <row r="17" spans="1:5" x14ac:dyDescent="0.2">
      <c r="A17" s="182" t="s">
        <v>3085</v>
      </c>
      <c r="B17" s="182"/>
      <c r="C17" s="182"/>
      <c r="D17" s="183"/>
      <c r="E17" s="158"/>
    </row>
    <row r="18" spans="1:5" x14ac:dyDescent="0.2">
      <c r="A18" s="95" t="s">
        <v>3024</v>
      </c>
      <c r="B18" s="96" t="s">
        <v>3025</v>
      </c>
      <c r="C18" s="96" t="s">
        <v>2996</v>
      </c>
      <c r="D18" s="97" t="s">
        <v>3023</v>
      </c>
      <c r="E18" s="161"/>
    </row>
    <row r="19" spans="1:5" x14ac:dyDescent="0.2">
      <c r="A19" s="98" t="s">
        <v>2415</v>
      </c>
      <c r="B19" s="104">
        <v>1</v>
      </c>
      <c r="C19" s="101">
        <v>200000000</v>
      </c>
      <c r="D19" s="115" t="s">
        <v>2806</v>
      </c>
      <c r="E19" s="162"/>
    </row>
    <row r="20" spans="1:5" x14ac:dyDescent="0.2">
      <c r="A20" s="99" t="s">
        <v>2886</v>
      </c>
      <c r="B20" s="102">
        <v>1</v>
      </c>
      <c r="C20" s="102"/>
      <c r="D20" s="116" t="s">
        <v>2813</v>
      </c>
      <c r="E20" s="162"/>
    </row>
    <row r="21" spans="1:5" x14ac:dyDescent="0.2">
      <c r="A21" s="100" t="s">
        <v>2246</v>
      </c>
      <c r="B21" s="103">
        <v>1</v>
      </c>
      <c r="C21" s="103"/>
      <c r="D21" s="117" t="s">
        <v>2806</v>
      </c>
      <c r="E21" s="162"/>
    </row>
    <row r="22" spans="1:5" x14ac:dyDescent="0.2">
      <c r="A22" s="202" t="s">
        <v>3086</v>
      </c>
      <c r="B22" s="203"/>
      <c r="C22" s="203"/>
      <c r="D22" s="204"/>
      <c r="E22" s="158" t="s">
        <v>3107</v>
      </c>
    </row>
    <row r="23" spans="1:5" x14ac:dyDescent="0.2">
      <c r="A23" s="125" t="s">
        <v>2246</v>
      </c>
      <c r="B23" s="126">
        <v>2</v>
      </c>
      <c r="C23" s="127"/>
      <c r="D23" s="125" t="s">
        <v>2806</v>
      </c>
      <c r="E23" s="125" t="s">
        <v>2864</v>
      </c>
    </row>
    <row r="24" spans="1:5" x14ac:dyDescent="0.2">
      <c r="A24" s="99" t="s">
        <v>1722</v>
      </c>
      <c r="B24" s="123">
        <v>1</v>
      </c>
      <c r="C24" s="124">
        <v>1251027582</v>
      </c>
      <c r="D24" s="122" t="s">
        <v>2924</v>
      </c>
      <c r="E24" s="122" t="s">
        <v>2926</v>
      </c>
    </row>
    <row r="25" spans="1:5" x14ac:dyDescent="0.2">
      <c r="A25" s="125" t="s">
        <v>1802</v>
      </c>
      <c r="B25" s="126">
        <v>1</v>
      </c>
      <c r="C25" s="205">
        <v>980416380</v>
      </c>
      <c r="D25" s="125" t="s">
        <v>2932</v>
      </c>
      <c r="E25" s="125" t="s">
        <v>2926</v>
      </c>
    </row>
    <row r="26" spans="1:5" x14ac:dyDescent="0.2">
      <c r="A26" s="125" t="s">
        <v>1802</v>
      </c>
      <c r="B26" s="126">
        <v>2</v>
      </c>
      <c r="C26" s="205"/>
      <c r="D26" s="125" t="s">
        <v>2932</v>
      </c>
      <c r="E26" s="125" t="s">
        <v>2926</v>
      </c>
    </row>
    <row r="27" spans="1:5" x14ac:dyDescent="0.2">
      <c r="A27" s="125" t="s">
        <v>1802</v>
      </c>
      <c r="B27" s="126">
        <v>3</v>
      </c>
      <c r="C27" s="205"/>
      <c r="D27" s="125" t="s">
        <v>2940</v>
      </c>
      <c r="E27" s="125" t="s">
        <v>2926</v>
      </c>
    </row>
    <row r="28" spans="1:5" x14ac:dyDescent="0.2">
      <c r="A28" s="125" t="s">
        <v>1802</v>
      </c>
      <c r="B28" s="126">
        <v>4</v>
      </c>
      <c r="C28" s="205"/>
      <c r="D28" s="125" t="s">
        <v>2940</v>
      </c>
      <c r="E28" s="125" t="s">
        <v>2926</v>
      </c>
    </row>
    <row r="29" spans="1:5" x14ac:dyDescent="0.2">
      <c r="A29" s="125" t="s">
        <v>1968</v>
      </c>
      <c r="B29" s="126">
        <v>1</v>
      </c>
      <c r="C29" s="127">
        <v>30867300</v>
      </c>
      <c r="D29" s="125" t="s">
        <v>2940</v>
      </c>
      <c r="E29" s="125" t="s">
        <v>2926</v>
      </c>
    </row>
    <row r="30" spans="1:5" x14ac:dyDescent="0.2">
      <c r="A30" s="125" t="s">
        <v>2946</v>
      </c>
      <c r="B30" s="126">
        <v>1</v>
      </c>
      <c r="C30" s="126"/>
      <c r="D30" s="125" t="s">
        <v>2940</v>
      </c>
      <c r="E30" s="125" t="s">
        <v>2926</v>
      </c>
    </row>
    <row r="31" spans="1:5" x14ac:dyDescent="0.2">
      <c r="A31" s="125" t="s">
        <v>2946</v>
      </c>
      <c r="B31" s="126">
        <v>2</v>
      </c>
      <c r="C31" s="126"/>
      <c r="D31" s="125" t="s">
        <v>2940</v>
      </c>
      <c r="E31" s="173" t="s">
        <v>2956</v>
      </c>
    </row>
    <row r="32" spans="1:5" x14ac:dyDescent="0.2">
      <c r="A32" s="125" t="s">
        <v>2957</v>
      </c>
      <c r="B32" s="126">
        <v>1</v>
      </c>
      <c r="C32" s="127"/>
      <c r="D32" s="125" t="s">
        <v>2924</v>
      </c>
      <c r="E32" s="125" t="s">
        <v>2926</v>
      </c>
    </row>
    <row r="33" spans="1:5" x14ac:dyDescent="0.2">
      <c r="A33" s="125" t="s">
        <v>2963</v>
      </c>
      <c r="B33" s="126">
        <v>1</v>
      </c>
      <c r="C33" s="126"/>
      <c r="D33" s="125" t="s">
        <v>2969</v>
      </c>
      <c r="E33" s="125" t="s">
        <v>2926</v>
      </c>
    </row>
    <row r="34" spans="1:5" x14ac:dyDescent="0.2">
      <c r="A34" s="125" t="s">
        <v>2246</v>
      </c>
      <c r="B34" s="126">
        <v>2</v>
      </c>
      <c r="C34" s="126"/>
      <c r="D34" s="125" t="s">
        <v>2740</v>
      </c>
      <c r="E34" s="173" t="s">
        <v>2956</v>
      </c>
    </row>
    <row r="35" spans="1:5" x14ac:dyDescent="0.2">
      <c r="A35" s="125" t="s">
        <v>2368</v>
      </c>
      <c r="B35" s="126">
        <v>1</v>
      </c>
      <c r="C35" s="127"/>
      <c r="D35" s="125" t="s">
        <v>2740</v>
      </c>
      <c r="E35" s="173" t="s">
        <v>2956</v>
      </c>
    </row>
    <row r="36" spans="1:5" x14ac:dyDescent="0.2">
      <c r="A36" s="82"/>
      <c r="B36" s="82"/>
      <c r="C36" s="121"/>
      <c r="D36" s="121"/>
      <c r="E36" s="163"/>
    </row>
    <row r="37" spans="1:5" x14ac:dyDescent="0.2">
      <c r="A37" s="182" t="s">
        <v>3028</v>
      </c>
      <c r="B37" s="182"/>
      <c r="C37" s="182"/>
      <c r="D37" s="183"/>
      <c r="E37" s="158"/>
    </row>
    <row r="38" spans="1:5" s="67" customFormat="1" x14ac:dyDescent="0.2">
      <c r="A38" s="95" t="s">
        <v>3024</v>
      </c>
      <c r="B38" s="96" t="s">
        <v>3025</v>
      </c>
      <c r="C38" s="96" t="s">
        <v>2996</v>
      </c>
      <c r="D38" s="97" t="s">
        <v>3027</v>
      </c>
      <c r="E38" s="161"/>
    </row>
    <row r="39" spans="1:5" x14ac:dyDescent="0.2">
      <c r="A39" s="125" t="s">
        <v>2113</v>
      </c>
      <c r="B39" s="126">
        <v>2</v>
      </c>
      <c r="C39" s="127">
        <v>34800000</v>
      </c>
      <c r="D39" s="128" t="s">
        <v>1984</v>
      </c>
      <c r="E39" s="164"/>
    </row>
    <row r="40" spans="1:5" x14ac:dyDescent="0.2">
      <c r="A40" s="125" t="s">
        <v>2741</v>
      </c>
      <c r="B40" s="126">
        <v>1</v>
      </c>
      <c r="C40" s="126"/>
      <c r="D40" s="128" t="s">
        <v>1902</v>
      </c>
      <c r="E40" s="164"/>
    </row>
    <row r="41" spans="1:5" x14ac:dyDescent="0.2">
      <c r="A41" s="125" t="s">
        <v>2080</v>
      </c>
      <c r="B41" s="126">
        <v>1</v>
      </c>
      <c r="C41" s="126"/>
      <c r="D41" s="128" t="s">
        <v>2740</v>
      </c>
      <c r="E41" s="164"/>
    </row>
    <row r="42" spans="1:5" x14ac:dyDescent="0.2">
      <c r="A42" s="125" t="s">
        <v>2067</v>
      </c>
      <c r="B42" s="126">
        <v>2</v>
      </c>
      <c r="C42" s="126"/>
      <c r="D42" s="128" t="s">
        <v>2740</v>
      </c>
      <c r="E42" s="164"/>
    </row>
    <row r="43" spans="1:5" x14ac:dyDescent="0.2">
      <c r="A43" s="125" t="s">
        <v>2067</v>
      </c>
      <c r="B43" s="126">
        <v>1</v>
      </c>
      <c r="C43" s="126"/>
      <c r="D43" s="128" t="s">
        <v>2740</v>
      </c>
      <c r="E43" s="164"/>
    </row>
    <row r="44" spans="1:5" x14ac:dyDescent="0.2">
      <c r="A44" s="125" t="s">
        <v>2046</v>
      </c>
      <c r="B44" s="126">
        <v>1</v>
      </c>
      <c r="C44" s="126"/>
      <c r="D44" s="128" t="s">
        <v>2740</v>
      </c>
      <c r="E44" s="164"/>
    </row>
    <row r="45" spans="1:5" x14ac:dyDescent="0.2">
      <c r="A45" s="125" t="s">
        <v>2032</v>
      </c>
      <c r="B45" s="126">
        <v>1</v>
      </c>
      <c r="C45" s="126"/>
      <c r="D45" s="128" t="s">
        <v>2740</v>
      </c>
      <c r="E45" s="164"/>
    </row>
    <row r="49" spans="1:5" x14ac:dyDescent="0.2">
      <c r="A49" s="83" t="s">
        <v>3035</v>
      </c>
      <c r="B49" s="84" t="s">
        <v>3034</v>
      </c>
      <c r="C49" s="85" t="s">
        <v>3033</v>
      </c>
      <c r="D49" s="137" t="s">
        <v>3087</v>
      </c>
      <c r="E49" s="165"/>
    </row>
    <row r="50" spans="1:5" x14ac:dyDescent="0.2">
      <c r="A50" s="86" t="s">
        <v>1017</v>
      </c>
      <c r="B50" s="87">
        <f>+B51</f>
        <v>1</v>
      </c>
      <c r="C50" s="88">
        <f>+C51</f>
        <v>4</v>
      </c>
      <c r="D50" s="133"/>
      <c r="E50" s="166"/>
    </row>
    <row r="51" spans="1:5" ht="15" customHeight="1" x14ac:dyDescent="0.2">
      <c r="A51" s="89" t="s">
        <v>1018</v>
      </c>
      <c r="B51" s="90">
        <f>+B52</f>
        <v>1</v>
      </c>
      <c r="C51" s="91">
        <f>+C52</f>
        <v>4</v>
      </c>
      <c r="D51" s="206" t="s">
        <v>3043</v>
      </c>
      <c r="E51" s="167"/>
    </row>
    <row r="52" spans="1:5" ht="27" customHeight="1" x14ac:dyDescent="0.2">
      <c r="A52" s="92">
        <v>2019</v>
      </c>
      <c r="B52" s="93">
        <v>1</v>
      </c>
      <c r="C52" s="94">
        <v>4</v>
      </c>
      <c r="D52" s="207"/>
      <c r="E52" s="167"/>
    </row>
    <row r="53" spans="1:5" x14ac:dyDescent="0.2">
      <c r="A53" s="86" t="s">
        <v>1286</v>
      </c>
      <c r="B53" s="87">
        <f>+B54</f>
        <v>3</v>
      </c>
      <c r="C53" s="88">
        <f>+C54</f>
        <v>3</v>
      </c>
      <c r="D53" s="135"/>
      <c r="E53" s="168"/>
    </row>
    <row r="54" spans="1:5" ht="15" customHeight="1" x14ac:dyDescent="0.2">
      <c r="A54" s="89" t="s">
        <v>1287</v>
      </c>
      <c r="B54" s="90">
        <f>SUM(B55:B56)</f>
        <v>3</v>
      </c>
      <c r="C54" s="91">
        <f>SUM(C55:C56)</f>
        <v>3</v>
      </c>
      <c r="D54" s="206" t="s">
        <v>3045</v>
      </c>
      <c r="E54" s="167"/>
    </row>
    <row r="55" spans="1:5" ht="36" customHeight="1" x14ac:dyDescent="0.2">
      <c r="A55" s="92">
        <v>2018</v>
      </c>
      <c r="B55" s="93">
        <v>2</v>
      </c>
      <c r="C55" s="94">
        <v>2</v>
      </c>
      <c r="D55" s="208"/>
      <c r="E55" s="167"/>
    </row>
    <row r="56" spans="1:5" x14ac:dyDescent="0.2">
      <c r="A56" s="92">
        <v>2019</v>
      </c>
      <c r="B56" s="93">
        <v>1</v>
      </c>
      <c r="C56" s="94">
        <v>1</v>
      </c>
      <c r="D56" s="207"/>
      <c r="E56" s="167"/>
    </row>
    <row r="57" spans="1:5" x14ac:dyDescent="0.2">
      <c r="A57" s="86" t="s">
        <v>32</v>
      </c>
      <c r="B57" s="87">
        <f>+B58+B60+B63+B65</f>
        <v>63</v>
      </c>
      <c r="C57" s="88">
        <f>+C58+C60+C63+C65</f>
        <v>94</v>
      </c>
      <c r="D57" s="135"/>
      <c r="E57" s="168"/>
    </row>
    <row r="58" spans="1:5" ht="15" customHeight="1" x14ac:dyDescent="0.2">
      <c r="A58" s="89" t="s">
        <v>68</v>
      </c>
      <c r="B58" s="90">
        <f>+B59</f>
        <v>8</v>
      </c>
      <c r="C58" s="91">
        <f>+C59</f>
        <v>13</v>
      </c>
      <c r="D58" s="206" t="s">
        <v>3044</v>
      </c>
      <c r="E58" s="167"/>
    </row>
    <row r="59" spans="1:5" ht="135.75" customHeight="1" x14ac:dyDescent="0.2">
      <c r="A59" s="118">
        <v>2019</v>
      </c>
      <c r="B59" s="119">
        <v>8</v>
      </c>
      <c r="C59" s="120">
        <v>13</v>
      </c>
      <c r="D59" s="207"/>
      <c r="E59" s="167"/>
    </row>
    <row r="60" spans="1:5" x14ac:dyDescent="0.2">
      <c r="A60" s="89" t="s">
        <v>424</v>
      </c>
      <c r="B60" s="90">
        <f>SUM(B61:B62)</f>
        <v>40</v>
      </c>
      <c r="C60" s="91">
        <f>SUM(C61:C62)</f>
        <v>65</v>
      </c>
      <c r="D60" s="209" t="s">
        <v>3088</v>
      </c>
      <c r="E60" s="169"/>
    </row>
    <row r="61" spans="1:5" x14ac:dyDescent="0.2">
      <c r="A61" s="92">
        <v>2018</v>
      </c>
      <c r="B61" s="93">
        <v>24</v>
      </c>
      <c r="C61" s="94">
        <v>39</v>
      </c>
      <c r="D61" s="210"/>
      <c r="E61" s="169"/>
    </row>
    <row r="62" spans="1:5" x14ac:dyDescent="0.2">
      <c r="A62" s="92">
        <v>2019</v>
      </c>
      <c r="B62" s="93">
        <v>16</v>
      </c>
      <c r="C62" s="94">
        <v>26</v>
      </c>
      <c r="D62" s="211"/>
      <c r="E62" s="169"/>
    </row>
    <row r="63" spans="1:5" x14ac:dyDescent="0.2">
      <c r="A63" s="89" t="s">
        <v>926</v>
      </c>
      <c r="B63" s="90">
        <f>+B64</f>
        <v>5</v>
      </c>
      <c r="C63" s="91">
        <f>+C64</f>
        <v>5</v>
      </c>
      <c r="D63" s="135"/>
      <c r="E63" s="168"/>
    </row>
    <row r="64" spans="1:5" ht="88.5" customHeight="1" x14ac:dyDescent="0.2">
      <c r="A64" s="118">
        <v>2019</v>
      </c>
      <c r="B64" s="119">
        <v>5</v>
      </c>
      <c r="C64" s="120">
        <v>5</v>
      </c>
      <c r="D64" s="134" t="s">
        <v>3063</v>
      </c>
      <c r="E64" s="170"/>
    </row>
    <row r="65" spans="1:5" x14ac:dyDescent="0.2">
      <c r="A65" s="89" t="s">
        <v>283</v>
      </c>
      <c r="B65" s="90">
        <f>SUM(B66:B67)</f>
        <v>10</v>
      </c>
      <c r="C65" s="91">
        <f>SUM(C66:C67)</f>
        <v>11</v>
      </c>
      <c r="D65" s="133"/>
      <c r="E65" s="166"/>
    </row>
    <row r="66" spans="1:5" ht="24" x14ac:dyDescent="0.2">
      <c r="A66" s="92">
        <v>2018</v>
      </c>
      <c r="B66" s="93">
        <v>7</v>
      </c>
      <c r="C66" s="94">
        <v>8</v>
      </c>
      <c r="D66" s="136" t="s">
        <v>3046</v>
      </c>
      <c r="E66" s="171"/>
    </row>
    <row r="67" spans="1:5" x14ac:dyDescent="0.2">
      <c r="A67" s="92">
        <v>2019</v>
      </c>
      <c r="B67" s="93">
        <v>3</v>
      </c>
      <c r="C67" s="94">
        <v>3</v>
      </c>
      <c r="D67" s="133"/>
      <c r="E67" s="166"/>
    </row>
    <row r="68" spans="1:5" x14ac:dyDescent="0.2">
      <c r="A68" s="129" t="s">
        <v>2827</v>
      </c>
      <c r="B68" s="130">
        <f>+B50+B53+B57</f>
        <v>67</v>
      </c>
      <c r="C68" s="131">
        <f>+C50+C53+C57</f>
        <v>101</v>
      </c>
      <c r="D68" s="133"/>
      <c r="E68" s="166"/>
    </row>
    <row r="69" spans="1:5" ht="18" x14ac:dyDescent="0.25">
      <c r="A69" s="132" t="s">
        <v>424</v>
      </c>
      <c r="B69" s="133"/>
      <c r="C69" s="133"/>
      <c r="D69" s="133"/>
      <c r="E69" s="166"/>
    </row>
    <row r="70" spans="1:5" s="112" customFormat="1" ht="33.75" customHeight="1" x14ac:dyDescent="0.2">
      <c r="A70" s="181" t="s">
        <v>3047</v>
      </c>
      <c r="B70" s="181"/>
      <c r="C70" s="181"/>
      <c r="D70" s="181"/>
      <c r="E70" s="172"/>
    </row>
    <row r="71" spans="1:5" s="112" customFormat="1" ht="20.25" customHeight="1" x14ac:dyDescent="0.2">
      <c r="A71" s="181" t="s">
        <v>3048</v>
      </c>
      <c r="B71" s="181"/>
      <c r="C71" s="181"/>
      <c r="D71" s="181"/>
      <c r="E71" s="172"/>
    </row>
    <row r="72" spans="1:5" s="112" customFormat="1" ht="18" customHeight="1" x14ac:dyDescent="0.2">
      <c r="A72" s="181" t="s">
        <v>3049</v>
      </c>
      <c r="B72" s="181"/>
      <c r="C72" s="181"/>
      <c r="D72" s="181"/>
      <c r="E72" s="172"/>
    </row>
    <row r="73" spans="1:5" s="112" customFormat="1" ht="16.5" customHeight="1" x14ac:dyDescent="0.2">
      <c r="A73" s="181" t="s">
        <v>3051</v>
      </c>
      <c r="B73" s="181"/>
      <c r="C73" s="181"/>
      <c r="D73" s="181"/>
      <c r="E73" s="172"/>
    </row>
    <row r="74" spans="1:5" s="112" customFormat="1" ht="20.25" customHeight="1" x14ac:dyDescent="0.2">
      <c r="A74" s="181" t="s">
        <v>3050</v>
      </c>
      <c r="B74" s="181"/>
      <c r="C74" s="181"/>
      <c r="D74" s="181"/>
      <c r="E74" s="172"/>
    </row>
    <row r="75" spans="1:5" s="112" customFormat="1" ht="20.25" customHeight="1" x14ac:dyDescent="0.2">
      <c r="A75" s="181" t="s">
        <v>3052</v>
      </c>
      <c r="B75" s="181"/>
      <c r="C75" s="181"/>
      <c r="D75" s="181"/>
      <c r="E75" s="172"/>
    </row>
    <row r="76" spans="1:5" s="112" customFormat="1" ht="16.5" customHeight="1" x14ac:dyDescent="0.2">
      <c r="A76" s="181" t="s">
        <v>3053</v>
      </c>
      <c r="B76" s="181"/>
      <c r="C76" s="181"/>
      <c r="D76" s="181"/>
      <c r="E76" s="172"/>
    </row>
    <row r="77" spans="1:5" s="112" customFormat="1" ht="18" customHeight="1" x14ac:dyDescent="0.2">
      <c r="A77" s="181" t="s">
        <v>3054</v>
      </c>
      <c r="B77" s="181"/>
      <c r="C77" s="181"/>
      <c r="D77" s="181"/>
      <c r="E77" s="172"/>
    </row>
    <row r="78" spans="1:5" s="112" customFormat="1" ht="17.25" customHeight="1" x14ac:dyDescent="0.2">
      <c r="A78" s="181" t="s">
        <v>3055</v>
      </c>
      <c r="B78" s="181"/>
      <c r="C78" s="181"/>
      <c r="D78" s="181"/>
      <c r="E78" s="172"/>
    </row>
    <row r="79" spans="1:5" s="112" customFormat="1" ht="15" customHeight="1" x14ac:dyDescent="0.2">
      <c r="A79" s="181" t="s">
        <v>3056</v>
      </c>
      <c r="B79" s="181"/>
      <c r="C79" s="181"/>
      <c r="D79" s="181"/>
      <c r="E79" s="172"/>
    </row>
    <row r="80" spans="1:5" s="112" customFormat="1" ht="14.25" customHeight="1" x14ac:dyDescent="0.2">
      <c r="A80" s="181" t="s">
        <v>3057</v>
      </c>
      <c r="B80" s="181"/>
      <c r="C80" s="181"/>
      <c r="D80" s="181"/>
      <c r="E80" s="172"/>
    </row>
    <row r="81" spans="1:5" s="112" customFormat="1" ht="26.25" customHeight="1" x14ac:dyDescent="0.2">
      <c r="A81" s="181" t="s">
        <v>3058</v>
      </c>
      <c r="B81" s="181"/>
      <c r="C81" s="181"/>
      <c r="D81" s="181"/>
      <c r="E81" s="172"/>
    </row>
    <row r="82" spans="1:5" s="112" customFormat="1" ht="13.5" customHeight="1" x14ac:dyDescent="0.2">
      <c r="A82" s="181" t="s">
        <v>3059</v>
      </c>
      <c r="B82" s="181"/>
      <c r="C82" s="181"/>
      <c r="D82" s="181"/>
      <c r="E82" s="172"/>
    </row>
    <row r="83" spans="1:5" s="112" customFormat="1" ht="13.5" customHeight="1" x14ac:dyDescent="0.2">
      <c r="A83" s="181" t="s">
        <v>3060</v>
      </c>
      <c r="B83" s="181"/>
      <c r="C83" s="181"/>
      <c r="D83" s="181"/>
      <c r="E83" s="172"/>
    </row>
    <row r="84" spans="1:5" s="112" customFormat="1" ht="35.25" customHeight="1" x14ac:dyDescent="0.2">
      <c r="A84" s="181" t="s">
        <v>3061</v>
      </c>
      <c r="B84" s="181"/>
      <c r="C84" s="181"/>
      <c r="D84" s="181"/>
      <c r="E84" s="172"/>
    </row>
    <row r="85" spans="1:5" s="112" customFormat="1" ht="39.75" customHeight="1" x14ac:dyDescent="0.2">
      <c r="A85" s="181" t="s">
        <v>3062</v>
      </c>
      <c r="B85" s="181"/>
      <c r="C85" s="181"/>
      <c r="D85" s="181"/>
      <c r="E85" s="172"/>
    </row>
    <row r="86" spans="1:5" s="112" customFormat="1" ht="15" customHeight="1" x14ac:dyDescent="0.2">
      <c r="A86" s="181" t="s">
        <v>3064</v>
      </c>
      <c r="B86" s="181"/>
      <c r="C86" s="181"/>
      <c r="D86" s="181"/>
      <c r="E86" s="172"/>
    </row>
    <row r="87" spans="1:5" s="112" customFormat="1" ht="24.75" customHeight="1" x14ac:dyDescent="0.2">
      <c r="A87" s="181" t="s">
        <v>3065</v>
      </c>
      <c r="B87" s="181"/>
      <c r="C87" s="181"/>
      <c r="D87" s="181"/>
      <c r="E87" s="172"/>
    </row>
    <row r="88" spans="1:5" s="112" customFormat="1" ht="44.25" customHeight="1" x14ac:dyDescent="0.2">
      <c r="A88" s="181" t="s">
        <v>3066</v>
      </c>
      <c r="B88" s="181"/>
      <c r="C88" s="181"/>
      <c r="D88" s="181"/>
      <c r="E88" s="172"/>
    </row>
  </sheetData>
  <mergeCells count="43">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 ref="N8:N9"/>
    <mergeCell ref="G1:G2"/>
    <mergeCell ref="F1:F2"/>
    <mergeCell ref="H1:H2"/>
    <mergeCell ref="M1:M2"/>
    <mergeCell ref="N1:N2"/>
    <mergeCell ref="F3:F6"/>
    <mergeCell ref="G3:G6"/>
    <mergeCell ref="F8:F9"/>
    <mergeCell ref="G8:G9"/>
    <mergeCell ref="J1:L1"/>
    <mergeCell ref="A12:D12"/>
    <mergeCell ref="A17:D17"/>
    <mergeCell ref="A37:D37"/>
    <mergeCell ref="A7:B7"/>
    <mergeCell ref="A8:B8"/>
    <mergeCell ref="A9:B9"/>
    <mergeCell ref="A10:B10"/>
    <mergeCell ref="A83:D83"/>
    <mergeCell ref="A84:D84"/>
    <mergeCell ref="A85:D85"/>
    <mergeCell ref="A86:D86"/>
    <mergeCell ref="A78:D78"/>
    <mergeCell ref="A79:D79"/>
    <mergeCell ref="A80:D80"/>
    <mergeCell ref="A81:D81"/>
    <mergeCell ref="A82:D82"/>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Base General</vt:lpstr>
      <vt:lpstr>DETALLE AC ABIERTAS VENCIDAS</vt:lpstr>
      <vt:lpstr>DINAMICA</vt:lpstr>
      <vt:lpstr>Factores y Componentes</vt:lpstr>
      <vt:lpstr>ESTADO ACCIONES ABRIL</vt:lpstr>
      <vt:lpstr>Hoja1</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Janneth Romero Martinez</cp:lastModifiedBy>
  <cp:lastPrinted>2020-02-05T19:17:50Z</cp:lastPrinted>
  <dcterms:created xsi:type="dcterms:W3CDTF">2019-07-10T13:55:13Z</dcterms:created>
  <dcterms:modified xsi:type="dcterms:W3CDTF">2020-05-09T20:25:21Z</dcterms:modified>
</cp:coreProperties>
</file>