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omments1.xml" ContentType="application/vnd.openxmlformats-officedocument.spreadsheetml.comments+xml"/>
  <Override PartName="/xl/pivotTables/pivotTable7.xml" ContentType="application/vnd.openxmlformats-officedocument.spreadsheetml.pivotTable+xml"/>
  <Override PartName="/xl/pivotTables/pivotTable8.xml" ContentType="application/vnd.openxmlformats-officedocument.spreadsheetml.pivotTable+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TORAGE_ADMIN\Control Interno1\23. Auditorias\03. PM\2020\PMP\Publicados\"/>
    </mc:Choice>
  </mc:AlternateContent>
  <bookViews>
    <workbookView xWindow="0" yWindow="0" windowWidth="28800" windowHeight="11400" tabRatio="781"/>
  </bookViews>
  <sheets>
    <sheet name="Estadisticas" sheetId="19" r:id="rId1"/>
    <sheet name="Consolidado Abril 2020" sheetId="18" r:id="rId2"/>
    <sheet name="Acciones Cerradas" sheetId="21" r:id="rId3"/>
    <sheet name="Estadistica Cumpl mensual PMP" sheetId="22" r:id="rId4"/>
    <sheet name="Inicio Vigencia" sheetId="20" state="hidden" r:id="rId5"/>
  </sheets>
  <definedNames>
    <definedName name="_xlnm._FilterDatabase" localSheetId="1" hidden="1">'Consolidado Abril 2020'!$A$6:$Y$75</definedName>
    <definedName name="_xlnm.Print_Area" localSheetId="1">'Consolidado Abril 2020'!$A$1:$V$20</definedName>
    <definedName name="CERRADA">'Consolidado Abril 2020'!$R$7</definedName>
  </definedNames>
  <calcPr calcId="162913"/>
  <pivotCaches>
    <pivotCache cacheId="17" r:id="rId6"/>
    <pivotCache cacheId="22" r:id="rId7"/>
  </pivotCaches>
</workbook>
</file>

<file path=xl/calcChain.xml><?xml version="1.0" encoding="utf-8"?>
<calcChain xmlns="http://schemas.openxmlformats.org/spreadsheetml/2006/main">
  <c r="Z23" i="22" l="1"/>
  <c r="Z15" i="22" l="1"/>
  <c r="Z7" i="22"/>
  <c r="Z8" i="22"/>
  <c r="Z4" i="22" l="1"/>
  <c r="Z3" i="22"/>
  <c r="O57" i="20" l="1"/>
  <c r="N57" i="20"/>
  <c r="O56" i="20"/>
  <c r="N56" i="20"/>
  <c r="H48" i="20"/>
  <c r="G48" i="20"/>
  <c r="F48" i="20"/>
  <c r="E48" i="20"/>
  <c r="D48" i="20"/>
  <c r="C48" i="20"/>
</calcChain>
</file>

<file path=xl/comments1.xml><?xml version="1.0" encoding="utf-8"?>
<comments xmlns="http://schemas.openxmlformats.org/spreadsheetml/2006/main">
  <authors>
    <author>Pablo Jose Parra Ayala</author>
    <author>Diana Elizabeth Patiño Sabogal</author>
    <author>Diego Nairo Useche Rueda</author>
    <author>Francisco Javier Romero Quintero</author>
  </authors>
  <commentList>
    <comment ref="S5" authorId="0" shapeId="0">
      <text>
        <r>
          <rPr>
            <b/>
            <sz val="9"/>
            <color indexed="81"/>
            <rFont val="Tahoma"/>
            <family val="2"/>
          </rPr>
          <t xml:space="preserve">Eficacia. </t>
        </r>
        <r>
          <rPr>
            <sz val="9"/>
            <color indexed="81"/>
            <rFont val="Tahoma"/>
            <family val="2"/>
          </rPr>
          <t xml:space="preserve">Está relacionada con el cumplimiento de la acción propuesta y el resultado del indicador.
</t>
        </r>
        <r>
          <rPr>
            <b/>
            <sz val="9"/>
            <color indexed="81"/>
            <rFont val="Tahoma"/>
            <family val="2"/>
          </rPr>
          <t>Efectividad</t>
        </r>
        <r>
          <rPr>
            <sz val="9"/>
            <color indexed="81"/>
            <rFont val="Tahoma"/>
            <family val="2"/>
          </rPr>
          <t xml:space="preserve">. Está relacionada con la capacidad de la acción para subsanar o eliminar la causa, motivo o factor que originó el hallazgo de auditoría
</t>
        </r>
      </text>
    </comment>
    <comment ref="G6" authorId="0" shapeId="0">
      <text>
        <r>
          <rPr>
            <sz val="9"/>
            <color indexed="81"/>
            <rFont val="Tahoma"/>
            <family val="2"/>
          </rPr>
          <t>Transcribir el hecho o situación
presentada en el informe de auditoría</t>
        </r>
        <r>
          <rPr>
            <b/>
            <sz val="9"/>
            <color indexed="81"/>
            <rFont val="Tahoma"/>
            <family val="2"/>
          </rPr>
          <t xml:space="preserve"> </t>
        </r>
        <r>
          <rPr>
            <sz val="9"/>
            <color indexed="81"/>
            <rFont val="Tahoma"/>
            <family val="2"/>
          </rPr>
          <t xml:space="preserve">
</t>
        </r>
      </text>
    </comment>
    <comment ref="H6" authorId="1" shapeId="0">
      <text>
        <r>
          <rPr>
            <sz val="9"/>
            <color indexed="81"/>
            <rFont val="Tahoma"/>
            <family val="2"/>
          </rPr>
          <t xml:space="preserve">Relacionar el riesgo al cual se asocia el hallazgo o no Conformidad según el mapa de riesgo del proceso o aquel que a juicio del proceso se puede controlar a través de la acción aquí propuesta. 
</t>
        </r>
      </text>
    </comment>
    <comment ref="I6" authorId="0" shapeId="0">
      <text>
        <r>
          <rPr>
            <sz val="9"/>
            <color indexed="81"/>
            <rFont val="Tahoma"/>
            <family val="2"/>
          </rPr>
          <t xml:space="preserve">Indicar las causas, motivos o factores que pueden estar originando el hallazgo evidenciado
establecido en la aplicación del instructivo PV01-PR01-IN01. 
Tenga en cuenta: Que las causas sean coherentes y claras,  
</t>
        </r>
      </text>
    </comment>
    <comment ref="J6" authorId="0" shapeId="0">
      <text>
        <r>
          <rPr>
            <sz val="9"/>
            <color indexed="81"/>
            <rFont val="Tahoma"/>
            <family val="2"/>
          </rPr>
          <t>Registrar la(s) actuación(es) que realizará el proceso para subsanar o corregir la situación descrita por el auditor.
Tenga en cuenta: Que las acciones propuestas estén enfocadas a eliminar la(s) causa(s) raíz(ces).</t>
        </r>
      </text>
    </comment>
    <comment ref="K6" authorId="0" shapeId="0">
      <text>
        <r>
          <rPr>
            <b/>
            <sz val="9"/>
            <color indexed="81"/>
            <rFont val="Tahoma"/>
            <family val="2"/>
          </rPr>
          <t xml:space="preserve">Acción correctiva. </t>
        </r>
        <r>
          <rPr>
            <sz val="9"/>
            <color indexed="81"/>
            <rFont val="Tahoma"/>
            <family val="2"/>
          </rPr>
          <t>Conjunto de acciones tomadas para eliminar la(s) causa(s) de una no
conformidad detectada u otra situación no deseable.</t>
        </r>
        <r>
          <rPr>
            <b/>
            <sz val="9"/>
            <color indexed="81"/>
            <rFont val="Tahoma"/>
            <family val="2"/>
          </rPr>
          <t xml:space="preserve">
</t>
        </r>
        <r>
          <rPr>
            <sz val="9"/>
            <color indexed="81"/>
            <rFont val="Tahoma"/>
            <family val="2"/>
          </rPr>
          <t>NOTA 1 Puede haber más de una causa para una no conformidad.
NOTA 2 La acción correctiva se toma para evitar que algo vuelva a producirse.
NOTA 3 Existe diferencia entre corrección y acción correctiva.</t>
        </r>
        <r>
          <rPr>
            <b/>
            <sz val="9"/>
            <color indexed="81"/>
            <rFont val="Tahoma"/>
            <family val="2"/>
          </rPr>
          <t xml:space="preserve">
Corrección. </t>
        </r>
        <r>
          <rPr>
            <sz val="9"/>
            <color indexed="81"/>
            <rFont val="Tahoma"/>
            <family val="2"/>
          </rPr>
          <t xml:space="preserve">Acción tomada para eliminar una no conformidad detectada.
NOTA 1 Una corrección puede realizarse junto con una acción correctiva.
NOTA 2 Una corrección puede ser, por ejemplo, un reproceso o una reclasificación.
</t>
        </r>
        <r>
          <rPr>
            <b/>
            <sz val="9"/>
            <color indexed="81"/>
            <rFont val="Tahoma"/>
            <family val="2"/>
          </rPr>
          <t>Mejora Continua</t>
        </r>
        <r>
          <rPr>
            <sz val="9"/>
            <color indexed="81"/>
            <rFont val="Tahoma"/>
            <family val="2"/>
          </rPr>
          <t>. Acción permanente realizada, con el fin de aumentar la capacidad para cumplir los requisitos y optimizar el desempeño.
(NTC GP 1000:2009 Numeral 3 Términos y Definiciones)</t>
        </r>
        <r>
          <rPr>
            <b/>
            <sz val="9"/>
            <color indexed="81"/>
            <rFont val="Tahoma"/>
            <family val="2"/>
          </rPr>
          <t xml:space="preserve">
</t>
        </r>
      </text>
    </comment>
    <comment ref="L6" authorId="0" shapeId="0">
      <text>
        <r>
          <rPr>
            <sz val="9"/>
            <color indexed="81"/>
            <rFont val="Tahoma"/>
            <family val="2"/>
          </rPr>
          <t xml:space="preserve">Registrar la fórmula a través de la cual se pueda observar el cumplimiento de la acción determinada. Corresponde a un indicador de eficacia que evidencie el cumplimiento de la acción propuesta.
Tenga en cuenta: Que le indicador tenga relación con la acción y meta propuesta. </t>
        </r>
      </text>
    </comment>
    <comment ref="M6" authorId="0" shapeId="0">
      <text>
        <r>
          <rPr>
            <sz val="9"/>
            <color indexed="81"/>
            <rFont val="Tahoma"/>
            <family val="2"/>
          </rPr>
          <t xml:space="preserve">Indicar la medida cuantitativa, concreta, realizable y verificable de la corrección o acción correctiva que se espera alcanzar en el tiempo definido.
Tenga en cuenta: Que la meta guarde relación con la acción y el indicador propuesto. </t>
        </r>
      </text>
    </comment>
    <comment ref="P6" authorId="2" shapeId="0">
      <text>
        <r>
          <rPr>
            <sz val="9"/>
            <color indexed="81"/>
            <rFont val="Tahoma"/>
            <family val="2"/>
          </rPr>
          <t>Por favor diligenciar con el cargo del colaborador que ejecutará la acción o la actividad.</t>
        </r>
      </text>
    </comment>
    <comment ref="Q6" authorId="0" shapeId="0">
      <text>
        <r>
          <rPr>
            <sz val="9"/>
            <color indexed="81"/>
            <rFont val="Tahoma"/>
            <family val="2"/>
          </rPr>
          <t xml:space="preserve">Indicar (aaaa/mm/dd) en que comienza la acción(es) registrada(s).
</t>
        </r>
      </text>
    </comment>
    <comment ref="R6" authorId="0" shapeId="0">
      <text>
        <r>
          <rPr>
            <sz val="9"/>
            <color indexed="81"/>
            <rFont val="Tahoma"/>
            <family val="2"/>
          </rPr>
          <t xml:space="preserve">Indicar el (aaaa/mm/dd) en que finaliza la(s)
acción(es) registrada(s). 
</t>
        </r>
      </text>
    </comment>
    <comment ref="V6" authorId="3" shapeId="0">
      <text>
        <r>
          <rPr>
            <b/>
            <sz val="9"/>
            <color indexed="81"/>
            <rFont val="Tahoma"/>
            <family val="2"/>
          </rPr>
          <t xml:space="preserve">Cerrada. </t>
        </r>
        <r>
          <rPr>
            <sz val="9"/>
            <color indexed="81"/>
            <rFont val="Tahoma"/>
            <family val="2"/>
          </rPr>
          <t xml:space="preserve">Cuando además de haber sido cumplida contribuyó a eliminar la (s) causa (s) del hallazgo.
</t>
        </r>
        <r>
          <rPr>
            <b/>
            <sz val="9"/>
            <color indexed="81"/>
            <rFont val="Tahoma"/>
            <family val="2"/>
          </rPr>
          <t>Abierta.</t>
        </r>
        <r>
          <rPr>
            <sz val="9"/>
            <color indexed="81"/>
            <rFont val="Tahoma"/>
            <family val="2"/>
          </rPr>
          <t xml:space="preserve"> Cuando está en ejecución o en términos (No se ha vencido la fecha de términación)
</t>
        </r>
        <r>
          <rPr>
            <b/>
            <sz val="9"/>
            <color indexed="81"/>
            <rFont val="Tahoma"/>
            <family val="2"/>
          </rPr>
          <t xml:space="preserve">Incumplida. </t>
        </r>
        <r>
          <rPr>
            <sz val="9"/>
            <color indexed="81"/>
            <rFont val="Tahoma"/>
            <family val="2"/>
          </rPr>
          <t>Cuando la fecha de terminación de la acción se encuentra vencida y no se ha ejecutado en un 100%.</t>
        </r>
        <r>
          <rPr>
            <b/>
            <sz val="9"/>
            <color indexed="81"/>
            <rFont val="Tahoma"/>
            <family val="2"/>
          </rPr>
          <t xml:space="preserve">
Inefectiva. </t>
        </r>
        <r>
          <rPr>
            <sz val="9"/>
            <color indexed="81"/>
            <rFont val="Tahoma"/>
            <family val="2"/>
          </rPr>
          <t>Cuando la acción implementada</t>
        </r>
        <r>
          <rPr>
            <b/>
            <sz val="9"/>
            <color indexed="81"/>
            <rFont val="Tahoma"/>
            <family val="2"/>
          </rPr>
          <t xml:space="preserve"> </t>
        </r>
        <r>
          <rPr>
            <sz val="9"/>
            <color indexed="81"/>
            <rFont val="Tahoma"/>
            <family val="2"/>
          </rPr>
          <t xml:space="preserve">es ejecutada en el 100% pero la situación detectada no es corregida, es decir persiste la causa que originó el hallazgo.
</t>
        </r>
      </text>
    </comment>
  </commentList>
</comments>
</file>

<file path=xl/comments2.xml><?xml version="1.0" encoding="utf-8"?>
<comments xmlns="http://schemas.openxmlformats.org/spreadsheetml/2006/main">
  <authors>
    <author>Maria Janneth Romero Martinez</author>
  </authors>
  <commentList>
    <comment ref="N51" authorId="0" shapeId="0">
      <text>
        <r>
          <rPr>
            <b/>
            <sz val="9"/>
            <color indexed="81"/>
            <rFont val="Tahoma"/>
            <family val="2"/>
          </rPr>
          <t>Maria Janneth Romero Martinez:</t>
        </r>
        <r>
          <rPr>
            <sz val="9"/>
            <color indexed="81"/>
            <rFont val="Tahoma"/>
            <family val="2"/>
          </rPr>
          <t xml:space="preserve">
Se restan dos acciones formuladas en el 2017, se cuentan en la estadistica según el numero asignado que incluye vigencia
</t>
        </r>
      </text>
    </comment>
    <comment ref="N52" authorId="0" shapeId="0">
      <text>
        <r>
          <rPr>
            <b/>
            <sz val="9"/>
            <color indexed="81"/>
            <rFont val="Tahoma"/>
            <family val="2"/>
          </rPr>
          <t>Maria Janneth Romero Martinez:</t>
        </r>
        <r>
          <rPr>
            <sz val="9"/>
            <color indexed="81"/>
            <rFont val="Tahoma"/>
            <family val="2"/>
          </rPr>
          <t xml:space="preserve">
Se suman dos acciones formuladas en el 2017, se cuentan en la estadistica según el numero asignado que incluye vigencia
</t>
        </r>
      </text>
    </comment>
  </commentList>
</comments>
</file>

<file path=xl/sharedStrings.xml><?xml version="1.0" encoding="utf-8"?>
<sst xmlns="http://schemas.openxmlformats.org/spreadsheetml/2006/main" count="2277" uniqueCount="714">
  <si>
    <t>ORIGEN</t>
  </si>
  <si>
    <t>ACCIÓN</t>
  </si>
  <si>
    <t>INDICADOR</t>
  </si>
  <si>
    <t>META</t>
  </si>
  <si>
    <t>ÁREA RESPONSABLE</t>
  </si>
  <si>
    <t>RESPONSABLE DE LA EJECUCIÓN</t>
  </si>
  <si>
    <t>FECHA DE INICIO</t>
  </si>
  <si>
    <t>FECHA DE TERMINACIÓN</t>
  </si>
  <si>
    <t>FECHA DEL HALLAZGO</t>
  </si>
  <si>
    <t>ETAPA DE FORMULACIÓN</t>
  </si>
  <si>
    <t>DESCRIPCIÓN DEL HALLAZGO</t>
  </si>
  <si>
    <t>SEGUIMIENTO EFICACIA Y EFECTIVIDAD -OCI</t>
  </si>
  <si>
    <t>FECHA DE REVISIÓN</t>
  </si>
  <si>
    <t>DESCRIPCION DEL ANALISIS DE LA EFICACIA Y EFECTIVIDAD DE LA ACCIÓN</t>
  </si>
  <si>
    <t>ESTADO DE LA ACCION</t>
  </si>
  <si>
    <t>TIPO DE ACCIÓN</t>
  </si>
  <si>
    <t>PROCESO DE CONTROL Y EVALUACIÓN DE LA GESTIÓN</t>
  </si>
  <si>
    <t>PROCESO</t>
  </si>
  <si>
    <t>NOMBRE DEL AUDITOR</t>
  </si>
  <si>
    <t>CAUSA</t>
  </si>
  <si>
    <t>RIESGO</t>
  </si>
  <si>
    <t>Plan de Mejoramiento por Proceso</t>
  </si>
  <si>
    <t>Código: PV01-PR01-F01</t>
  </si>
  <si>
    <t xml:space="preserve">SISTEMA INTEGRADO DE GESTION DISTRITAL BAJO EL ESTÁNDAR MIPG
</t>
  </si>
  <si>
    <t>Versión 2.0</t>
  </si>
  <si>
    <t>SUBSECRETARÍA RESPONSABLE</t>
  </si>
  <si>
    <t>VIGENCIA</t>
  </si>
  <si>
    <t>No. Acción</t>
  </si>
  <si>
    <t>No. Hallazgo</t>
  </si>
  <si>
    <t>31-2016</t>
  </si>
  <si>
    <t>39-2016</t>
  </si>
  <si>
    <t>22-2017</t>
  </si>
  <si>
    <t>29-2017</t>
  </si>
  <si>
    <t>68-2017</t>
  </si>
  <si>
    <t>156-2017</t>
  </si>
  <si>
    <t>183-2017</t>
  </si>
  <si>
    <t>053-2018</t>
  </si>
  <si>
    <t>115-2018</t>
  </si>
  <si>
    <t>126-2018</t>
  </si>
  <si>
    <t>130-2018</t>
  </si>
  <si>
    <t>132-2018</t>
  </si>
  <si>
    <t>134-2018</t>
  </si>
  <si>
    <t>138-2018</t>
  </si>
  <si>
    <t>003-2019</t>
  </si>
  <si>
    <t>005-2019</t>
  </si>
  <si>
    <t>009-2019</t>
  </si>
  <si>
    <t>011-2019</t>
  </si>
  <si>
    <t>013-2019</t>
  </si>
  <si>
    <t>014-2019</t>
  </si>
  <si>
    <t>015-2019</t>
  </si>
  <si>
    <t>016-2019</t>
  </si>
  <si>
    <t>022-2019</t>
  </si>
  <si>
    <t>029-2019</t>
  </si>
  <si>
    <t>030-2019</t>
  </si>
  <si>
    <t>035-2019</t>
  </si>
  <si>
    <t>038-2019</t>
  </si>
  <si>
    <t>039-2019</t>
  </si>
  <si>
    <t>040-2019</t>
  </si>
  <si>
    <t>042-2019</t>
  </si>
  <si>
    <t>061-2019</t>
  </si>
  <si>
    <t>063-2019</t>
  </si>
  <si>
    <t>064-2019</t>
  </si>
  <si>
    <t>067-2019</t>
  </si>
  <si>
    <t>069-2019</t>
  </si>
  <si>
    <t>070-2019</t>
  </si>
  <si>
    <t>082-2019</t>
  </si>
  <si>
    <t>083-2019</t>
  </si>
  <si>
    <t>084-2019</t>
  </si>
  <si>
    <t>085-2019</t>
  </si>
  <si>
    <t>086-2019</t>
  </si>
  <si>
    <t>GESTIÓN ADMINISTRATIVA</t>
  </si>
  <si>
    <t>INFORME VISITA SEGUIMIENTO POR PARTE DEL ARCHIVO DE BOGOTÁ</t>
  </si>
  <si>
    <t>La Secretaría Distrital de Movilidad a la fecha no cuenta con un Programa de Gestión Documental (PGD), con la estructura e instancias de aprobación como lo establece el Decreto 2609 de 2012.
En cuanto al Plan de Acción que ha sido radicado por la Entidad ante las instancias archivísticas para la presentación de la TRD, hasta el momento no se ha cumplido, pese a que la Secretaría Distrital de Movilidad emitió comunicación con radicado de la Secretaría General No.1-2014-33414 sobre "entrega de Tabla de Retención y Tabla de Valoración Documental" en el que se comprometió a presentarlas ante el Consejo Distrital de Archivos el 30 de agosto de 2014 y las Tablas de Valoración Documental en el mes de diciembre de 2015.
Adicionalmente está pendiente la elaboración del Plan Institucional de Archivos -PINAR- de la Secretaría Distrital de Movilidad.</t>
  </si>
  <si>
    <t>Debilidades en el seguimiento de actividades al interior del proceso</t>
  </si>
  <si>
    <t>Posible desconocimiento de normas, en particular, el Decreto 2609 de 2012 y el Acuerdo 04 de 2013 del Archivo General de la Nación.
Posibles deficiencias en la Planeación de la Gestión Documental.</t>
  </si>
  <si>
    <t>Elaboración y aprobación de las Tablas de Valoración Documental por parte del Comité Interno de Archivo de la SDM y presentación ante el Consejo Distrital de Archivos para su convalidación.</t>
  </si>
  <si>
    <t>El Archivo Central no cuenta con inventarios documentales que permitan conocer con exactitud la documentación que se conserva en el archivo, así como facilitar su ubicación y recuperación.</t>
  </si>
  <si>
    <t xml:space="preserve">Organización archivo </t>
  </si>
  <si>
    <t>Posible desconocimiento de normas, en particular, el Decreto 2609 de 2012 
Posibles deficiencias en la Planeación de la Gestión Documental.</t>
  </si>
  <si>
    <t>Levantamiento del inventario documental en  estado natural del Fondo Documental Acumulado (FDA) de la SDM.</t>
  </si>
  <si>
    <t>No se cuenta con Plan Estratégico de Seguridad Vial</t>
  </si>
  <si>
    <t>No aplicación del artículo 12 de la Ley 1503 de 2011, reglamentado por el  Decreto 2851 del 2013, respecto del Plan Estratégico de Seguridad Vial, por falta de actualización normativa.</t>
  </si>
  <si>
    <t>Socializar el Plan Estratégico de Seguridad Vial de la SDM a los funcionarios de la SDM, a través de publicación e la Intranet y piezas publicitarias.</t>
  </si>
  <si>
    <t>AUDITORÍA PQRSD 2016</t>
  </si>
  <si>
    <t xml:space="preserve">Al revisar la totalidad de PQRS ingresadas a la Secretaria Distrital de Movilidad, se pudo observar que aquellas que son ingresadas mediante el aplicativo de correspondencia y por el MAC (Módulo de Atención al Ciudadano), no son consolidadas dentro del aplicativo SDQS (Sistema Distrital de Quejas y Soluciones), por el contrario esta se maneja de manera independiente, lo cual no permite tener de manera precisa la información. </t>
  </si>
  <si>
    <t xml:space="preserve">El aplicativo SICON que tiene los  módulos  MAC y correspondencia no tiene un desarrollo Web Service que permita registrar en el aplicativo SDQS de la Secretaria General, los requerimientos de la ciudadanía ingresados en SICON a través de los módulos descritos. 
</t>
  </si>
  <si>
    <t>Gestionar con la SA, la OIS y la Dirección de Servicio al Ciudadano, la implementación del Web Service requerido entre el Modulo de correspondencia de SICON y el SDQS. De acuerdo al alcance tecnológico.</t>
  </si>
  <si>
    <t>AUDITORÍA EXTERNA E INTERNA GESTIÓN ADMINISTRATIVA</t>
  </si>
  <si>
    <t>Conforme a la Resolución 931 de 2008 artículo 2 y el concepto jurídico 107 de 2012, la entidad debe contar con los registros de su Publicidad Exterior Visual para las instalaciones que cuentan con aviso en fachada o áreas de intervención que les aplique.</t>
  </si>
  <si>
    <t>No se cuenta con el registro de la publicidad exterior visual de la Entidad</t>
  </si>
  <si>
    <t xml:space="preserve">Realizar los registros de Publicidad Exterior Visual para las instalaciones que cuentan con aviso en fachada o áreas de intervención que aplique </t>
  </si>
  <si>
    <t>SERVICIO AL CIUDADANO</t>
  </si>
  <si>
    <t xml:space="preserve">AUDITORIA PQRSD 2017 </t>
  </si>
  <si>
    <t>No conformidad 6
Al realizar el análisis de la información publicada en la intranet, referente a los PQRS registrados en el Aplicativo de correspondencia y SDQS, se observan presuntos casos con respuesta fuera de tiempo o sin respuesta; al respecto, de acuerdo con lo manifestado y observado durante las visitas a las dependencias, se pudo evidenciar que para para la mayoría de casos se dio cumplimiento a los términos
de ley; no obstante, se identifica la falta de controles y articulación entre las dependencias que intervienen en el trámite de dichos requerimientos para poder evidenciar la trazabilidad en cuanto a la distribución,
gestión, envió y cierre de los requerimientos en los aplicativos correspondientes. Lo anterior con el fin de contar con datos reales y certeros sobre el trámite de las diferentes solicitudes atendidas por la Entidad</t>
  </si>
  <si>
    <t>Desactualización de la información en los aplicativos de correspondencia y SDQS, de los requerimientos pendientes por respuesta.</t>
  </si>
  <si>
    <t>Revisar, actualizar y responder los requerimientos que requieran respuesta asignados a la dependencia en la vigencia 2017 en los aplicativos de correspondencia y SDQS.</t>
  </si>
  <si>
    <t>Al revisar la acción 47-2017 que indica “ajustar la Resolución 696 de 2008… relacionada con la incorporación de cargos que utilizan el servicio” acción con fecha de terminación a 31/03/2017 la cual no ha sido ejecutada.  Adicional a esto, se observa que se encuentra asignaciones de teléfonos celulares a la Dirección de Servicio al Ciudadano (33) teléfonos celulares y la Dirección de Control y Vigilancia 24 avanteles y 15 sim card en razón a las actividades misionales; que no se encuentran incluidas en la Resolución vigente</t>
  </si>
  <si>
    <t xml:space="preserve">Debilidades en la reglamentación de la normatividad sobre el uso de los servicios de telefonía móvil celular en la entidad.
</t>
  </si>
  <si>
    <t xml:space="preserve">
Actualizar la reglamentación sobre el uso y asiganación del servicio de telefonía móvil celular en la Secretaria Distrital de Movilidad, incluyendo a la DSC, DCV y el reporte a la Oficina de Control Disciplinario de cualquier eventuaidad que amerite.
</t>
  </si>
  <si>
    <t>AUDITORIA INTERNA SIG 2018</t>
  </si>
  <si>
    <t>NC 1 - En la revisión de las Tablas de Retención Documental se identificó la aplicación de documentos desactualizados dada la aplicación de la versión 02, siendo la versión 01 la vigente, como se evidencia en la publicación en la intranet.
En este hallazgo se unifican el 054-2018 y 055-2018 contabilizados inicialmente por separado cuando correspondian a una misma no conformidad</t>
  </si>
  <si>
    <t>Debilidades en la actualización de documentos del SIG</t>
  </si>
  <si>
    <t xml:space="preserve">La entidad, debe esperar los términos normativos que tiene el Archivo de Bogotá para evaluar y convalidar el Instrumento y sus soportes técnicos. </t>
  </si>
  <si>
    <t xml:space="preserve">Aprobar por parte del Comité Interno de Archivo los ajustes realizados a las TRD de la SDM con base en el concepto técnico de evaluación. </t>
  </si>
  <si>
    <t>GESTIÓN DE TRÁNSITO</t>
  </si>
  <si>
    <t>SEGUIMIENTO DE CONTRATOS Nos. 2017-1846 Y 2017-190</t>
  </si>
  <si>
    <t>NO CONFORMIDAD No. 2
Se evidencia que los informes de ejecución de los Contratos 2017-1846 y 2017-1910,no se han subido en las plataformas de Secop I y Secop II.</t>
  </si>
  <si>
    <t xml:space="preserve">Incumplimiento de condiciones establecidas contractualmente  en el Procedimiento o Manual de Contratación y Supervisión </t>
  </si>
  <si>
    <t>Debilidad en la apropiación de las funciones  por parte del supervisor y el profesional referente al procedimiento según lo señalado en el Manual de Supervisión y Contratación.</t>
  </si>
  <si>
    <t>INFORME VISITA SEGUIMIENTO POR PARTE DEL ARCHIVO DE BOGOTÁ, 2018</t>
  </si>
  <si>
    <t>Es importante que la entidad diseñe indicadores de seguimiento para todas las operaciones de la gestión documental y de los archivos, para medir el avance, efectividad y pertinencia de las estrategias y políticas establecidas, lo que permitirá registrar y consolidar la información sobre el comportamiento (crecimiento y tecnificación) de la gestión documental y los archivos, y de ese modo justificar las decisiones administrativas relacionadas con la inversión de recursos para las operaciones de la gestión documental de la entidad. Por lo anterior, se les recomienda consultar la guía para la construcción de indicadores de gestión, elaborada por el Departamento Administrativo de la Función Pública (DAFP).</t>
  </si>
  <si>
    <t>21. Implementación de planes de gestión documental deficientes e ineficaces.</t>
  </si>
  <si>
    <t>No se realizó la formulación y construcción de indicadores frente a todas las operaciones de la gestión documental.</t>
  </si>
  <si>
    <t>Realizar la formulación, aprobación e implementación de los indicadores para todas las operaciones de la gestión documental de la Secretaría (planeación, producción, gestión y trámite, organización, transferencias, disposición final, preservacióna a largo plazo, valoración).</t>
  </si>
  <si>
    <t>Es importante que la entidad complete la totalidad de los instrumentos archivísticos requeridos por norma.</t>
  </si>
  <si>
    <t>No se han elaborado los siguientes instrumentos archivísticos:   Modelo de requisitos para la gestión de documentos electrónicos, Banco terminológico de series y subseries, Tablas de control de acceso a los documentos.</t>
  </si>
  <si>
    <t>Elaborar los siguientes instrumentos archivísticos: Modelo de requisitos para la gestión de documentos electrónicos, Banco terminológico de series y subseries, Tablas de control de acceso a los documentos.</t>
  </si>
  <si>
    <t>GESTIÓN LEGAL Y CONTRACTUAL</t>
  </si>
  <si>
    <t>N° Conformidad 2 La Dirección de Asuntos Legales, no está publicando la información contractual en los medios tecnológicos cómo lo determina la normatividad vigente.</t>
  </si>
  <si>
    <t>Debilidad por parte de los supervisores (SECOPII) y de los profesionales de la DAL responsables del cargue de la información al SECOP I, en la apropiación de las funciones  según lo señalado en el Manual de Supervisión e Interventoría.</t>
  </si>
  <si>
    <t>Realizar seguimientos trimestrales a la información de los contratos registrados en el SECOP II</t>
  </si>
  <si>
    <t>Actualizacion de la plataforma Secop I( DAL)- Secop II ( Supervisores) con informes de ejecuccion  según manual de supervision e interventoria</t>
  </si>
  <si>
    <t>N° conformidad 4 No se Evidencia requerimiento efecuado por parte de los supervisores a los contratistas a los contratos, para que modificaran las garantias presentadas para la legalización de contratos</t>
  </si>
  <si>
    <t xml:space="preserve">Posible contratos sin amparo contractual </t>
  </si>
  <si>
    <t xml:space="preserve">Debilidades en el seguimiento de la supervisión.
</t>
  </si>
  <si>
    <t xml:space="preserve">Expedir y socializar memorando o circular por parte de los Ordenadores del Gasto a los Supervisores en la que se haga la solicitud  para revisión de los contratos que requieran poliza (Cubrimiento) </t>
  </si>
  <si>
    <t>Inconformidad 8: Una vez verificado el archivo, relacionado con la serie 50 contratos, se pudo evidenciar que el mismo no se encuentra acorde con la normatividad vigente, toda vez que los expedientes contractuales están desactualizados e incompletos y los documentos no guardan orden cronológico.</t>
  </si>
  <si>
    <t>Incumplimiento al procedimiento de Gestión Documental.</t>
  </si>
  <si>
    <t>Falta de cuidado por parte del personal del archivo al momento de archivar los documentos, teniendo en cuenta que en algunas ocasiones se requieren para el cumplimiento de otras actividades de la Dirección de Asuntos Legales.</t>
  </si>
  <si>
    <t>Realizar plan de trabajo para  revisar la totalidad de expedientes contractuales 2017-2018 con el fin de verificar la organización de los mismos.</t>
  </si>
  <si>
    <t>REGULACIÓN Y CONTROL</t>
  </si>
  <si>
    <t>AUDITORIA CONTRAVENCIONAL</t>
  </si>
  <si>
    <t>NC 2 Las dependencias auditadas no responden oportunamente los PQRSD que ingresaron por el Aplicativo de Correspondencia o por el SDQS</t>
  </si>
  <si>
    <t>Ejecución de un trámite o servicio a la ciudadanía, incumpliendo los requisitos, con el propósito de obtener un beneficio propio o para un tercero.</t>
  </si>
  <si>
    <t>Represamiento de las PQRS por la gran cantidad  y la entrega tardía a las dependencias.</t>
  </si>
  <si>
    <t xml:space="preserve">Contestar las PQRS que se encontraban fuera de términos a 28/09/2018. </t>
  </si>
  <si>
    <t xml:space="preserve">NC 4 Se evidencia que el archivo de gestión de la Subdirección de Contravenciones de Tránsito no da cumplimiento a lo dispuesto en las TRD para la organización del archivo de la dependencia. </t>
  </si>
  <si>
    <t>Insuficiencia de espacio físico para infraestructura y personal de archivo</t>
  </si>
  <si>
    <t>Elaborar la Hoja de Control para incorporar en los expedientes que por TRD hayan cerrado su tiempo de retención de la vigencia 2017 al 2018, que se encuentran en el archivo de Calle 13, el cual fue revisado en la Auditoria Interna</t>
  </si>
  <si>
    <t xml:space="preserve">Archivar los documentos de entrega de vehículos inmovilizados  </t>
  </si>
  <si>
    <t>Realizar seguimiento a las acciones planteadas para dar cumplimiento a lo dispuesto en las TRD para la organización del archivo de la Subdirección de Contravenciones</t>
  </si>
  <si>
    <t>AUDITORIA EXCEPTUADOS 2018</t>
  </si>
  <si>
    <t xml:space="preserve">NC 1 De la verificación de la normatividad relacionada con el objeto de la auditoria, no se evidencio el cumplimiento integral de los requisitos establecidos en: 
Resolución 011 de 2018 articulo 3, 4 y 7.
Resolución 4575 de 2013 Artículo 3 numeral 4, articulo 4 y articulo 6.
Resolución 011 de 2018 articulo 3. .."deberán realizar ante la Dirección de Servicio al Ciudadano de esta Secretaría las inscripciones, actualizaciones o modificaciones a que haya a lugar" 
</t>
  </si>
  <si>
    <t xml:space="preserve">De acuerdo al Decreto 567 de 2006 no se encuentra establecida esa función, para ningún proceso.
</t>
  </si>
  <si>
    <t>Incluir en la nueva Resolución de Exceptuados,  la función del numeral 13 del Artículo 28 del Decreto 672 de 2018, publicarla y socializarla a los responsables de ejecutar lo establecido en la misma.</t>
  </si>
  <si>
    <t xml:space="preserve">NC 1 De la verificación de la normatividad relacionada con el objeto de la auditoria, no se evidencio el cumplimiento integral de los requisitos establecidos en: 
Resolución 011 de 2018 articulo 4 y 7.
</t>
  </si>
  <si>
    <t xml:space="preserve">1.   No se identificó la diferenciación  
frente a requisitos para algunas 
excepciones, como son los vehículos eléctricos, blindados y 
vehículos diplomaticos
2. No se evidencio que en la parte resolutiva estuviera requisito normativo " "El vehículo registrado para uso del beneficiario deberá portar tanto en la parte frontal, como en la posterior, la respectiva señal demostrativa de ser destinado para el transporte de discapacitados" 
</t>
  </si>
  <si>
    <t xml:space="preserve">Incluir  en la nueva resolución frente al Resolución 011 de 2018 articulo  4 y 7
Resolución 4575 de 2013, articulo 3 numeral 4., respecto a los requistios de excepción para vehículos electricos, vehículos diplomaticos y blindados y al principio de congruencia en dicho acto administrativo  y eliminar algunos requisitos en aplicación a la Ley Antitramites
</t>
  </si>
  <si>
    <t xml:space="preserve">NC 1 De la verificación de la normtividad relacionada con el objeto de la auditoria, no se evidencio el cumplimiento integral de los requisitos establecidos en: 
Resolución 011 de 2018 articulo  4 y 7
Resolución 4575 de 2013, articulo 3 numeral 4
</t>
  </si>
  <si>
    <t>3.   No se identificó la diferenciación  frente a requisitos para algunas  excepciones, como son los organismos de seguridad del estado.</t>
  </si>
  <si>
    <t>Documentar los controles relacionados con las excepciones otorgadas a los organismos de seguridad del estado</t>
  </si>
  <si>
    <t>SERVICIO AL CIUDADANO - GESTION DE LA INFORMACION</t>
  </si>
  <si>
    <t>En la verificación de la Base de Datos del Aplicativo  SIMUR – Exceptuados, se evidenciaron debilidades y aspectos por mejorar relacionados con la administración, confiabilidad e integralidad de la información propia y recibida de terceros (SDS), ya que se evidenció que la OIS recibe un archivo en Excel de la Secretaría Distrital de Salud, con la información de la base del “Registro para la Localización y Caracterización de las personas con discapacidad”, la cual no cuenta con los controles o medidas de seguridad que garanticen la confiabilidad de la información.</t>
  </si>
  <si>
    <t xml:space="preserve">Debilidad en la construcción de herramientas de software que permitan mantener controles automáticos para salvaguardar y mantener la confiabilidad de los archivos  intercambiados y procesados por la OIS </t>
  </si>
  <si>
    <t xml:space="preserve">Programar  dos (2) mesas de trabajo con la SDS y TRANSMILENIO   para determinar y establecer la posibles herramientas informaticas  para controlar y mantener  en forma conjunta  la confiablidad y seguridad de  la informacion  compartida 
</t>
  </si>
  <si>
    <t>Debilidad en la interacción con las partes que intervienen el proceso, para definir canales seguros y controles que permitan garantizar la confiabilidad y seguridad de la información primaria. 
Debilidad en la metodología para mantener el aseguramiento de la calidad y veracidad de la información contenida en el archivo remitido por la SDS que recibe y procesa la OIS como insumo para Transmilenio y el aplicativo de Exceptuados de la información por la SDM</t>
  </si>
  <si>
    <t xml:space="preserve">Programar  dos (2) mesas de trabajo con la SDS y TRANSMILENIO   para determinar y establecer en forma conjunta los controles a aplicar para mantener la confiablidad y seguridad de  la informacion  PRIMARIA Y SECUNDARIA FUENTE  PARA LOS PROCESOS DE SUBSIDIOS Y EXCEPTUADOS
</t>
  </si>
  <si>
    <t xml:space="preserve">NC. 4 En la verificación y revisión documental al cumplimiento de la normatividad y demás lineamientos, entrevistas y aplicación de la lista de verificación a los servidores relacionados con el tema evaluado y la revisión de documentación e información publicada en la página web e intranet relacionada con el objeto de auditoría, se evidenciaron algunas oportunidades de mejora, así:
• Se observaron diferentes bases de control en Excel de la radicación y trámite de la correspondencia relacionada con el tema de exceptuados, las cuales ocasionan reprocesos
• Tratamiento diferente entre las solicitudes que ingresan a través de los distintos canales de atención en relación a las opciones que tiene el ciudadano para subsanar.
</t>
  </si>
  <si>
    <t>No hay lineamientos establecidos por lo anterior se realiza el trabajo de acuerdo al criterio del profesional</t>
  </si>
  <si>
    <t xml:space="preserve">Crear documento con lineamientos donde  se establezcan parametros para el manejo de las bases de control y tratamiento de solicitudes y correspondencia de exceptuados.
</t>
  </si>
  <si>
    <t>En la verificación efectuada al trámite de los PQRSD relacionados con el tema de exceptuados, no se evidenciaron controles eficaces para hacer seguimiento a la respuesta de los mismos; lo anterior por cuanto no se identifican ni clasifican por separados dichos requerimientos, de las solicitudes de inscripción de exceptuados; lo que dificulta establecer el número de PQRSD que ingresaron por el Aplicativo de Correspondencia, la oportunidad en la respuesta. Así mismo se evidenció que la DSC no cuenta con la información actualizada en tiempo real para establecer el número y estado de éstas solicitudes. Se observó que en la vigencia 2018 el 48,62% de las PQRSD se contestaron fuera de términos; igualmente se evidencia que, de las peticiones que se encuentran sin contestar el 39.93% se encuentran vencidas.</t>
  </si>
  <si>
    <t>Respuesta con falta de oportunidad de PQRSD</t>
  </si>
  <si>
    <t>Verificar mensualmente con la encargada del SDQS y correspondencia que el tramite de exceptuados este cumpliendo con los 45 días hábiles frente a la respuesta. Adicionamente se realizará seguimiento a la respuesta oportuna de quejas, reclamos, derechos de petición en los 15 días establecidos de exceptuados</t>
  </si>
  <si>
    <t xml:space="preserve">En la evaluación que se efectuó a la elaboración e implementación de los documentos SIG del Proceso de Servicio al Ciudadano en lo relacionado con exceptuados se evidenciaron aspectos por mejorar relacionados con:
1 No se evidenció la identificación y tratamiento de las Salidas No Conformes
2 De acuerdo a lo observado en los Mapas de Riesgo por Proceso y de Corrupción de la vigencia 2017 y el Mapa de Riesgos Institucional del 2018 de la DSC, no se evidenció que se hayan identificado riesgos relacionados con el tema de exceptuados de la restricción de circulación vehicular, ni acciones por autocontrol que permitan mitigar la materialización de los posibles eventos o incidentes ocasionados por la ausencia de controles.
 No se cuenta con indicadores en el POA que permitan medir la gestión relacionada con exceptuados. (ver oficio)
3 No se viene implementando la herramienta de Gestión de Conocimiento que permita la transferencia del mismo, más cuando este procedimiento ha tenido un alto volumen de rotación de personal a cargo del tema de exceptuados
4 La DSC no viene efectuando la medición de satisfacción del ciudadano, lo cual le permitiría implementar acciones de mejora que permitan el cumplimiento de las expectativas del cliente.
5 No se evidencia en el Glosario de la entidad, que se hayan incluidos los términos relacionados con el tema de exceptuados de la restricción de circulación vehicular.
</t>
  </si>
  <si>
    <t>No hay lineamientos establecidos para este trámite</t>
  </si>
  <si>
    <t xml:space="preserve">1. Identificar las salidas no conformes y su tratamiento </t>
  </si>
  <si>
    <t>3.Crear documento con lineamientos que permita establecer la trasferencia de conocimiento</t>
  </si>
  <si>
    <t>4. Realizar la medición de la satisfacción de usuarios</t>
  </si>
  <si>
    <t>Si bien el Procedimiento para Inscripción en la Base de Datos de Vehículos Exceptuados de la Restricción de Circulación Vehicular en el Distrito Capital (Código PM05-PR18 Versión 4.0) fue eliminado, actualmente no se cuenta con la información documentada donde se establezcan las responsabilidades, los lineamientos y/o políticas de operación tales como especificar que la Inscripción en la Base de Datos de Vehículos Exceptuados de la Restricción de Circulación Vehicular en el Distrito Capital es un trámite y le aplican los tiempos establecidos para los mismos (45 días hábiles), así mismo los mecanismos de control que se deben tener en cuenta para el desarrollo de ésta labor, entre otros.</t>
  </si>
  <si>
    <t>Se considero que con la Resolucion 011 de 2018 era suficiente, para no crear duplicidad de documentos.</t>
  </si>
  <si>
    <t xml:space="preserve">Crear documento con lineamientos que permita establecer las politicas de operación, responsabilidades y demás oportunidades de mejora, frente al tema de exceptuados.
</t>
  </si>
  <si>
    <t>VISITA DE SEGUIMIENTO SECRETARIA DISTRITAL DE AMBIENTE</t>
  </si>
  <si>
    <t>Conforme a la Resolución 931 de 2008 la Entidad debe contar con los registros de publicidad exterior Visual</t>
  </si>
  <si>
    <t>Incumplimiento martividad ambiental</t>
  </si>
  <si>
    <t>Se acogierón parcialmente los resultados de la auditoria 2018 de la SDA como origen para definir un plan de mejoramiento relacionado con el Subsistema de Gestión Ambiental</t>
  </si>
  <si>
    <t>Realizar el registro de la publicidad exterior visual o el desmonte de elementos de publicidad exterior de las sedes de la entidad que lo requieran</t>
  </si>
  <si>
    <t>GESTIÓN JURÍDICA</t>
  </si>
  <si>
    <t>AUDITORIA SEGUIMIENTO A LA LEY DE TRANSPARENCIA Y DEL DERECHO ACCESO A LA INFORMACION PUBLICA NACIONAL  MARZO 2019</t>
  </si>
  <si>
    <t xml:space="preserve">N° conformidad 1:Desactualización de la información publicada respecto de los  requisitos: -1.3.b-; - 2.1.b; 2.5.a; - 3.2.a; 3.3 a; 3.4 a; 3.5 a, b, c, i , j ;- 3.8 a; - 4.2.a ; - 5.3.a; - 6.1.b; 6.3 a ;6.5 a; 6.6a; - 7.5 a; 7.6 a, b, c y d ;  - 8.1a;  -10.2a ; 10.4 a-f; 10.6a;  10.7a ; 10.8b.  </t>
  </si>
  <si>
    <t xml:space="preserve">Incumplimiento de los requisitos establecidos en la resolucion 3564 de 2015. </t>
  </si>
  <si>
    <t>Falta apropiación de las funciones por parte de las dependencias,respecto a la verificación de la información que se encuentra publicada o que en su defecto se solicita publicar en la página Web de la entidad según lo establecido en la resolución 3564.</t>
  </si>
  <si>
    <t xml:space="preserve">Depuración, Actualización y Publicación mensual de la Información contractual en la Pagina Web(Se solicitara a comunicaciones mediante correo la publicación en la pagina web) </t>
  </si>
  <si>
    <t xml:space="preserve">N° conformidad 2:Incumplimiento de los requisitos establecidos en la norma: 1.4.d; -2. 4a, 2.7a; 2.8 a; -3.4c; 3.6 a; 3.7 a; 4.2 b; 4.2 c; - 6.1. d; - 8.2 a; 8.4 b; -9.1d; - 10.2 b.  i; 10.3 b, i, l, n, o; -10.4 j, k; 10.6 b; 10.7b; -11.4 j; 11.4n; 11.4ai.     </t>
  </si>
  <si>
    <t>Incumplimiento de los requisitos establecidos en la resolucion 3564 de 2015</t>
  </si>
  <si>
    <t>Verificacion y actualización semestral  del link que direcciona a la plataforma de Colombia Compra Eficiente en la pagina web de la entidad.</t>
  </si>
  <si>
    <t>Incumplimiento de los requisitos establecidos en la resolucion 3564 de 2015 8.4 b</t>
  </si>
  <si>
    <t>Actualización de la plataforma Secop I ( Subsecretaria de Gestión Jurídica) con los elementos mencionados en la norma.</t>
  </si>
  <si>
    <t>COMUNICACIONES Y CULTURA PARA LA MOVILIDAD</t>
  </si>
  <si>
    <t>Registro de publicaciones que contenga los documentos publicados de conformidad con la Ley 1712 de 2014.</t>
  </si>
  <si>
    <t xml:space="preserve">Incumplimiento a la normatividad. </t>
  </si>
  <si>
    <t>Falta de seguimiento a las publicaciones realizadas en la página web.</t>
  </si>
  <si>
    <t>Actualizar y publicar en la página web de la entidad el Registro de Activos de Información (RAI) de acuerdo con los procedimientos, lineamientos, valoración y tiempos definidos en su programa de Gestión Documental.</t>
  </si>
  <si>
    <t>GESTIÓN DE TRÁMITES Y SERVICIOS PARA LA CIUDADANÍA</t>
  </si>
  <si>
    <t>PMA- PLAN DE MEJORAMIENTO POR AUTOCONTROL POR COMUNICADO DEL MINISTERIO MT 20194210138001</t>
  </si>
  <si>
    <t>Cierre de puntos de atención  en red CADE y Paloquemao  para cursos pedagógicos  por infracción a las normas de tránsito por incumplimiento de Resolución 3204 de 2011</t>
  </si>
  <si>
    <t>Designación de colaboradores no competentes o idóneos para el desarrollo de las actividades asignadas</t>
  </si>
  <si>
    <t>Por no cumplir la norma Legal, en conformidad al concepto legal de la DAL de la SDM en relación a la formación de los instructores, no había tiempo de realizar nueva contratación de instructores, para evitar el cierre.Concepto del ministerio de Transporte frente a los requisitos indicados en el articulo 11 de la resolución 3204 de 2010.</t>
  </si>
  <si>
    <t xml:space="preserve">Elaboración de estudio técnico y legal, con el proposito de realizar la  virtualización de cursos pedagógicos </t>
  </si>
  <si>
    <t>GESTION ADMINISTRATIVA - GESTIÓN DE TICS</t>
  </si>
  <si>
    <t xml:space="preserve">INFORME ANUAL EN MATERIA DE DERECHO DE AUTOR SOBRE SOFTWARE Y HARDWARE - AÑO 2018  </t>
  </si>
  <si>
    <t>Se evidencia que existe diferencias entre la información de Software y Hardware que se administra en la entidad por los diferentes actores, tales como: Almacén –Subdirección Administrativa y el Operador Tecnológico a cargo hoy de la OTIC.</t>
  </si>
  <si>
    <t xml:space="preserve">15. Implementación de la política de seguridad de la información deficiente e ineficaz, para las características y condiciones de la entidad. </t>
  </si>
  <si>
    <t xml:space="preserve">Debilidad en el flujo de información hacia la subdirección administrativa, del procedimiento ejecutado por operador tecnológico, debido a la contratacion menor a 12 meses, donde informa los movimientos del Hardware y Software que realiza este, para gestionar la respectiva actualización en el inventario de la Entidad. </t>
  </si>
  <si>
    <t>Formular  y dar cumplimiento  a un plan de trabajo  enfocado  a la homologacion  de la informacion  linea base de los componentes de software y hardware   recibidos y administrados  por el operador tecnologico en cabeza de la OTIC   y la informacion  de los componentes de hardware y software  registrados  en el sistema de informacion SICAPITAL en el modulo de SAE en cabeza de la Subdireccion Administrativa.</t>
  </si>
  <si>
    <t xml:space="preserve">Debilidad en la diferencia velocidad de rotación del inventario de activos fijos frente a la línea base del operador lo que genera una diferencia en la actualización del inventario de la Entidad. </t>
  </si>
  <si>
    <t xml:space="preserve">Hacer el seguimientos  trimestrales a los eventos de ingeso, movimientos, bajas y salidas  de los de los componentes de hardware y software  registrados  en el sistema de informacion SICAPITAL en el modulo de SAE en cabeza de la Subdireccion Administratvia Vs los recibidos y administrados  por el operador tecnologico en cabeza de la OTIC  </t>
  </si>
  <si>
    <t xml:space="preserve">Se evidencian diferencias entre la información verificada in situ de los Equipos asignados a las diferentes dependencias de la entidad, frente a la información suministrada por el Almacén – SA mediante memorando SDM-OTIC-43774-2019.   
</t>
  </si>
  <si>
    <t xml:space="preserve">Debilidad en el conocimiento del procedimiento PA 01 PR12  PROCEDIMIENTO GESTIÓN DE INGRESOS EGRESOS Y TRASLADOS DE ALMACÉN VERSIÓN 1,0 DE 18-02-2019.PDFpor parte de funcionarios y contratistas de la SDM, quienes deben informar a la subdirección administrativa cualquier novedad frente a los bienes asignados </t>
  </si>
  <si>
    <t>Actualizar y hacer seguimientos  trimestrales a los eventos de ingeso, movimientos, bajas y salidas  de los de los componentes de hardware y software  registrados  en el sistema de informacion SICAPITAL en el modulo de SAE en cabeza de la Subdireccion Administratvia.</t>
  </si>
  <si>
    <t xml:space="preserve">Socializar y evaluar mediante comunicaciones y formularios  masivos la aplicación del procedimiento  PA 01 PR12  PROCEDIMIENTO GESTIÓN DE INGRESOS EGRESOS Y TRASLADOS DE ALMACÉN VERSIÓN 1,0 DE 18-02-2019    a los servidores  y contratista   de la SDM sobre  su  responsabilidad  frente a  los  bienes asignados, para el ejercicio d e sus obligaciones contractuales o sus  funciones laborales. </t>
  </si>
  <si>
    <t>No Conformidad No.2 No se evidenció que la Dirección Administrativa y Financiera estableciera los controles necesarios que permita que todos los colaboradores, dependencias y procesos acaten las instrucciones permanentes de ahorro de energía y agua, definidas en artículo 19 de la Resolución 069 de 2018, lo anterior dado que, de 12 instrucciones la SA trabajo sobre 4; y de acuerdo con lo establecido con el artículo 23 “le corresponde a la Dirección Administrativa y Financiera verificar el estricto cumplimiento de las disposiciones contenidas en la presente resolución”</t>
  </si>
  <si>
    <t>Carencia de lineamientos relacionados con los temas de auteridad en el gasto</t>
  </si>
  <si>
    <t>Solicitar a los cuatro (4) contratistas de servicios administrativos (Impresión y fotocopiado, correspondencia, vigilancia, aseo y cafetería) incluir en el informe mensual de actividades, las acciones desarrolladas en el marco de los lineamientos impartidos, relacionados con austeridad en el gasto los cuales están definidos en el articulo 19 de la Resolución 069 de 2018.</t>
  </si>
  <si>
    <t xml:space="preserve">AUDITORÍA INTERNA SGC 2019 
</t>
  </si>
  <si>
    <t xml:space="preserve">No Conformidad 04.
Se evidencia que las tablas de retención documental (TRD) acorde con las nuevas dependencias de la Entidad conforme al Decreto 672 de 2018, no se encuentran actualizadas, ya que las que se encuentran disponibles en el Subsistema Interno de Gestión Documental y Archivos (SIGA) de la intranet, tienen Resolución No. 195 del 4 de mayo de 2016. Aunque el proceso cuenta con un plan de acción, y de acuerdo con el cronograma se tendrán actualizadas las TRD hasta diciembre de 2019.
Se evidencia Incumpliendo a lo dispuesto en el artículo 14. actualización del Acuerdo 004 de 2013 del Archivo General de la Nación. Y al numeral 7.5. Información documentada de la Norma Técnica ISO 9001:2015. </t>
  </si>
  <si>
    <t>Modificación de estructura organico funcional de la entidad como resultado del proceso de Rediseño Institucional a partir del 18 de febrero de 2019 - Decreto 672 de 2018</t>
  </si>
  <si>
    <t>Documento de actualización del instrumento TRD de la SDM</t>
  </si>
  <si>
    <t>No Conformidad 08.
Se evidenció mediante revisión y verificación documental de la auditoria de ICONTEC de octubre de 2018, el mapa de riesgos institucional y el PMP del proceso, el no cumplimiento de acciones frente a la oportunidad de mejora presentada por el ICONTEC, "Contemplar en el riesgo de corrupción, la suplantación de los participantes, así como sus controles, por ejemplo con reconocimiento dactilar en la inscripción e ingreso al curso, independiente que no se tenga la plataforma en con el RUNT lo que ...". Incumpliendo lo estipulado en el numeral 6.1 acciones para abordar riesgos y oportunidades Norma Técnica ISO 9001:2015.</t>
  </si>
  <si>
    <t>Riesgo 2: Formulación e implementación de acciones que no fomenten la cultura ciudadana y el respeto ente todos los usuarios de todas las formas de transporte</t>
  </si>
  <si>
    <t>Insuficiencias en el componente tecnológico para dar continuidad al proceso y/o convenios con la Registraduría y los terceros que intervengan.</t>
  </si>
  <si>
    <t xml:space="preserve">Accion 1: Concertar  reuniones con la Registraduria Y RUNT, para dar continuidad a lo adelantado por la Direccion de Atención al ciudadano </t>
  </si>
  <si>
    <t>Accion 2 : Realizar memorando al RUNT para la validación de la tecnología actual y la viabilidad de la ampliación del servicio.</t>
  </si>
  <si>
    <t>Mediante verificación estadística entregada por la Dirección de Servicio a la Ciudadanía, se evidencia un alto porcentaje de solicitudes realizadas por la ciudadanía, en forma presencial, referente a que los cursos realizados en la SDM no han sido incorporados en la plataforma de SIMIT- (Sistema de Información de Multas de Infracciones de Tránsito). Aunque se verifica a diario aleatoriamente un 10% dentro del total de asistentes, que el comparendo haya sido descargado tanto de la plataforma de la Secretaría de Movilidad como del SIMIT-, la probabilidad de no cargue del 90% es muy alta, se recomienda aumentar el muestreo. Lo anterior para dar cumplimiento el literal c) del numeral 8.2.1 Comunicación con el Cliente de la Norma Técnica ISO 9001; 2015.</t>
  </si>
  <si>
    <t>Confusión de este lineamiento con el lineamiento 10% de anticorrupción.</t>
  </si>
  <si>
    <t xml:space="preserve">Accion 3: Verificar el reporte, entregado por el SIMIT </t>
  </si>
  <si>
    <t>Acción 4: Solicitar ajuste si se evidencian inconsistecias en el reporte</t>
  </si>
  <si>
    <t>Incluir nuevos controles y/o la verificación de los existentes, para evitar que las versiones publicados en la página Web de la SDM, no coincidan con las versiones compartidas en la Intranet, caso evidenciado con el Portafolio de Trámites y/o Servicios el cual en la Intranet dispone de una versión a julio de 2018, en tanto que en la página Web de la SDM se encuentra publicada otra versión a junio de 2019 (actualizada luego de la auditoría interna), no obstante, esta última aún reseña procesos correspondientes a la plataforma estratégica que fue derogada el 18 de febrero de 2019 mediante Resolución 062 por la Secretaría Distrital de Movilidad.</t>
  </si>
  <si>
    <t>No existe un control</t>
  </si>
  <si>
    <t xml:space="preserve">Verificar mensualmente la información publicada en las diferentes plataformas y/o canales de comunicación de la entidad, correspondiente al procedimiento de cursos de pedagogía. </t>
  </si>
  <si>
    <t>ACCIONES POR AUTOCONTROL</t>
  </si>
  <si>
    <t>Incumplimiento del requisito normativo numeral 10.2.1. No Conformidad y Acción Correctiva de la norma NTC-ISO 9001:2015</t>
  </si>
  <si>
    <t>12. Discriminación hacia los ciudadanos que requieren atención y respuesta por parte de la SDM.</t>
  </si>
  <si>
    <t xml:space="preserve"> Deficiente implementación de los lineamientos internos frente a la atencion al ciudadano. </t>
  </si>
  <si>
    <t>Revisar y dar tratamiento  a las quejas correspondientes al servicio prestado por los proveedores internos  de cursos de Pedagogía, durante el periodo comprendido entre enero a mayo de 2019.</t>
  </si>
  <si>
    <t>Incumplimiento parcial de los requisitos normativos de la Resolución 3204 de 2010 Ministerio de Transporte artículo 8 y el numeral 7,3, literal c de la norma NTC-ISO 9001:2015</t>
  </si>
  <si>
    <t>2. Formulación e implementación de acciones que no fomenten la cultura ciudadana y el respeto entre todos los usuarios de todas las formas de transporte.</t>
  </si>
  <si>
    <t xml:space="preserve">Falta de seguimiento al cumplimiento de los  requisitos normativos </t>
  </si>
  <si>
    <t>Revisar semanalmente comparativamente los registros fotográficos frente a la plataforma del SICON con el fin de identificar incosistencias al cumplimiento de la norma.</t>
  </si>
  <si>
    <t>En la validación del cumplimiento de lo dispuesto en la Ley 1755 de 2015, en relación a la oportunidad en los tiempos de respuesta, se observa que la entidad presenta un 61.7% de requerimientos en el periodo evaluado que se responden fuera de términos y sin respuesta.</t>
  </si>
  <si>
    <t>Incumplimiento de la normatividad vigente específicamente en lo establecido en la Ley 1755 en el artículo 14. Términos para resolver las distintas modalidades de peticiones.</t>
  </si>
  <si>
    <t>Debilidad en el seguimiento y control de cada una de las dependencias de la Secretaría de Movilidad que contestan derechos de petición</t>
  </si>
  <si>
    <t>Realizar seguimiento semanal por parte de cada dependencia a los requerimientos asignados en los aplicativos de correspondencia y Bogotá te escucha.</t>
  </si>
  <si>
    <t>GESTIÓN INGENIERÍA DE TRÁNSITO</t>
  </si>
  <si>
    <t>VEEDURIA DISTRITAL EXPEDIENTE 201950033309900016E</t>
  </si>
  <si>
    <t>Posible violación al Derecho de Petición y a la Tranquilidad por parte de la Secretaria Distrital de Movilidad - SDM</t>
  </si>
  <si>
    <t>Respuestas fuera de terminos de ley de PQRS (Señalización)</t>
  </si>
  <si>
    <t xml:space="preserve">Porque no se tiene control especifico sobre quejas relacionados con estoperoles. 
Recomendación de la Veeduría: 1. 1. Tomar medidas correctivas frente a las peticiones, quejas y reclamos, con el fin de que se dé respuesta oportuna y clara a la ciudadanía dentro de los tiempos determinados por la ley 1755 de 2015. 
</t>
  </si>
  <si>
    <t>Llevar control previo para que las peticiones se atiendan en los términos previstos.</t>
  </si>
  <si>
    <t xml:space="preserve">Porque no se cuenta con un análisis del comportamiento de las quejas relacionada con la instalación de estoperoles.
Recomendación Veeduría: 3. Analizar el comportamiento de quejas y de ubicación de estoperoles en toda la ciudad, con el fin de determinar sí existe una alternativa que si bien reduzca la  accidentalidad, no perturbe la tranquilidad y descanso de los vecinos del sector donde se instalen. </t>
  </si>
  <si>
    <t xml:space="preserve">Análisis por la parte técnica de diseño al planeamiento de la implementación de dispositivos alternos a los estoperoles para disminuir la velocidad en los futuros diseños a implementar.  </t>
  </si>
  <si>
    <t xml:space="preserve">Porque no se cuenta con un estudio auditivo que permita evidenciar niveles de  contaminación auditiva causada por estoperoles instalados. 
Recomendación Veeduria: 4.Solicitar a la Secretaría Distrital de Ambiente un estudio auditivo sobre los impactos negativos generados por los estoperoles en la ciudad de Bogotá D.C. y que la Secretaría Distrital
de Movilidad tome correctivos frente a los resultados allí consignados. </t>
  </si>
  <si>
    <t>Emitir solicitud a la Secretaría Distrital de Ambiente, para que se conceptúe.</t>
  </si>
  <si>
    <t>DIRECCIONAMIENTO ESTRATÉGICO</t>
  </si>
  <si>
    <t>AUDITORÍA EXTERNA ICONTEC 2019</t>
  </si>
  <si>
    <t xml:space="preserve">En la auditoria externa 2019 de seguimiento a la certificación con ISO 9001:2015 del procedimiento de Cursos Pedagógicos, se detectó que la organización no determina las oportunidades priorizadas que es necesario abordar con el fin de asegurar que se aumentan los efectos deseables. 
Evidencia: Aunque la Organización cuenta con una DOFA, no se evidencia que se priorizan las oportunidades determinadas para asegurar que se aumentan los efectos deseables. 
</t>
  </si>
  <si>
    <t>No asegurar la mejora continua del procedimiento certificado con ISO 9001</t>
  </si>
  <si>
    <t xml:space="preserve">Deficiente entendimiento de la metodología aplicable para priorizar las oportunidades que aseguran que se aumentan los efectos deseables. </t>
  </si>
  <si>
    <t>Aplicar la metodología a partir de la identificación de las oportunidades en la matriz DOFA</t>
  </si>
  <si>
    <t>Hacer seguimiento a la aplicación eficaz de la metodología a través de la auditoria interna</t>
  </si>
  <si>
    <t>NC1 - Las respuestas dadas por la Secretaria Distrital de Movilidad a las peticiones presentadas por la ciudadanía o que se realizan entre autoridades, no se llevan a cabo dentro de los términos establecidos en la Ley 1755 de 2015 y se presentan debilidades relacionadas con la calidad de las mismas en términos de calidez, amabilidad, coherencia y contenido de fondo.</t>
  </si>
  <si>
    <t>9. Discriminación y restricción a la participación de los ciudadanos que requieren atención y respuesta por parte de la SDM.</t>
  </si>
  <si>
    <t>El formato estándar que propone la subdirección administrativa, en su saludo y despedida no está parametrizado y estandarizado, para garantizar una estructura cordial amable y de calidad, en conformidad al artículo 3, inciso uno del decretó 371 de 2010.</t>
  </si>
  <si>
    <t>Enviar un (1) memorando a la Subdireccion  Administrativa, solicitando la parametrizacion y estandarización del anexo PA01 PR01 MD01 en  concordancia con el artículo 3, inciso 1° el decreto 371 de 2010.</t>
  </si>
  <si>
    <t xml:space="preserve">• El seguimiento realizado le falta eficacia en razón a recordar la aplicación la Ley 1755 de 2015 y del artículo 3, inciso 1° el decreto 371 de 2010, en cada uno de los requerimientos de PQRSD atendidos.
</t>
  </si>
  <si>
    <t>Enviar un (1) memorando  bimensual a las áreas de la entidad, recordando  la importacia del cumplimiento de la oportunidad de las respuestas, de conformidad con lo términos  de la Ley 1755 de 2015 y del artículo 3, inciso 1° el decreto 371 de 2010.</t>
  </si>
  <si>
    <t>NC2 - Las respuestas dadas por la Secretaria Distrital de Movilidad a las peticiones presentadas por la ciudadanía o que se realizan entre autoridades, no se llevan a cabo dentro de los términos establecidos en la Ley 1755 de 2015 y se presentan debilidades relacionadas con la calidad de las mismas en términos de calidez, amabilidad, coherencia y contenido de fondo.</t>
  </si>
  <si>
    <t xml:space="preserve">• El seguimiento realizado por cada una de las dependencias, le falta eficacia en razón a socializar, analizar y tomar acción sobre   la efectividad de las accione implementadas por cada una de las dependencias, para la atención de requerimientos vencidos y la atención oportuna de los que están en términos. </t>
  </si>
  <si>
    <t>Realizar reuniones trimestrales con los equipos operativos de las dependencias,  para revisar el estado de gestion de los PQRS vencidos.</t>
  </si>
  <si>
    <t xml:space="preserve">NC 2 - No se evidencia la gestión realizada por la Dirección de Atención al Ciudadano relacionada con:
• La realización de las mesas de trabajo con los equipos operativos para la revisión de quejas y reclamos que ingresan a la entidad
• La presentación a la Alta Dirección de los resultados obtenidos de la satisfacción de los usuarios y partes interesadas
• La presentación de los resultados de los seguimientos realizados a los PQRS en la Revisión por la Dirección.
</t>
  </si>
  <si>
    <t>4. Efectuar la rendición de cuentas sin dar cumplimiento a la normativa y metodologia aplicable</t>
  </si>
  <si>
    <t xml:space="preserve">• Debido a la constante actualización del manual de trámites y servicios, en razón a cambios organizacionales y normativos, la frecuencia de realización de mesas de trabajo no era clara para los equipos tecnicos de cada dependencia, asi mismo la socialización y apropiación de conocimiento de PQRSD y su aplicación  ha sido compleja por estos cambios organizacionales. 
</t>
  </si>
  <si>
    <t xml:space="preserve">Actualizar manual de servicio al ciudadano en la periodicidad del desarrollo de las mesas de trabajo PQRS, para que las mismas se realicen de manera semestral y realizar su correspondiente socializacion en tematicas de PQRS 
</t>
  </si>
  <si>
    <t>NC2 - No se evidencia la gestión realizada por la Dirección de Atención al Ciudadano relacionada con:
• La realización de las mesas de trabajo con los equipos operativos para la revisión de quejas y reclamos que ingresan a la entidad
• La presentación a la Alta Dirección de los resultados obtenidos de la satisfacción de los usuarios y partes interesadas
• La presentación de los resultados de los seguimientos realizados a los PQRS en la Revisión por la Dirección.</t>
  </si>
  <si>
    <t>• Desconocimiento de los lineamientos dados en el manual servicio frente a la presentación de reportes de PQRS y de las encuestas de satisfacción a la alta dirección y al comité técnico de gestión - CIGD</t>
  </si>
  <si>
    <t>Actualización del manual de servicio al ciudadano, en relación a la  presentacion obligatoria de reportes de resultados de gestion de PQRS y Encuesta de Satisfaccion .</t>
  </si>
  <si>
    <t>Correctiva</t>
  </si>
  <si>
    <t>TVD elaboradas, aprobadas y presentadas al Consejo Distrital de Archivos.</t>
  </si>
  <si>
    <t>SUBSECRETARÍA DE GESTIÓN CORPORATIVA</t>
  </si>
  <si>
    <t>SUBDIRECCIÓN ADMINISTRATIVA</t>
  </si>
  <si>
    <t>Sonia Mireya Alfonso Muñoz</t>
  </si>
  <si>
    <t>Archivos del FDA con inventario / Total de archivos del FDA</t>
  </si>
  <si>
    <t>100% del Fondo Documental Acumulado de la SDM con inventario en estado natural.</t>
  </si>
  <si>
    <t xml:space="preserve">Dos (2) Socializaciones. </t>
  </si>
  <si>
    <t>Requerimientos a las Dependencias involucradas</t>
  </si>
  <si>
    <t>Solución Tecnológica</t>
  </si>
  <si>
    <t>SUBSECRETARÍA DE GESTIÓN CORPORATIVA - DESPACHO - SUBSECRETARÍA DE SERVICIOS A LA CIUDADANÍA</t>
  </si>
  <si>
    <t>SUBDIRECCION ADMINISTRATIVA - OFICINA DE TECNOLOGÍAS DE LA INFORMACIÓN Y LAS COMUNICACIONES - DIRECCIÓN DE ATENCIÓN AL CIUDADANO</t>
  </si>
  <si>
    <t xml:space="preserve">Sonia Mireya Alfonso Muñoz - Edgar Romero Bohorquez - </t>
  </si>
  <si>
    <t xml:space="preserve">Número de avisos de publicidad exterior visual registrados / Número total de avisos de publicidad exterior visual </t>
  </si>
  <si>
    <t>Tramitar con las diferentes dependencias internas y externas el Registro de avisos de publicidad exterior visual</t>
  </si>
  <si>
    <t xml:space="preserve">Corrección </t>
  </si>
  <si>
    <t>(No. de requerimientos de la vigencia 2017 actualizados en el SDQS y correspondencia / No. de requerimientos pendientes de la vigencia 2017  ingresados en el SDQS y correspondencia)*100</t>
  </si>
  <si>
    <t>Actualización de la información en la Matriz de seguimiento de PQRSD</t>
  </si>
  <si>
    <t>SUBSECRETARÍA DE GESTIÓN DE LA MOVILIDAD</t>
  </si>
  <si>
    <t>DIRECCIÓN DE INGENIERÍA DE TRANSITO - DIRECCIÓN DE GESTIÓN DE TRANSITO Y CONTROL DE TRANSITO Y TRANSPORTE</t>
  </si>
  <si>
    <t>Adriana Marcela Neira - Nicolás Adolfo Correal</t>
  </si>
  <si>
    <t xml:space="preserve">Resolución actualizada con la reglamentación para el uso y asignación de líneas móviles </t>
  </si>
  <si>
    <t>Resolución de telefonía móvil celular actualizada</t>
  </si>
  <si>
    <t>Corrección</t>
  </si>
  <si>
    <t>No. TRD aprobadas por el Comité Interno de Archivo/  No. TRD presentadas al Comité Interno de Archivo</t>
  </si>
  <si>
    <t>22  TRD aprobadas por el Comité Interno de Archivo</t>
  </si>
  <si>
    <t xml:space="preserve">Plan de Trabajo realizado/ Plan de Trabajo Programado </t>
  </si>
  <si>
    <t>SUBSECRETARÍA DE GESTIÓN JURÍDICA</t>
  </si>
  <si>
    <t>DIRECCIÓN DE CONTRATACIÓN</t>
  </si>
  <si>
    <t>Angélica María Ramírez</t>
  </si>
  <si>
    <t>Acción Correctiva</t>
  </si>
  <si>
    <t>Indicadores de gestión documental implementados/ indicadores aprobados.* 100</t>
  </si>
  <si>
    <t>100% de Indicadores de gestión documental implementados.</t>
  </si>
  <si>
    <t>Instrumentos archivísticos elaborados y aprobados por el Comité Interno de Archivo.</t>
  </si>
  <si>
    <t>Tres instrumentos archivísticos aprobados por el CIA: Modelo de requisitos para la gestión de documentos electrónicos, Banco terminológico de series y subseries, Tablas de control de acceso a los documentos.</t>
  </si>
  <si>
    <t>Seguimientos realizados/seguimientos programados</t>
  </si>
  <si>
    <t>SUBSECRETARÍAS</t>
  </si>
  <si>
    <t>Sergio Eduardo Martinez-Jonny Leonardo Vasquez-Nasly Jennifer Ruiz</t>
  </si>
  <si>
    <t>N° total de informes Publicados/N° total de Contratos Secop II</t>
  </si>
  <si>
    <t xml:space="preserve">Circular o Memorando expedido y socializado </t>
  </si>
  <si>
    <t>Plan de trabajo Realizado/Plan de Trabajo Programado.</t>
  </si>
  <si>
    <t>Número de PQRSD respondidas que se encontraban fuera de términos a 28/09/2018 / Número total de PQRSD que se encontraban fuera de términos a 28/09/2018</t>
  </si>
  <si>
    <t>SUBSECRETARÍA DE SERVICIOS A LA CIUDADANÍA</t>
  </si>
  <si>
    <t>SUBDIRECCIÓN DE CONTROL E INVESTIGACIONES AL TRANSPORTE PÚBLICO</t>
  </si>
  <si>
    <t>Juan Carlos Espeleta</t>
  </si>
  <si>
    <t>Total de expedientes con Hoja de Control</t>
  </si>
  <si>
    <t xml:space="preserve">SUBDIRECCIÓN DE CONTRAVENCIONES </t>
  </si>
  <si>
    <t>Pablo Cesar Garcia Camacho</t>
  </si>
  <si>
    <t>Archivo de los documentos de entrega de vehículos inmovilizados que se encontraban a septiembre de 2018.</t>
  </si>
  <si>
    <t>Seguimiento a las acciones planteadas</t>
  </si>
  <si>
    <t>Resolución de Exceptuados actualizada, publicada y socializada a los responsables de ejecutarla.</t>
  </si>
  <si>
    <t>DIRECCIÓN DE ATENCIÓN AL CIUDADANO</t>
  </si>
  <si>
    <t xml:space="preserve"> Acción Correctiva</t>
  </si>
  <si>
    <t>1 documento con lineamientos</t>
  </si>
  <si>
    <t xml:space="preserve">Actas Mesas de trabajo  realizadas / Mesas se trabajo programadas / </t>
  </si>
  <si>
    <t>DIRECCIÓN DE ATENCIÓN AL CIUDADANO - OFICINA DE TECNOLOGÍAS DE LA INFORMACIÓN Y LAS COMUNICACIONES</t>
  </si>
  <si>
    <t>(contestados/recibidos)*100</t>
  </si>
  <si>
    <t>(No de tratamientos de salidas no conformes/No. de salidas no conformes identificadas)*100</t>
  </si>
  <si>
    <t>Implementar un mecanismo de medición de la satisfacción de usuarios del tramite de exceptuados</t>
  </si>
  <si>
    <t>Un (1) registro de publicidad exterior</t>
  </si>
  <si>
    <t>Mantener actualizado el registro y/o desmonte de la publicidad exterior visual de las sedes de la entidad que lo requieran</t>
  </si>
  <si>
    <t xml:space="preserve">Información Remitida mensual / Información publicada </t>
  </si>
  <si>
    <t>Link actualizado</t>
  </si>
  <si>
    <t>2 actualización</t>
  </si>
  <si>
    <t xml:space="preserve">N° total de informes Publicados/N° total de Contratos Secop I
</t>
  </si>
  <si>
    <t>(actualización realizada/actualización programada)</t>
  </si>
  <si>
    <t>1 actualización y publicación</t>
  </si>
  <si>
    <t>OFICINA ASESORA DE COMUNICACIONES Y CULTURA PARA LA MOVILIDAD - SUBSECRETARÍA CORPORATIVA</t>
  </si>
  <si>
    <t>OFICINA ASESORA DE COMUNICACIONES Y CULTURA PARA LA MOVILIDAD - GESTIÓN DOCUMENTAL</t>
  </si>
  <si>
    <t>Andrés Fabian Contento Muñoz</t>
  </si>
  <si>
    <t>Cronograma</t>
  </si>
  <si>
    <t>Director (a) de Atención al Ciudadano</t>
  </si>
  <si>
    <t xml:space="preserve">Acciones plan de trabajo ejecutadas / Acciones plan de trabajo Formulado </t>
  </si>
  <si>
    <t>SUBDIRECCIÓN ADMINISTRATIVA - OFICINA TECNOLOGÍA DE LA INFORMACIÓN Y LAS COMUNICACIONES (OTIC)</t>
  </si>
  <si>
    <t>SONIA MYREYA  ALFONSO MUÑOZ / ALEJANDRO FORERO GUZMAN</t>
  </si>
  <si>
    <t xml:space="preserve">Segumientos realizados / Seguimientos programados </t>
  </si>
  <si>
    <t xml:space="preserve">socializaciones  divulgadas  y evaluadas  / socializaciones  programadas </t>
  </si>
  <si>
    <t>(4 informes mensuales radicados por los contratistas / 4 informes mensuales con lineamientos impartidos ) X 5 meses</t>
  </si>
  <si>
    <t>20 informes</t>
  </si>
  <si>
    <t>Sonia Mireya Alfonso</t>
  </si>
  <si>
    <t>Documento  de actualización del instrumento TRD de la SDM avalado por el CIA</t>
  </si>
  <si>
    <t>Formulación y presentación al Comité Interno de Archivo del documento de actualización del instrumento TRD de la SDM de confomidad con el Decreto 672 de 2018</t>
  </si>
  <si>
    <t>Subdirectora Administrativa</t>
  </si>
  <si>
    <t>Total reuniones realizadas de trabajo / Total reuniones proyectadas de trabajo.</t>
  </si>
  <si>
    <t xml:space="preserve">Total memorandos elaborados / total memorandos proyectados. </t>
  </si>
  <si>
    <t>Accion correctiva</t>
  </si>
  <si>
    <t>Total reportes verificados/ Total reportes recibidos</t>
  </si>
  <si>
    <t>(Total solicitudes realizadas/ Total   Reportes con inconsistencias)   *100</t>
  </si>
  <si>
    <t>actualiaciones publicadas en la web/ actualizaciones publicadas en la intranet</t>
  </si>
  <si>
    <t>Total quejas revisadas y tratadas/Total de quejas recibidas</t>
  </si>
  <si>
    <t>Total registros fotográficos revisadas /Total Registros SICON</t>
  </si>
  <si>
    <t>Seguimientos realizados en el mes / 4 seguimientos mensuales</t>
  </si>
  <si>
    <t xml:space="preserve">(# total de controles realizados / # total de controles programados )*100 </t>
  </si>
  <si>
    <t>Control semanal de las respuestas resueltas y pendientes por contestar; y plan de acción con el personal que tiene los pendientes para dar respuestas dentro de los términos de ley</t>
  </si>
  <si>
    <t>DIRECCIÓN DE INGENIERÍA DE TRANSITO</t>
  </si>
  <si>
    <t xml:space="preserve">Martha Marlene Rincón, Liseth Lorena Díaz y Angélica María Contreras </t>
  </si>
  <si>
    <t>(# diseños a implementar/ # alternativas analizadas)*100</t>
  </si>
  <si>
    <t>Reporte mensual</t>
  </si>
  <si>
    <t>Miguel Andrés Forero y John Alexander Torres (Diseño);  Liseth Lorena Díaz y Angélica María Contreras (Sustanciación)</t>
  </si>
  <si>
    <t>Una (1) Solicitud</t>
  </si>
  <si>
    <t>Solicitud</t>
  </si>
  <si>
    <t>Liseth Lorena Díaz y Angélica María Contreras</t>
  </si>
  <si>
    <t xml:space="preserve">Indice de cumplimiento de las actividades programadas
</t>
  </si>
  <si>
    <t>Matriz de oportunidades SDM diligenciada</t>
  </si>
  <si>
    <t>OFICINA ASESORA DE PLANEACIÓN INSTITUCIONAL</t>
  </si>
  <si>
    <t>Julieth Rojas Betancour</t>
  </si>
  <si>
    <t>Informe de auditoría interna en relaicón con la matriz de oportunidades</t>
  </si>
  <si>
    <t>Un (1) memorando único, radicado en Subdireción Administrativa</t>
  </si>
  <si>
    <t>Equipo Técnico de Planeación y gestión de la DAC</t>
  </si>
  <si>
    <t xml:space="preserve">Un (1) Memorando bimestral
</t>
  </si>
  <si>
    <t>Equipo PQRS de la DAC</t>
  </si>
  <si>
    <t>Actas de reunión trimestral</t>
  </si>
  <si>
    <t>Equipo PQRS de la DAC con el acompañamiento del Equipo Técnico</t>
  </si>
  <si>
    <t>Lineamiento del manual de servicio,  actualizado y socializado</t>
  </si>
  <si>
    <t>Equipo PQRS de la DAC y Equipo Técnico de Planeación y Gestión de la DAC</t>
  </si>
  <si>
    <t>Lineamiento del manual actualizado y socializado</t>
  </si>
  <si>
    <t>María Janneth Romero M</t>
  </si>
  <si>
    <t>ABIERTA</t>
  </si>
  <si>
    <t xml:space="preserve">Carlos Arturo Serrano Avila </t>
  </si>
  <si>
    <t>Deicy Astrid Beltrán</t>
  </si>
  <si>
    <t>Vieinery Piza Olarte</t>
  </si>
  <si>
    <t>Omar Alfredo Sánchez</t>
  </si>
  <si>
    <t xml:space="preserve">carlos Arturo Serrano Avila </t>
  </si>
  <si>
    <t>8/1/2020. Seguimiento realizado por Carlos Arturo Serrano . Mediante memorando No. SDM-SA 267330 la Subdirección Administrativa solicitó la  reprogramación de la acción</t>
  </si>
  <si>
    <t xml:space="preserve">carlos arturo serrano avila </t>
  </si>
  <si>
    <t xml:space="preserve">8/1/2020 seguimiento realizado por carlos arturo serrano avila , mediante memorando No. SDM-SA 267330   la Subdirección Administrativa solicitó reprogramacion para el 30 junio de 2020 </t>
  </si>
  <si>
    <t># Reprog.</t>
  </si>
  <si>
    <t xml:space="preserve">REPORTE DE REFORMULACIÓN </t>
  </si>
  <si>
    <t xml:space="preserve"> </t>
  </si>
  <si>
    <t>Cuenta de ESTADO DE LA ACCION</t>
  </si>
  <si>
    <t>Etiquetas de columna</t>
  </si>
  <si>
    <t>SUBSECRETARIA U OFICINA</t>
  </si>
  <si>
    <t>Total general</t>
  </si>
  <si>
    <t>DEPENDENCIA</t>
  </si>
  <si>
    <t>ACCIONES CERRADAS</t>
  </si>
  <si>
    <t>ACCIONES ABIERTAS</t>
  </si>
  <si>
    <t>(Varios elementos)</t>
  </si>
  <si>
    <t>ACCIONES VENCIDAS</t>
  </si>
  <si>
    <t xml:space="preserve">SUBDIRECCIÓN ADMINISTRATIVA
SUBDIRECCIÓN DE CONTRAVENCIONES
DIRECCIÓN DE GESTIÓN DE COBRO
DIRECCIÓN DE GESTIÓN DE TRÁNSITO Y CONTROL DE TRÁNSITO Y TRANSPORTE
</t>
  </si>
  <si>
    <t>ACTUALIZAR EL MANUAL DE CONTRATACION (PARAGRAFO 2, ARTICULO 4.3.1.1.)</t>
  </si>
  <si>
    <t>INCORPORAR EN LA BASE DE EXCEL LOS ITEM DE CONTROL E INSTAURAR ALERTAS QUE INDIQUEN LA PROXIMIDAD DE VENCIMIENTOS.</t>
  </si>
  <si>
    <t>REVISAR Y ORGANIZAR LOS EXPEDIENTES CONTRACTUALES MENCIONADOS EN EL INFORME DE AUDITORIA</t>
  </si>
  <si>
    <t xml:space="preserve">DESIGNAR A UN RESPONSABLE DE LA ACTUALIZACIÓN DE LOS PORTALES DE CONTRATACIÓN </t>
  </si>
  <si>
    <t>ACTUALIZACIÓN DE LINK DE LA PAGINA WEB</t>
  </si>
  <si>
    <t>001-2020</t>
  </si>
  <si>
    <t>MANUAL DE CONTRATACION ACTUALIZADO, PUBLICADO Y SOCIALIZADO.</t>
  </si>
  <si>
    <t>BASE DE DATOS MODIFICADA, ACTUALIZADA Y CON LOS CONTROLES ESTABLECIDOS</t>
  </si>
  <si>
    <t>(NUMERO DE EXPEDIENTES REVISADOS Y ORGANIZADOS / NUMERO DE EXPEDIENTES IDENTIFICADOS EN EL HALLAZGO) * 100</t>
  </si>
  <si>
    <t>Acta con designación</t>
  </si>
  <si>
    <t>link actualizado de la pagina web</t>
  </si>
  <si>
    <t>ANGELICA MARIA RAMIREZ GARZA</t>
  </si>
  <si>
    <t>002-2020</t>
  </si>
  <si>
    <t>003-2020</t>
  </si>
  <si>
    <t>004-2020</t>
  </si>
  <si>
    <t>005-2020</t>
  </si>
  <si>
    <t>AUDITORÍA CONTRATACIÓN 2019</t>
  </si>
  <si>
    <t>AUDITORÍA CONTRATACIÓN 2018</t>
  </si>
  <si>
    <t>AUDITORÍA PQRSD 2019</t>
  </si>
  <si>
    <t>EVALUACIÓN AUSTERIDAD DEL GASTO I TRIMESTRE 2019</t>
  </si>
  <si>
    <t>EVALUACION AUSTERIDAD DEL GASTO II TRIMESTRE 2017</t>
  </si>
  <si>
    <t>EVALUACIÓN AUSTERIDAD DEL GASTO II TRIMESTRE 2016</t>
  </si>
  <si>
    <t>TOTAL</t>
  </si>
  <si>
    <t>HALLAZGOS</t>
  </si>
  <si>
    <t>TOTAL HALLAZGOS</t>
  </si>
  <si>
    <t>Etiquetas de fila</t>
  </si>
  <si>
    <t>Cuenta de No. Acción</t>
  </si>
  <si>
    <t>No Accciones</t>
  </si>
  <si>
    <t>No. Hallazgos</t>
  </si>
  <si>
    <t>No. Acciones</t>
  </si>
  <si>
    <t>Hasta 2019</t>
  </si>
  <si>
    <t>(Todas)</t>
  </si>
  <si>
    <t xml:space="preserve">SUBSECRETARÍA DE POLÍTICA DE MOVILIDAD -  SUBSECRETARÍA DE GESTIÓN JURÍDICA - SUBSECRETARÍA DE GESTIÓN CORPORATIVA
</t>
  </si>
  <si>
    <t>Sergio Eduardo Martinez- Ingrid Carolina Silva -Ligia Rodríguez</t>
  </si>
  <si>
    <t>21/01/2020. En atención a la solicitud realizada mediante el Memorando SDM-SSC-9742-2020 por la Subsecretaría de Gestión de la Movilidad se realiza la separación de la acción, por lo anterior, una vez revisadas las evidencias aportadas por la Subsecretaría de Política de Movilidad,  Subsecretaría de Gestión Jurídica y Subsecretaría de Gestión Corporativa, como evidencia se tiene los seguimientos trimestrales a la información de los contratos registrados en el SECOP II.
Conclusión: La acción de mejora  se ha cumplido, por lo anterior, se recomienda el cierre.
09/01/2020. Una vez revisadas las evidencias aportadas por las Subsecretarías se encontró:
1. Faltan las evidencias y jusficación de la Subsecretaría de Gestión de la Movilidad.
Conclusión: La acción de mejora NO se ha cumplido
05/07/2019
Los procesos responsables solicitan la reprogramación de las acciones para el día 30/11/2019, debido al alto volumen de contratos que se deben revisar por cada una de las dependencias de la entidad.</t>
  </si>
  <si>
    <t>Jonny Leonardo Vasquez</t>
  </si>
  <si>
    <t>Diana Lucia Vidal Caicedo</t>
  </si>
  <si>
    <t>21/01/2020. En atención al Memorando SDM-SSC-9742-2020, se separa a la Subsecretaría de Servicios a la Ciudadanía de las demás Subsecretarías, por lo anterior: Faltan las evidencias y justificación de la Subsecretaría de Servicios a la Ciudadanía y Subsecretaría de Gestión de la Movilidad.
Conclusión: La acción de mejora NO se ha cumplido.
09/01/2020. Una vez revisadas las evidencias aportadas por las Subsecretarías se encontró:
1. Faltan las evidencias y jusficación de la Subsecretaría de Gestión de la Movilidad.
Conclusión: La acción de mejora NO se ha cumplido
05/07/2019
Los procesos responsables solicitan la reprogramación de las acciones para el día 30/11/2019, debido al alto volumen de contratos que se deben revisar por cada una de las dependencias de la entidad.</t>
  </si>
  <si>
    <t>21/01/2020. La Subsecretaría de Gestión de la Movilidad y la Subsecretaría de Gestión Corporativa solicitaron la separación de esta acción. Por lo anterior, faltan las evidencias y justificación de la Subsecretaría de Servicios a la Ciudadanía. Como conclusión: La acción de mejora NO se ha cumplido.
09/01/2020. Una vez revisadas las evidencias aportadas por las Subsecretarías se encontró:
1. Faltan las evidencias y justificación de la Subsecretaría de Gestión de la Movilidad.
2. Faltan las evidencias y justificación de la Subsecretaría de Servicios a la Ciudadanía.
Conclusión: La acción de mejora NO se ha cumplido
05/07/2019
Los procesos a través del radicado SDM-SPM-119081-2018, solicita la reprogramación de la acción para el 30/11/2019, con la siguiente justificación:  "...Teniendo cuenta el rediseño institucional y el cambio que se ha venido presentando en el personal designado para la realización de las actividades de supervisión...".
_________________________
26/06/2019
Seguimiento realizado por la profesional Vieinery Piza
El área no aporta evidencia.
Conclusión: La acción de mejora NO se ha cumplido
_________________________________
31/05/2019
Seguimiento realizado por la profesional Vieinery Piza
El área no aporta evidencia.
Conclusión: La acción de mejora NO se ha cumplido</t>
  </si>
  <si>
    <t>21/01/2020. En atención al Memorando SDM-SSC-9741-2020, la Subsecretaria de Gestión de la Movilidad y la Subsecretaría de Servicios a la Ciudadanía, solicitan la separación de las demás Subscretarías. Por lo anterior de acuerdo a las evidencias aportadas por la Subsecretaría de Política de Movilidad, Subsecretaría de Gestión Jurídica y Subsecretaría de Gestión Corporativa sobre la actualización en SECOP II, se establece que la acción de mejora se cumplió, por lo anterior, se recomienda el cierre.
09/01/2020. Una vez revisadas las evidencias aportadas por las Subsecretaría de Política de Movilidad, Subsecretaría de Gestión Jurídica y Subscretaría de Gestión Corporativa.
1. Faltan las evidencias y justificación de la Subsecretaría de Gestión de la Movilidad.
2. Faltan las evidencias y justificación de la Subsecretaría de Servicios a la Ciudadanía.
Conclusión: La acción de mejora NO se ha cumplido
05/07/2019
Los procesos a través del radicado SDM-SPM-119081-2018, solicita la reprogramación de la acción para el 30/11/2019, con la siguiente justificación:  "...Teniendo cuenta el rediseño institucional y el cambio que se ha venido presentando en el personal designado para la realización de las actividades de supervisión...".
_________________________
26/06/2019
Seguimiento realizado por la profesional Vieinery Piza
El área no aporta evidencia.
Conclusión: La acción de mejora NO se ha cumplido
_________________________________
31/05/2019
Seguimiento realizado por la profesional Vieinery Piza
El área no aporta evidencia.
Conclusión: La acción de mejora NO se ha cumplido</t>
  </si>
  <si>
    <t>17/01/2020. Las Subsecretarías aportan la evidencias de los memorandos remitidos a los jefes y/o directores en donde se encuentra la socialización por parte de los Ordenadores del Gasto a los Supervisores en la que se haga la solicitud  para revisión de los contratos que requieran póliza (Cubrimiento) .
Conclusión: La acción de mejora se cumplió, por lo anterior, se recomienda el cierre.
09/12/2019. Una vez revisadas las evidencias aportadas por las Subsecretarías se encontró: 
1. Falta la justificación de la Subsecretaría de Gestión Jurídica.
2. Falta la evidencia y justificación de la Subsecretaría de Gestión de la Movilidad.
Conclusión: La acción de mejora NO se ha cumplido.
05/07/2019
Los procesos a través del radicado SDM-SPM-119081-2018, solicita la reprogramación de la acción para el 30/11/2019, con la siguiente justificación:  "...Teniendo cuenta el rediseño institucional y el cambio que se ha venido presentando en el personal designado para la realización de las actividades de supervisión...".
_________________________
26/06/2019
Seguimiento realizado por la profesional Vieinery Piza
El área no aporta evidencia.
Conclusión: La acción de mejora NO se ha cumplido
_________________________________
31/05/2019
Seguimiento realizado por la profesional Vieinery Piza
El área no aporta evidencia.
Conclusión: La acción de mejora NO se ha cumplido</t>
  </si>
  <si>
    <t xml:space="preserve">07/02/2020: Una vez verificada la información a través del aplicativo de correspondencia, relacionada con la gestión de la Dirección de Control y Vigilancia para la vigencia 2017 conforme lo establece la acción; se observa que no se encuentran radicados pendientes de contestar.Lo anterior como resultado de la gestión continua realizada por el equipo de la SGM en la cual depuraron las peticiones de esa vigencia con la respectiva trazabailidad de lo realizado.
__________________________________________
08/01/2020: El proceso aporta como evidencia acta de fecha 30/10/2019 en la cual se revisa en conjunto con la Dirección de Atención al Ciudadano el estado de las PQRS correspondientes a las vigencias 2017 y 2018, estableciendo compromisos para su depuración; de igual forma se remite correo electrónico de fecha 08/01/2020 a través del cual la DAC certifica que fueron gestionados en su totalidad y se encuentran al día las peticiones de la DCV de la vigencia 2017 de conformidad con la acción e indicadores establecidos.
No obstante lo anterior y una vez verificado en documento excel aportado como evidencia, se observa que se encuentran 17 peticiones  sin respuesta, de los cuales el proceso indica que 8 estan dirigidos en el Aplicativo de Correspondencia a otras dependencias y 9 que no cuenta documento fisico o digital y no hay responsable asignado, por lo que  tramitaran el cierre masivo.
De conformidad con lo anterior, se recomienda al proceso documentar la gestión que se vaya a realizar y justificar de manera adecuada la solicitud de cierre masivo de tal manera que se guarde la trazabilidad de las acciones realizadas con el fin de ubicar las 9 peticiones pendientes.  Una vez se lleve a cabo el cierre de éstas y se pueda evidenciar que la Dirección de Control y Vigilancia no tiene peticiones en estado pendiente de respuesta se procederá a realizar el cierre de la acción, por lo que se recomienda solicitar la reprogramación en la que consideren el tiempo que requiere documentar la gestión, realizar el requerimiento y generar el nuevo reporte en la que se evidencie que no existen peticiones pendientes.
______________________________________________________________
30/09/2019: Se aporta como evidencia del avance de la gestión: Correos electrónicos en los cuales se solicita la gestión de cierre de los requerimientos pendientes por contestar en el aplicativo de correspondiente, reportes en excel que dan cuenta del seguimiento y monitoreo realizada en los meses de julio a septiembre de 2019 relacionados con los requerimientos de las vigencias 2016, 2017 y 2018 y comunicación dirigida a la SA (Radicado SDM-DGT-200132-2019) donde se solicita copia de los requerimiento identificados en la DGTCTT como pendientes de responder. 
Teniendo en cuenta que la acción se vence en diciembre de 2019, se recomienda continuar con la gestión que se ha venido desarrollando de tal manera que se logre identificar o establecer el lineamiento a seguir en relación con los 101 requerimientos que se encuentran aun pendientes de cerrar de vigencias anteriores.
_____________________________
04/07/2019: La SGM a través del radicado SDM-SGM-137847-2019, solicita la reprogramación de la acción, con la siguiente justificación: "Se solicita reprogramar la acción con la finalidad hacer el debido seguimiento a las respuestas de las peticiones de 2017. Esta acción está actualmente vigente, porque la Dirección de Control y Vigilancia carecía de funcionarios con dedicación completa a responder peticiones para la época, o se respondían, pero continuaban apareciendo en el sistema como pendientes, proceso de revisión y depuración que se está llevando a cabo."
Conforme lo anterior y con los argumentos expuestos en la mesa de trabajo del 26/06/2019, se procede a reprogramar la acción a la fecha solicitada 16/12/2019 y se insta al proceso para tener en cuenta los lineamientos establecidos en el PV01-PR01 PROCEDIMIENTO PARA LA FORMULACIÓN Y SEGUIMIENTO DE PLANES DE MEJORAMIENTO VERSIÓN 1,0 DE 18-02-2019
___________________________________________________________________
13/06/2019: Teniendo en cuenta que el periodo de ejecución establecido para esta acción corresponde a: Inicio  01/09/2017 y Final 31/08/2018 y que no se aporta evidencia que de cuenta de su ejecución; la acción de encuentra incumplida. 
Se recomienda reprogramar  la acción considerando que  el nuevo plazo establecido (fecha de terminación), de acuerdo a los lineamientos dados por la Alta Dirección, se debe ejecutar antes de finalizar la vigencia. Por tener en cuenta lo dispuesto en el Procedimiento para la Formulación y Seguimiento de Planes de  Mejoramiento Código: PV01- PR01 Versión: 1.0, sobre este particular.
___________________________________________________
24/05/2019:  No se aporta evidencia de la ejecución de la acción.  Se recomienda revisar y establecer las acciones que permitan dar cumplimiento de la misma
________________________________________________
17/01/2019: No se presento evidencia del cumplimiento de la ejecución de esta acción
__________________________________________
30/10/2018: De acuerdo a la evidencia aportada, no se cumplio con la acción establecida, por lo cual se recomienda reprogramar de conformidad con lo establecido en el pv01-pr04
23/04/2018: No se aporta evidencia de su ejecución
Se solicita su reprogramación de la accion
_____________________________________
1-12-2017  Seguimiento realizado por Maritza Nieto,  en ejecución dentro del plazo programado </t>
  </si>
  <si>
    <t>7/02/2020 Seguimiento realizado por el contratista Carlos Arturo Serrano con ocasión a solicitud efectuada por parte de la Subdirectora Administrativa mediante memorando SDM-SA-20841 de 2020. 
Conforme con las evidencias aportadas por parte de la Subdirección Administrativa, se establece que se realizó la publicación de una pieza publicitaria de divulgación del PEVS de la entidad por parte de la Oficina Asesora de Comunicaciones y Cultura para la Movilidad, así mismo, fue remitida a través del correo electrónico “comunicación interna movilidad” a todos los colaboradores de la entidad, el día 31 de enero de 2020, conforme al PDF anexo.
Una vez analizada la solicitud presentada se denota que la acción propuesta, está encaminada en subsanar la causa raíz establecida la cual se refiere a : Socializar el Plan Estratégico de Seguridad Vial de la SDM a los funcionarios de la SDM, a través de publicación e la Intranet y piezas publicitarias; así mismo conforme a las evidencias aportadas  se observa que dan cuenta del cumplimiento de la misma ,  Por la motivo la OCI,  procede al cierre de la acción y se excluye del PMP , conforme a las evidencias soportadas.
---------------------------------------------------------------------------------------------------------------------------------------------------------------------------------------------------------------------------------------------------------------------------------------------------------
8/1/2020 Seguimiento realizado por el contratista Carlos Arturo Serrano. con ocasión de la solicitud efectuada por la Subdirectora Administrativa mediante memorando SDM-SA-267330  de 2019, para reprogramación de fecha de terminación de la acción correspondiente. No obstante, se ha reprogramado 5 veces se informa que se aprueba la misma para el 31/01/2020. 
30/09/2019 Seguimiento realizado por el contratista Carlos Arturo Serrano. con ocasión de la solicitud efectuada por la Subdirectora Administrativa mediante memorando SDM-SA-212669  de 2019, para reprogramación de fecha de terminación de la acción correspondiente. No obstante, se ha reprogramado 4 veces se informa que se aprueba la misma para el 30/09/2019. 
20/06/2019 Seguimiento realizado por la contratista Liliana María Acuña Noguera. Con ocasión de la solicitud efectuada por la Subdirectora Administrativa mediante memorando SDM-SA-107365-2019, para reprogramación de fecha de terminación de la acción correspondiente. No obstante, se ha reprogramado 3 veces se informa que se aprueba la misma para el 30/09/2019.
______________________
01/11/2018 seguimiento realizado por las profesionales Deicy Astrid Beltrán, Rosa Amparo Quintana y Luz Yamile Aya y atendido por los profesionales de la Subdirección Administrativa (Gustavo casallas, Doris Nancy Alvis).
Mediante memorando 233188 de 2018, la Subdirectora Administrativa, solicito reprogramación para el cumplimiento de la acción, teniendo en cuenta, que el Plan Estratégico de Seguridad Vial de la Entidad se encuentra en proceso de radicación y evaluación para posterior aprobación, el proceso solicita el cambio de fecha para el 30 de junio de 2019.  Una vez revisado el requerimiento el Jefe de la OCI, aprueba la modificación de la fecha, quedando reprogramado su cumplimiento para el 30 de junio de 2019.
__________________________________________________________________________________
31/07/2018 Seguimiento realizado por Rosa Amparo Quintana, Deicy Beltrán y atendido por Gustavo Casallas 
Revisión de la eficacia: el responsable solicita el aplazamiento de la fecha de presentación de cumplimiento de las acciones 1 y 2, toda vez que el Plan Estratégico de Seguridad Vial de la Entidad se encuentra en proceso de radicación y evaluación para posterior aprobación. Así las cosas.  la reprogramación de la acción queda  para el 14/12/2018.  
Revisión de la efectividad: NO se puede verificar la efectividad, toda vez que no se ha dado cumplimiento  a la acción.
Recomendación :  Reprogramar  la acción, la cual de conformidad con los lineamientos  del procedimiento PV01- PRO4, quedo concertada para el 14/12/2018,  el responsable deberá adelantar acciones para su cumplimiento ya que la misma fue reprogramada  sin lograr un cumplimiento integral de la misma. 
30/04/2018 Seguimiento realizado por Rosa Amparo Quintana y atendido por Carlos Bonilla 
Revisión de la eficacia: el responsable solicita la reprogramación de la acción para el 31/08/2018 , debido a que el Plan Estratégico de Seguridad Vial de la SDM, se encuentra en revisión y hasta tanto no se elabore y apruebe el documento no se puede dar cumplimiento a esta acción .  
Revisión de la efectividad: NO se puede verificar la efectividad, toda vez que no se ha dado cumplimiento  a la acción.
Recomendación :  Reprogramar  la acción, la cual de conformidad con los lineamientos  del procedimiento PV01- PRO4, quedo concertada para el 31/08/2018,  el responsable deberá adelantar acciones para su cumplimiento ya que la misma fue reprogramada  sin lograr un cumplimiento integral de la misma. 
__________________________________________________________
15/12/2017 Seguimiento realizado por Blanca ofir Murillo y atendido por Carlos Bonilla y Gustavo Casallas
Revisión de la eficacia: el responsable solicita la reprogramación de la acción para el 23/03/2018 , Debido a que no cuenta con evidencias de cumplimiento integral de la acción
Revisión de la efectividad: No se puede verificar la efectividad, toda vez que no se ha dado cumplimiento  a la acción.
Recomendación :  Reprogramar  la acción, el responsable deberá adelantar acciones para su cumplimiento.
---------------------------------------------------------------</t>
  </si>
  <si>
    <t xml:space="preserve">CERRADA </t>
  </si>
  <si>
    <t>Actualización plataforma Secop I de los contratos suscritos en el año 2017, según manual de supervisión e interventoría.</t>
  </si>
  <si>
    <t>(Plan de Trabajo realizado/ Plan de Trabajo Programado) *100</t>
  </si>
  <si>
    <t xml:space="preserve">Seguimiento realizado el 10/02/2020, realizado entre la doctora Diana PAredes de la Dirección de Contratación y Deicy Beltrán de la OCI .
Se evidencia la verificacion y actualización semestral  del link que direcciona a la plataforma de Colombia Compra Eficiente en la pagina web de la entidad, es impotante señalar que´teneindo en cuenta que la actividad contractual es dinamica, el link constantemente se va actaulizando.
CONCLUSION: Accion  e  indicador cumplidos. 
RECOMENDACION: Cerrar la acción y excluirla del PMP
Seguimiento realizado el 02/01/2020
Acción en ejecución 
Seguimiento realizado el 06/12/2019
Acción en ejecución </t>
  </si>
  <si>
    <t>Verificar trimestralmente en el Siproj los aspectos evidenciados en la no conformidad No 1 de la presente auditoria   2017-2019 de acuerdo a los lineamientos establecidos en el instructivo de representacion Judicial.</t>
  </si>
  <si>
    <t>Verificaciones realizadas/ Verificaciones programadas</t>
  </si>
  <si>
    <t xml:space="preserve">3 Verificaciones </t>
  </si>
  <si>
    <t>DIRECCION DE REPRESENTACION JUDICIAL</t>
  </si>
  <si>
    <t>GIOVANNY ANDRES GARCIA RODRIGUEZ</t>
  </si>
  <si>
    <t>Realizar  plan de trabajo con seguimiento mensual con el fin de actualizar en el Siproj las tutelas desde 2017-2019.</t>
  </si>
  <si>
    <t>1 Plan de Trabajo</t>
  </si>
  <si>
    <t>Realizar la actualizacion de los procesos  evidenciados en el informe de seguimiento.
Item(Evidencia de los aspectos actualizados en SIPROJWEB)</t>
  </si>
  <si>
    <t xml:space="preserve">Número de procesos judiciales actualizados  / Número de procesos judiciales evidenciados </t>
  </si>
  <si>
    <t xml:space="preserve">Socializacion al personal encargado de la organización de las actas del comité de conciliacion,la organizacion de los documentos conforme a la tabla de retención documental. </t>
  </si>
  <si>
    <t xml:space="preserve">Socialización </t>
  </si>
  <si>
    <t>Revisar y actualizar las actas del comité de conciliacion y los  procesos contenciosos   2019 con los requisitos evidenciados en el informe de auditoria.</t>
  </si>
  <si>
    <t>Actas actualizadas y archivadas conforme a lo establecido en la tabla de retencion documental /Nªtotal de actas 2019
Procesos Contenciosos actualizados y Archivados conforme al SIGA/N° Total de Procesos contenciosos 2019</t>
  </si>
  <si>
    <t xml:space="preserve">REVISAR, ACTUALIZAR  Y PUBLICAR  EN EL SIGD LOS REQUISITOS EVIDENCIADOS  EN EL INFORME DE AUDITORIA  CADA VEZ QUE SE REQUIERA. </t>
  </si>
  <si>
    <t>DOCUMENTOS REVISADOS,ACTUALIZADOS Y PUBLICADOS EN EL SISTEMA INTEGRADO DE GESTION DISTRITAL</t>
  </si>
  <si>
    <t>Seguimiento semestral a las politicas de prevencion del daño antijuridico con los abogados de procesos contenciosos administrativos con el fin de evaluar el % de fallos favorables en contra de la SDM.</t>
  </si>
  <si>
    <t xml:space="preserve">Seguimientos realizados/ Seguimientos Programados </t>
  </si>
  <si>
    <t xml:space="preserve">Seguimiento cada 60 dias  de los pagos de sentencias  realizados a fin de poder establecer La viabilidad de presentar acciones de repeticion ante el comité de conciliación.    </t>
  </si>
  <si>
    <t xml:space="preserve">Actualización y publicacion Matriz de cumplimiento Legal en la Intranet cada vez que se requiera 
</t>
  </si>
  <si>
    <t>Matriz Actualizada y publicada</t>
  </si>
  <si>
    <t>Revisar y actualizar trimestralmente las normas vigentes asociadas a la Dirección de Representación Judicial en la Matriz de Cumplimiento Legal.</t>
  </si>
  <si>
    <t>Mesas de trabajo realizadas/mesas de trabajo programadas</t>
  </si>
  <si>
    <t>006-2020</t>
  </si>
  <si>
    <t>007-2020</t>
  </si>
  <si>
    <t>009-2020</t>
  </si>
  <si>
    <t>008-2020</t>
  </si>
  <si>
    <t>010-2020</t>
  </si>
  <si>
    <t>AUDITORÍA SIPROJWEB - COMITÉ CONCILIACIÓN</t>
  </si>
  <si>
    <t>SUBSECRETARÍA DE GESTIÓN CORPORATIVA - OTIC</t>
  </si>
  <si>
    <t>27/01/2020: Se verifica la justificación de cumplimiento y los soportes allegados. Se observa que la acción se cumplió.
26/06/2019: En seguimiento realizado en el mes de junio, los responsables de la acción informan que se esta trabajando en las acciones vencidas y en las que se vencen en el mes de Junio.</t>
  </si>
  <si>
    <t>Ejecución de un trámite o servicio a la ciudadanía, incumpliendo los requisitos, con el propósito de obtener un beneficio propio o para un tercero</t>
  </si>
  <si>
    <t>27/01/2020: Se allega justificación de gestión; Se creó documento denominado “Procedimiento para inscripción en la base de datos de vehículos exceptuados de la restricción de circulación vehicular en el Distrito Capital Código: PM04-PR06 V1.0 de 27/11/2019”. Este procedimiento define lineamientos, responsabilidades y se relacionan criterios a verificar en la gestión de cada tramite según el tipo de excepción. Se da cumplimiento a la acción.
27/12/2019: La DAC, mediante memorando SDM-DAC-264540-2019, aclara y justifica la solicitud de reformulación, la cual se incorpora en el PMP. La fecha de vigencia se cambia al 30/12/2019.  Dicha solicitud se atendió con el memorando de respuesta SDM-OCI-280342-2019.
18/10/2019: Se atendio solicitud de reformulación, no se accede hasta tanto se aclare la petición.
01/08/2019: En seguimiento realizado, los responsables de la acción allegan proyecto de Resolución con los Vistos Buenos de todas las áreas Involucradas. Teniendo en cuenta que se está a la espera de un Decreto relacionado con el tema de exceptuados, en el Despacho no se consideró oportuno expedir la Resolución y quedo pendiente su firma, expedición, publicación y socialización. Por esta razón, la acción no se puede dar por cumplida y sigue abierta.</t>
  </si>
  <si>
    <t>27/01/2020: Se allega justificación de gestión; Se creó documento denominado “Procedimiento para inscripción en la base de datos de vehículos exceptuados de la restricción de circulación vehicular en el Distrito Capital Código: PM04-PR06 V1.0 de 27/11/2019”. Este procedimiento define lineamientos, responsabilidades y se relacionan criterios a verificar en la gestión de cada tramite según el tipo de excepción. Se da cumplimiento a la acción.
18/10/2019: Se atendio solicitud de reformulación, no se accede hasta tanto se aclare la petición.
01/08/2019: En la fecha de este seguimiento, no se llegó a esta OCI evidencia de cumplimiento de la Acción.</t>
  </si>
  <si>
    <t>27/01/2020: Se allega justificación de gestión; Se creó documento denominado “Procedimiento para inscripción en la base de datos de vehículos exceptuados de la restricción de circulación vehicular en el Distrito Capital Código: PM04-PR06 V1.0 de 27/11/2019”. Este procedimiento define lineamientos, responsabilidades y se relacionan criterios a verificar en la gestión de cada tramite según el tipo de excepción. Se da cumplimiento a la acción.
03/12/2019: No allegan evidencias de cumplimiento sobre esta acción. Eviaron lo relacionado con la Acción 2</t>
  </si>
  <si>
    <t>27/01/2020: Se allega justificación de gestión; Se creó documento denominado “Procedimiento para inscripción en la base de datos de vehículos exceptuados de la restricción de circulación vehicular en el Distrito Capital Código: PM04-PR06 V1.0 de 27/11/2019”. Este procedimiento define lineamientos, responsabilidades y se relacionan criterios a verificar en la gestión de cada tramite según el tipo de excepción. Se da cumplimiento a la acción.</t>
  </si>
  <si>
    <t>27/01/2020: Se allega justificación de gestión; Se creó documento denominado “Procedimiento para inscripción en la base de datos de vehículos exceptuados de la restricción de circulación vehicular en el Distrito Capital Código: PM04-PR06 V1.0 de 27/11/2019”. Este procedimiento define lineamientos, responsabilidades y se relacionan criterios a verificar en la gestión de cada tramite según el tipo de excepción. Se da cumplimiento a la acción.
01/08/2019: En seguimiento realizado, los responsables de la acción allegan proyecto de Resolución con los Vistos Buenos de todas las áreas Involucradas. Teniendo en cuenta que se está a la espera de un Decreto relacionado con el tema de exceptuados, en el Despacho no se consideró oportuno expedir la Resolución y quedo pendiente su firma, expedición, publicación y socialización. Por esta razón, la acción no se puede dar por cumplida y sigue abierta.</t>
  </si>
  <si>
    <t>27/01/2020: Junto con la justificación, se allega: 1. Cronograma de Trabajo 
2. Oficios radicados en los OT
3. Recopilación respuestas dadas por los organismos de tránsito.
4. Acta de análisis de respuestas frente a la normatividad legal vigente. Con la gestión aelantada, se evidencia que se dió cumplimineto a la acción. 
18/10/2019: Se acepta la solicitud de reprogramación para el día 30/11/2019</t>
  </si>
  <si>
    <t>Riesgo 2: Formulación e implementaciónde acciones que no fomenten la cultura ciudadana y el respeto ente todos los usuarios de todas las formas de transporte</t>
  </si>
  <si>
    <t>27/01/2020: Revisados los archivos allegados 1. Actas de reunión que evidencian las revisiones 
2. Certificados de Confiabilidad (Institucionalizado a través del capítulo 8 de manual de servicio, en él se indica los controles que se hacen para certificar con suscripción de firma que la información está actualizada y revisada). Se encuentra concordancia con el desarrollo de la acción propuesta, dando cumplimiento.</t>
  </si>
  <si>
    <t>27/01/2020: Revisados los archivos allegados (No. 5 archivo en Excel), se puede evidenciar que en el periodo enero a mayo, se tipificaron 10 quejas, lo cual no es concordante con la justificación dada, ni con lo expuesto en el archivo No. 2; de igual manera, el acta allegada (archivo No. 3) explícitamente informa que NO SE DIO tratamiento a las quejas del primer y segundo trimestre de 2019, siendo este el periodo de la acción propuesta. Se encuentra concordancia con el desarrollo de la acción propuesta, dando cumplimiento.</t>
  </si>
  <si>
    <t>27/01/2020: Se revisa la información allegada: • Registro de curso extraído de SICON; Registro del ciudadano previo a la realización del curso con fotografía PM05-PR05-F05 Formulario de Drive); • Personas que se retiran. BD junio, julio y agosto. Se evidencia la gestión y el cumplimiento de la acción.
31/10/2019: los responsables de la acción allegan la justificación y los archivos diarios de verificación de junio, julio y agosto de 2019. Esta incompleto el mes de agosto.  Continúa pendiente la acción.</t>
  </si>
  <si>
    <t>NC 2 Revisado el Manual de Contratación Version 1,0 de fecha 18 de febrero de 2019, se observo incumplimiento de paragrafos 2° del articulo 4.3.1.1</t>
  </si>
  <si>
    <t>NC 3 Revisado el Manual de Contratación Version 1,0 de fecha 18 de febrero de 2019, y el articulo 11 de la Ley 1150 de 2017 se observo la posible perdida de competencia por parte de la SDM para liquidar los contratos, 2015-13737 y 2016/09</t>
  </si>
  <si>
    <t>NC 4 Se pudo evidenciar incumplimiento a las Politicas Especificas de Seguridad y Privacidad de la Pnformación, dado que las bases de datos suministradas por la Direccion de Contratacion, (Contractual y Liquidaciones), no permiten contar con información veraz y expedita, toda vez que no son un punto de control efectivo que pueda determinar, en primer lugar, la trazabilidad de la información contractual (valor, termino, prorrogas, adiciones), así como parametros claros para incluir la información, en el caso de la información de liquidaciones.</t>
  </si>
  <si>
    <t>NC 5 En la revision contractual se pudo evidenciar falta de aplicación del instructivo para la organización de expedientes contractuales PA05-M02-IN01 V1,0 de 18-02-2019  y la aplicación de la Ley 594 de 2000 en concordancia con Acuerdo 42de 2002 Archivo General de la Nación</t>
  </si>
  <si>
    <t>NC 6 Se pudo evidenciar desactualizacion en los link y plataformas tecnologicas de la informacion publicada y relacionada con la gestion contractual, lo cual contraviene lo establecido en la Ley 1082 de 2015, Ley de Transparencia 1712 de 2014, Circular 022 del 13 de julio de 2017 "Contratacion a la Cista" y las politicas de operacion definidas e los procedimientos de la SDM</t>
  </si>
  <si>
    <t>Desactualizacion de la informacion en el sistema SIPROJWEB de conformidad con lo establecido en la Resolucion 104 de 2018, en concordancia con el Decreto 430 de 2018</t>
  </si>
  <si>
    <t>Una vez revisado el archivo, se evidencio el incumplimiento de la Tabla de Retecion Documental, Codigo PA01-PR-08-F02, relacionado con la serie 10 subserie 7 actas de comité de conciliacion y defensa judicial, serie 170 subserie 2, en concordancia con lo establecido en el Instructivo de Organizacion de Archivos de Gestion., Version 1,0 de 18-02-2019 y lo señalado en la Ley 594 de 2000, reglamentada parcialmente por los Decretos Nacionales 4124 de 2004, 1100 de 2014</t>
  </si>
  <si>
    <t>Incumplimiento parcial de lo establecido por la normatividad vigente, Decreto 1069 de 2015 (artículos 2.2.4.3.1.2.5 numeral 1 y 2.2.4.3.1.2.7.); Decreto 839 de 2018 (artículo 16 y 19); Resolucion 104 de 2018, expedida por la Secretaria Juridica, articulo 41 Resolucion 058 de 2019, expedida por la SDM, Articulo 12</t>
  </si>
  <si>
    <t>Incumplimiento a lo establecido en el articulo 2.2.4.3.1.2.12 del Decreto 1069 de 2015</t>
  </si>
  <si>
    <t>Una vez verificada la matriz de lo legal, se pudo evidenciar que la misma no esta actualizada conforme a la normatividad existente sobre el tema objeto de evaluacion, no se encuentran la Resolución104 de 2018 - Secretaria Juridica Distrital; Circular 010 de 2019 - Secretaria Juridica Distrital.</t>
  </si>
  <si>
    <t>Formulacion de planes, programas o proyectos de movilidad de la ciudad, que no  porpendan por la sostenibilidad ambiental, económica y social</t>
  </si>
  <si>
    <t>Manipulacion de la informacion publica que favorezca intereses particulares o beneficie a terceros</t>
  </si>
  <si>
    <t>Inadecuada gestión contractual, incluida la celebración indebida de contratos, para favorecimiento propio o de terceros.</t>
  </si>
  <si>
    <t>Desviación en el uso de los bienes y servicios de la entidad con la intención de favorecer intereses propios o de terceros</t>
  </si>
  <si>
    <t>Falta de precisión en la redacción del paragrafo 2° del articulo 4.3.1.1. y al numeral 3.6.2. del Manual de Contratación.</t>
  </si>
  <si>
    <t>Ausencia de items que permitan verificar los terminos para efectuar la liquidación de los contratos.</t>
  </si>
  <si>
    <t>Falta de rigurosidad en la gestión documental de los expedientes contractuales</t>
  </si>
  <si>
    <t>Falta de control de la informacion contenida en la pagina web de la entidad</t>
  </si>
  <si>
    <t xml:space="preserve">Falta de control de la informacion contenida en el sistema de informacion SIPROJWEB por parte del profesional de la DRJ teniendo en cuenta los lineamientos establecidos en el Instructivo de Representación Judicial </t>
  </si>
  <si>
    <t>Falta control en la apropiación y aplicación del procedimiento de gestión documetal para la organizacion de los expedientes</t>
  </si>
  <si>
    <t>Falta de control frente a la procedibilidad de las acciones de repeticion</t>
  </si>
  <si>
    <t>Falta de control en la documentacion publicada en el Sistema Integrado de Gestion Distrital</t>
  </si>
  <si>
    <t>Falta control y seguimiento a las funciones del Comité de Conciliación según lo establecido por la normatividad vigente.</t>
  </si>
  <si>
    <t>Mes</t>
  </si>
  <si>
    <t>Enero</t>
  </si>
  <si>
    <t>Se observa mapa de riesgos, este tiene un marco general frente a la corrupción. Es importante enfocar la tipología de soborno acorde a la norma, antisoborno.</t>
  </si>
  <si>
    <t xml:space="preserve">Incumplimiento del requisito 4.2  de la NTC ISO 37001:2016 </t>
  </si>
  <si>
    <t>Falta incluir los fundamentos de la metodología de prevención de riesgo de soborno con la metodología actual de gestión del riesgo aplicada en la entidad</t>
  </si>
  <si>
    <t>Actualizar y socializar la metodología de gestión de riesgos aplicada en la entidad, incluyendo los fundamentos de la metodología de prevención de riesgo de soborno</t>
  </si>
  <si>
    <t>Acción correctiva</t>
  </si>
  <si>
    <t>Metodología actualizada y equipo técnico socializado</t>
  </si>
  <si>
    <t>Actualizar el mapa de riesgos incluyendo de manera explícita los riesgos de soborno identificados con sus respectivos controles.</t>
  </si>
  <si>
    <t>Mapa de riesgos institucional actualizado</t>
  </si>
  <si>
    <t>Realizar seguimiento  a la implementación de la metodología actualizada.</t>
  </si>
  <si>
    <t>Seguimientos realizados</t>
  </si>
  <si>
    <t>011-2020</t>
  </si>
  <si>
    <t>DIRECCIONAMIENTO ESTRÁTEGICO</t>
  </si>
  <si>
    <t>AUDITORÍA SGAS 2019</t>
  </si>
  <si>
    <t xml:space="preserve">En la auditoría interna 2019 de verificación del cumplimiento de los requisitos de la norma ISO 37001:2016 del Sistema de Gestión Antisoborno, se detectó que no está claramente definida la función de cumplimiento dentro de la organización (numeral 9.4). </t>
  </si>
  <si>
    <t xml:space="preserve">Incumplimiento del requisito 9.4 de la NTC ISO 37001:2016 </t>
  </si>
  <si>
    <t>Secretario Distrital de Movilidad</t>
  </si>
  <si>
    <t>012-2020</t>
  </si>
  <si>
    <t>DESPACHO</t>
  </si>
  <si>
    <t>27/02/2020: La SC remitió copia de las acxtas de seguimiento de noviembre y diciembre, evidenciando la intervención del archivo, con lo cual se da cumplimiento a la acción y se registrará su cierre.
25/10/2019: Se responde a solicitud de reprogramación. Se concede solo hasta el 30/12/2019</t>
  </si>
  <si>
    <t>CERRADA</t>
  </si>
  <si>
    <t xml:space="preserve">SEGUIMIENTO REALIZADO EL 09/03/2020
La Dirección de Contratación mediante memorando SDM-DC-46751 de  2020. Solicita la unificación de los hallazgos 030-2019, con el  115-2018.
Así cómo el 029-2019 con el 005-2020. 
En virtud de la anterior solicitud , la OCI, a traves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Seguimiento realizado el 10/02/2020, realizado entre la doctora Diana PAredes de la Dirección de Contratación y Deicy Beltrán de la OCI .
Se evidencia la actulización de los item relacioandos con la acción propuesta, sin embargo, al verificar el enlace de contratación a la vista, se evidencia que el mismo debido al cambio de adminsitración no ha sido factible su actaulización, por tanto, no se da cumplimiento total a la acción, se sugiere la reprogramación.   
CONCLUSION: Cumplimiento de la acción, falta evidenciar el total cumplimiento del indicador. 
RECOMENDACION: Accion Abierta  Vencida el 31 de enero de 2020. 
Seguimiento realizado el 02/01/2020
Acción en ejecución 
Seguimiento realizado el 03/12/2019. 
Conforme a las evidencias allegadas solo se puede demostrar el cumplimiento de uno de los items de la norma, relacionados con  Avisos y procesos de contratación.
Ahora bien, la OCI  ingreso a la págína y se observa que la misma no se encuentra actualizada, ver el manual de contratación que aparece  es la versión aterior ver https://www.movilidadbogota.gov.co/web/procedimientos-lineamientos-pol%C3%ADticas-adquisicion-compras. No se evidencia actualización, por lo tanto la acción no se cumplio. 
CONCLUSION: ACCION ABIERTA.  </t>
  </si>
  <si>
    <t xml:space="preserve">SEGUIMIENTO REALIZADO EL 09/03/2020
La Dirección de Contratación mediante memorando SDM-DC-46751 de  2020. Solicita la unificación de los hallazgos 030-2019, con el  115-2018.
Así cómo el 029-2019 con el 005-2020. 
En virtud de la anterior solicitud , la OCI, a traves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Seguimiento realizado el 10/02/2020, realizado entre la doctora Diana PAredes de la Dirección de Contratación y Deicy Beltrán de la OCI .
Se elaboró un plan de trabajo con el fin de realizar el cargue de la información contractual que debe reposar en las plataformas SECOP I y SECOP II, por lo cual se tuvo en cuenta el volumen de documentos para anexar, número de contratos para actualizar y el número de personas que deben ejecutar el plan de trabajo. Adicionalmente la dependecia, realizó  seguimientos mensuales a cada uno de los encargados de subir la información requerida a la plataforma, los cuales se condensaron en una reunión trimestral donde se hizo un recuento del estado en que se encuentra la información que reposa en SECOP I y los progresos realizados.   
Se aporta como evidencia Plan de Trabajo formulado e implementado y actas de seguimiento trimestral correpondiente a los meses de marzo, junio, septiembre y noviembre
Indicador: N° total de informes Publicados/N° total de Contratos Secop I
Conclusión:Se evidencia la realización del  Plan  de Trabajo mensual con el objeto de publicar la totalidad de los informes de ejecución en Secop I, es importante indicar la gestión y avances realizados por la dependencia, al poner en marcha el plan de trabajo sin llegar a demostrar el cumplimiento total de la acción, al no tener claro el parámetro de los documentos pendientes de publicar en SECOP I, más si tenemos en cuenta lo dinamico del tema y que el mismo depende de la información que sea remitida oportunamente por los supervisores. 
Adicionalmente, se evidencia que la acción  115 de 2018,  hace referencia al mismo tema y que la misma fue reprogramada , se sugiere revisar a efectos de reprogramar o unicarlas.   
Recomendación: ACCION ABIERTA   Y FECHA DE VENCIMIENTO CUMPLIDA, se sugiere reprogramación ó unificación.   
Seguimiento realizado el 02/01/2020
Acción en ejecución 
Seguimiento realizado el 06/12/2019
Acción en ejecución </t>
  </si>
  <si>
    <t xml:space="preserve">SEGUIMIENTO REALIZADO EL 09/03/2020
La Dirección de Contratación remite la actualización del Manual de Contratación, pero no se pudo evidenciar el cumplimeinto de la acción.
CONCLUSION : Acción abierta   </t>
  </si>
  <si>
    <t xml:space="preserve">SEGUIMIENTO REALIZADO EL 09/03/2020
Acción en ejecución </t>
  </si>
  <si>
    <t>Febrero</t>
  </si>
  <si>
    <t>% EJECUCIÓN PMP MENSUAL</t>
  </si>
  <si>
    <t xml:space="preserve">1. Ejecución deficiente o nula de una o más de las acciones establecidas en el Plan Distrital de Seguridad Vial y del Motociclista PDSVM 2017-2026, de manera que no contribuya a alcanzar las metas de reducción sustancial de víctimas fatales y lesionadas en siniestros de tránsito previstas en este plan o aquellas afines del Plan Distrital de Desarrollo PDD.
</t>
  </si>
  <si>
    <t>No se ha definido el procedimiento con responsables de diferentes dependencias para el desarrollo de las auditorías en seguridad vial.</t>
  </si>
  <si>
    <t>Formular, publicar y socializar el procedimiento para el desarrollo de las auditorias de seguridad vial, conforme a lo establecido en el lineamiento técnico de seguridad vial</t>
  </si>
  <si>
    <t>Procedimiento actualizado y socializado</t>
  </si>
  <si>
    <t>Rafael Alberto Gonzalez Rodríguez</t>
  </si>
  <si>
    <t>No se definió procedimiento conforme a los requerimientos establecidos por el Lineamientos Técnicos en Seguridad Vial -Auditorias de Seguridad Vial Versión 1.0 de 21-06-2019 Numeral 6.3 monitooreo.</t>
  </si>
  <si>
    <t>1. Ejecución deficiente o nula de una o más de las acciones establecidas en el Plan Distrital de Seguridad Vial y del Motociclista PDSVM 2017-2026, de manera que no contribuya a alcanzar las metas de reducción sustancial de víctimas fatales y lesionadas en siniestros de tránsito previstas en este plan o aquellas afines del Plan Distrital de Desarrollo PDD.</t>
  </si>
  <si>
    <t xml:space="preserve">Falta de ajuste del procedimiento, una vez realizados los primeros seguimientos a los lineamientos de Seguridad Vial en las diferentes áreas. </t>
  </si>
  <si>
    <t>Revisar y actualizar el procedimiento  PE03- PR01 "Formulación y seguimiento lineamientos técnicos en materia de Seguridad Vial"</t>
  </si>
  <si>
    <t xml:space="preserve">Acción Correctiva </t>
  </si>
  <si>
    <t>Jefe Oficina Seguridad Vial</t>
  </si>
  <si>
    <t>013-2020</t>
  </si>
  <si>
    <t>014-2020</t>
  </si>
  <si>
    <t>015-2020</t>
  </si>
  <si>
    <t>GESTIÓN DE TRÁNSITO Y CONTROL DE TRÁNSITO Y TRANSPORTE</t>
  </si>
  <si>
    <t>SEGURIDAD VIAL</t>
  </si>
  <si>
    <t>AUDITORÍA PROCESO DE SEGURIDAD VIAL PE03</t>
  </si>
  <si>
    <t>NC 01 Se evidencia incumplimiento parcial a lo establecido en el documento: “Lineamientos Técnicos en Seguridad Vial -Auditorias de Seguridad Vial Versión 1.0 de 21-06-2019 Numeral 6.2 Implementación” dado que la realización de auditorías internas, según el lineamento, está a cargo de la dirección de gestión de tránsito y control de tránsito y transporte y la subdirección de infraestructura, pero en respuesta a nuestros requerimientos de información y con base en los documentos analizados, la Oficina de Seguridad Vial informa que las áreas competentes para la aplicación del Lineamiento de Auditorias de seguridad vial son: Subdirección de Infraestructura y Subdirección de Gestión en Vía.</t>
  </si>
  <si>
    <t>NC 02 Se evidencia incumplimiento parcial a lo establecido en el documento: “Lineamientos Técnicos en Seguridad Vial -Auditorias de Seguridad Vial Versión 1.0 de 21-06-2019 Numeral 6.3 monitoreo” dado que el lineamiento establece que lo descrito en él, debe ser objeto de incorporación en el procedimiento interno de la subdirección de infraestructura y la dirección de gestión de tránsito y control de tránsito y transporte - DGTCTT. En respuesta a nuestros requerimientos de información, la DGTCTT informa que actualmente no existe procedimiento formal, situación que se pudo constatar en el desarrollo de los análisis de las evidencias allegadas en la auditoria.</t>
  </si>
  <si>
    <t>NC 03 Se evidencia incumplimiento parcial a lo establecido en el procedimiento PE03- PR01 "Formulación y seguimiento lineamientos técnicos en materia de seguridad vial versión 2.0 del 10-07-2019 numeral 2 “Responsabilidad Generales” dado que, en respuesta a nuestros requerimientos de información, la Oficina de Seguridad Vial informa que “…algunas acciones que han sido informadas a esta Oficina y que no necesariamente coinciden con los dos primeros días de julio de 2019, octubre de 2019 y enero 2020 al ser las Auditorias de Seguridad Vial un proceso dinámico y activo”; esta situación se evidenció con las actas de seguimiento allegadas.</t>
  </si>
  <si>
    <t>DIRECCIÓN DE GESTIÓN DE TRÁNSITO Y CONTROL DE TRÁNSITO Y TRANSPORTES</t>
  </si>
  <si>
    <t>OFICINA DE SEGURIDAD VIAL</t>
  </si>
  <si>
    <t>02/04/2020:  El proceso reitera la solicitud de cierre con las evidencias aportadas en el seguimiento anterior e incluyendo como soporte el oficio No. 4720741 del 17/02/2020 de la Secretaria Distrital de Ambiente.
Conforme lo aportado y los cuatro argumentos expuestos por el proceso en la justificación presentada, se evidencia el cumplimiento de lo formulado por lo cual se procede al cierre de la acción y su exclusión del PMP
__________________________________________
06/03/2020: Se aporta como evidencia los radicados SDM SS 26111 - 2020 y SDM - 38134-20, no obstante lo mismos no se articulan con la causa identificada ni la  acción formulada en el PM. Se recomienda revisar lo formulado y aportar la evidencia que de cuenta de su ejecución dentro de los terminos establecidos.</t>
  </si>
  <si>
    <t xml:space="preserve">06/04/2020: El proceso mediante el memorando SDM-OACCM-64216-2020, solicitó la reprogramación de la acción, con fecha de terminación 30/06/2020, debido a que la Subdirección Administrativa argumenta que las Tablas de Retención Documental que corresponden al Rediseño estarán finalizadas el 30 de abril 2020, y a su vez requiere pasar  a aprobación del Comité Interno de Archivo y posterior convalidación del Consejo Distrital de Archivos.
De acuerdo a las evidencias aportadas por el proceso, NO ES VIABLE el cierre de la acción.
_____________________
12/09/2019. El proceso aporta el link https://www.movilidadbogota.gov.co/web/informacion-clasificada-reservada, sin embargo, la información registrada como clasificada y reservada se encuentra desactualizada, el nombre de los procesos no corresponde con el Decreto 672 de 2018 "Por medio del cual se modifica la estructura organizacional de la Secretaría Distrital, de Movilidad y se dictan otras disposiciones".
El inventario de activos se encuentra desactualizado. El archivo de Información Clasificada Reservada no se encuentra actualizado, de acuerdo con los nombres de las nuevas dependencias después del rediseño.
El Registro de Activos de Información de Documentos no se encuentra actualizado, de acuerdo con los nombres de las nuevas dependencias después del rediseño.
De acuerdo a las evidencias aportadas por el proceso, NO ES VIABLE el cierre de la acción.
</t>
  </si>
  <si>
    <t>06/04/2020: El proceso aporta la matriz DOFA diligenciada versión 10 con fecha 03-03-2020, publicado en la intranet Planeación Institucional - Análisis del contexto. Se incluyó en la DOFA la pestaña con priorización de oportunidades, la cual se actualizó siguiendo la metodología establecida en el Instructivo PE01-PR08-IN01 y de acuerdo con el ejercicio realizado con el equipo técnico que participó en el taller MIPG, realizado el 26 de febrero de 2020. El proceso adjunta archivo Word con evidencia de la aplicación de la metodología de priorización de oportunidades.
La matriz de priorización de oportunidades se encuentra publicada en la intranet en la DOFA con Versión 10,0 de fecha 03-03-2020 en el link https://intranetmovilidad.movilidadbogota.gov.co/intranet/Direccionamiento%20estrat%C3%A9gico%20y%20planeaci%C3%B3n#collapsePI1. 
De acuerdo a las evidencias aportadas por el proceso, ES VIABLE el cierre de la acción.</t>
  </si>
  <si>
    <t>06/04/2020: El proceso adjunta archivo en Word donde se evidencia la actualización y socialización de la metodología de gestión de riesgos de soborno, de acuerdo al ejercicio de riesgos de soborno en el taller MIPG, realizado el 26 de febrero de 2020, en el cual se socializó la metodología de prevención de riesgos de soborno establecida por la Veeduría. De acuerdo a las evidencias aportadas por el proceso, ES VIABLE el cierre de la acción.</t>
  </si>
  <si>
    <t>03/03/2020. El proceso realiza mediante el memorando SDM- OAPI-61669-2020,  la solicitud de reformulación de la causa, acción, indicador y fecha de terminación,  teniendo en cuenta que la función de cumplimiento se encontraba establecida mediante Resolución 465 de diciembre de 2019  “por medio de la cual se modifica el manual específico de funciones y competencias laborales de los empleos públicos de la planta de personal de la Secretaría Distrital de Movilidad”, incluyendo dentro de las funciones del Jefe de la Oficina de Control Disciplinario “Liderar e implementar el Sistema de Gestión Antisoborno”, sin embargo en el momento de la auditoría no se informó que se encontraba asignada esta función, por lo cual se genera la No Conformidad y se remite a la OCI la acción de mejora propuesta por la OAPI el 31 de Diciembre de 2019. Adicionalmente, la implementación de la acción se deja a decisión de la nueva Administración, la cual decide realizar el cambio de las funciones del Sistema de Gestión Antisoborno del Jefe de Control Disciplinario (establecidas en la Resolución 465 de diciembre de 2019)  y asignarlas a la Subsecretaría de Gestión Corporativa, emitiendo un nuevo acto administrativo, por medio del cual se definen roles y responsabilidades dentro de la Gestión Antisoborno de la Secretaría Distrital de Movilidad. 
De acuerdo a las evidencias aportadas por el proceso, NO ES VIABLE el cierre de la acción.</t>
  </si>
  <si>
    <t>Reformulada: Cambios organizacionales en la entidad y toma de decisiones de nueva administración.
-------------------
Inicial: Las responsabilidades hasta el momento definidas para la función del cumplimiento son muy generales y no permiten definir quién es el líder de proceso indicado para asumir este rol.</t>
  </si>
  <si>
    <t>Reformulda: Actualizar la asignación de roles y responsabilidad de la Gestión Antisoborno, emitiendo nuevo Acto Administrativo donde se definan los roles y responsabilidades dentro de la Gestión Antisoborno de la Secretaría Distrital de Movilidad.
--------------------------
Inicial: Designar el líder de proceso para asumir el rol de la función de cumplimiento del Sistema de Gestión Antisoborno de acuerdo con la responsabilidad y autoridad específicas definidas en el manual de MIPG, sujeto a la decisión de certificar o no a la SDM en el año 2020</t>
  </si>
  <si>
    <t xml:space="preserve">Reformulada: Nuevo Acto Administrativo donde se definen los roles y responsabilidades dentro de la Gestión Antisoborno de la Secretaría Distrital de Movilidad.
--------------------
Inicial: Acto Administrativo mediante el cual se designe el líder de proceso para asumir el rol de la función de cumplimiento del Sistema de Gestión Antisoborno </t>
  </si>
  <si>
    <t>1/04/2020. Seguimiento realizado por Carlos Arturo Serrano; con el enlace de la Subdirección Administrativa, conforme al avance del proyecto se encuentra en la fase No. 2 que es construcción en un 50 %.                                                                                                                                                                                                                                                                                    8/1/2020. Seguimiento realizado por Carlos Arturo Serrano . Mediante memorando No. SDM-SA 267330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 
26/11/2019. Seguimiento realizado por Carlos Arturo Serrano . Mediante memorando No. SDM-SA 240831 de 1 de noviembre de 2019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t>
  </si>
  <si>
    <t xml:space="preserve"> 1/04/2020. Seguimiento realizado por Carlos Arturo Serrano; con el enlace de la Subdirección Administrativa, conforme a lo manifestado. Se adelanta revisión con el área de comunicaciones para la actualización de los avisos y vayas actuales de la SDM.                                                                                                                                                                                       8/1/2020 seguimiento realizado por carlos arturo serrano avila , mediante memorando No. SDM-SA 267330   la Subdirección Administrativa solicitó reprogramacion para el 30 junio de 2020 
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
Se reprograma la fecha de terminación de la acción No.1 de los hallazgos 68-2017 y 022-2019.
Este memorando se atendió con el No. SDM-OCI-160747 del 29 de julio de 2019.
01/11/2018 seguimiento realizado por las profesionales Deicy Astrid Beltrán, Rosa Amparo Quintana y Luz Yamile Aya y atendido por los profesionales de la Subdirección Administrativa (Gustavo casallas, Doris Nancy Alvis).
Mediante memorando 233188 de 2018, la Subdirectora Administrativa, solicito reprogramación para el cumplimiento de la acción, teniendo en cuenta que los avisos que se encuentran sobre la fachada de la sede principal de la Secretaria General, y dado que no se cuenta con el registro de dichos avisos, la Subdirección Administrativa a través el equipo técnico del PIGA, realizará las gestiones necesarias que conlleven al registro de dicho a viso, el proceso solicita el cambio de fecha para el 28 de junio de 2019.  Una vez revisado el requerimiento el Jefe de la OCI, aprueba la modificación de la fecha, quedando reprogramado su cumplimiento para el 28 de junio de 2019.
___________________________________________________________________
31/08/2018 seguimiento realizado por las profesionales Deicy Astrid Beltrán, Rosa Amparo Quintana, Luz Yamile Aya y atendido por los profesionales de la Subdirección Administrativa (Fernando Cendales, Doris Nancy Alvis).
Una vez revisadas las evidencias se concluye que las mismas no son efectivas para verificar el cumplimiento de la acción por lo que el proceso remitirá la justificación para si se reformula la acción o se reprograma.
Conclusión: La acción de mejora NO se ha cumplido 
____________________
30/04/2018 Seguimiento realizado por Deicy Beltran- Amparo Quintana , atendida por Carlos Bonilla
La acción se encuentra dentro del periodo de ejecución
15/12/2017 Seguimiento realizado por Blanca ofir Murillo y atendido por Carlos Bonilla y Gustavo Casallas
Revisión de la eficacia: el responsable solicita la reprogramación de la acción para el  29/06/2018, En atención a que se está gestionando la recepción del supercade de movilidad, el cual será administrado directamente por SDM. 
Revisión de la efectividad: NO se puede verificar la efectividad, toda vez que no se ha dado cumplimiento  a la acción. 
Recomendación :  Reprogramar  la acción, el responsable deberá adelantar acciones para su cumplimiento .
---------------------------------------------------------------</t>
  </si>
  <si>
    <t xml:space="preserve">1/4/2020. Seguimiento realizado por Carlos Arturo Serrano, mediante el cual la Subdirección Administrativa solicitó el cierre de la acción.   
 Dentro de las actividades a  realizar se establecio, Actualizar la reglamentación sobre el uso y asiganación del servicio de telefonía móvil celular en la Secretaria Distrital de Movilidad, incluyendo a la DSC, DCV y el reporte a la Oficina de Control Disciplinario de cualquier eventuaidad que amerite.En cumplimiento de lo establecido en la acción, se elaboró la Resolución No. 4 71 del 20 de diciembre de 2019 "Por la cual se reglamenta la asignación, uso y control del servicio de telefonía móvil celular y plan de datos en la Secretaría Distrital de Movilidad y se derogan las Resoluciones No.047 del 06 de marzo de 2018, 227 del 26 de noviembre de 2018 y 027 de 04 de febrero de 2019."
Dentro de las consideraciones se establece “la asignación del servicio de telefonía móvil celular al Nivel Directivo y jefes de las oficinas Nivel Asesor, y además de ello a las siguientes dependencias: Dirección de Atención al Ciudadano, Dirección de Gestión de Cobro, Dirección de Gestión de Transito y Control de Tránsito y Transporte, la Subdirección de Gestión en Vía, Subdirección de Semaforización y Subdirección de Control de Tránsito y Transporte,…” de acuerdo con el rediseño institucional.
En la misma en el capítulo 1 “Condiciones de Uso” en el literal e) establece “Toda novedad o acontecimiento que se presente con la línea o teléfono; bien sea de tipo técnico, o en caso de pérdida o hurto, el funcionario o contratista a cargo de la línea telefónica deberá informar vía electrónica o en medio escrito, de manera inmediata a la Subdirección Administrativa, dependencia que indicará el tramite a seguir de conformidad con el procedimiento de baja definitiva de bienes e instructivo frente a hurtos, pérdidas y daños de elementos de la entidad, con el fin de informar los hechos a la Oficina de Control Disciplinario”, cumpliendo así con lo señalado en la acción respecto al reporte a la Oficina de Control Disciplinario cuando amerite. 
,  Una vez analizada la solicitud presentada se denota que la  acción propuesta , está encaminada en subsanar la causa raíz establecida  y conforme a las evidencias aportadas, Se procede al cierre de la acción y se excluye del PMP.
----------------------------------------------------------------------------------------------------------------------------------------------------------------------
30/09/2019 Mediante memorando SDM-SA 211669 de 2019, la Subdirectora Administrativa  reprogramación en la que la Oficina de Control Interno da concepto favorable de reprogramación, sin embargo, se recuerda que elsta acción ha sido reprogramada en dos (2) ocasiones.
01/02/2019. Seguimiento realizado por la profesional Deicy Astrid Beltrán de la OCI y por parte de la S.A.  los profesionales Gustavo Casallas y Doris Alvis.
El proceso a través del memorando SDM-SA- 25673-2019, solicita la reprogramación de la acción, teniendo en cuenta que " (...)  se expidió la Resolución No. 47 del 06 de marzo de 2018 y que no se contemplaron todos los aspectos señalados en la acción en cuanto al “reporte a la Oficina de Control Disciplinariao de cualquier eventualidad que amerite”, se requiere el ajuste a la resolución y a su vez la actualización de acuerdo con el rediseño institucional implementado. Por lo tanto, se solicita la reprogramación para el 30 de septiembre de 2019".
En este orden de ideas, el jefe de la Oficina   avala la reprogramación para el cumplimiento de la acción, quedando con fecha de terminación  el 30 de septiembre  de 2019"
Conclusión: Acción abierta-  reprogramada.  
_______________________________
01/11/2018 seguimiento realizado por las profesionales Deicy Astrid Beltrán, Rosa Amparo Quintana y Luz Yamile Aya y atendido por el profesional de la Subdirección Administrativa (Ivan Oswaldo Acevedo).
Si bien es cierto el proceso cumplió con la acción dentro del término estipulado, sin embargo, no se contemplaron todos los aspectos señalados en la acción “reporte a la Oficina de Control Disciplinario de cualquier eventualidad que amerite".
Conclusión: La acción de mejora NO se ha cumplido.
____________________________________________________________________________
31/08/2018 seguimiento realizado por las profesionales Deicy Astrid Beltrán, Rosa Amparo Quintana, Luz Yamile Aya y atendido por los profesionales de la Subdirección Administrativa (Fernando Cendales, Doris Nancy Alvis).
Si bien es cierto el proceso cumplió con el termino de tiempo. Sin embargo, no se contemplaron todos los aspectos señalados en la acción “reporte a la Oficina de Control Disciplinario de cualquier eventualidad que amerite".
Conclusión: La acción de mejora NO se ha cumplido.
_______________________________________________________________________
30/04/2018.  Seguimiento realizado por Deicy Beltran y Rosa Amparo Quintana  profesionales de la OCI, atendido por Carlos Bonillla, profesional  de  la  Subdirección Administrativa. 
Se evidencia la expedición de la resolución 47 de 2018, a través de la cual  se reglamenta la asignación, uso y control del servicio de telefonía
móvil celular en la Secretaria Distrital de Movilidad y se derogan las
Resoluciones No.410 del 10 de septiembre de 2007 y 696 del 02 de diciembre
de 2008". Sin embargo no se contemplaron todos los aspectos señalados en la acción  "reporte a la Oficina de Control Disciplinario de cualquier eventualidad que amerite". 
Recomendación: Reprogramar y/O reformular  la acción, de conformidad con el procedimeinto para el 31/07/2018. </t>
  </si>
  <si>
    <t xml:space="preserve">1/04/2020. Seguimiento realizado por Carlos Arturo Serrano; con el enlace de la Subdirección Administrativa, Se adelantaron los ajustes solicitados por el archivo general durante los meses de diciembre de 2019 y enero 2020, se convocó a sesión del comité interno de archivo de manera extraordinaria el 29 de enero de 2020 concluyendo el mismo con la aprobación de los ajustes y pronta radicación al archivo de Bogotá. El 11 de febrero de 2020 se remitió oficio y TRD ajustadas para la revisión del Consejo Distrital de Archivos 
Una vez analizadas las evidencias presentadas se denota que la acción propuesta, está encaminada en subsanar la causa raíz establecida y conforme a las evidencias aportadas, Se procede al cierre de la acción y se excluye del PMP.
8/1/2020. Seguimiento realizado por Carlos Arturo Serrano . Mediante memorando No. SDM-SA 282250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 
26/11/2019. Seguimiento realizado por Carlos Arturo Serrano . Mediante memorando No. SDM-SA 240831 de 1 de noviembre de 2019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 
26/07/2019. Seguimiento realizado por Liliana María Acuña Noguera. Mediante memorando No. SDM-SA 157509 de 24 de julio de 2019 la Subdirección Administrativa solicitó la reformulación y reprogramación de la acción.  Analizada la justificación relacionada por la Subdirección Administrativa, se aprueba la reprogramación de la acción 1 para la fecha propuesta, no obstante que sobre las mismas se han solicitado otras reprogramaciones. 
En reunión celebrada el 26 de julio de 2019, con los funcionales del área y el enlace Carlos Bonilla se estableció por el proceso:
En cuanto a la reformulación quedará así: Aprobar por parte del Comité Interno de Archivo los ajustes realizados a las TRD de la SDM con base en el concepto técnico de evaluación.  
• Fecha de terminación: 30/10/2019
INDICADOR: No. TRD aprobadas por el Comité Interno de Archivo/ No. TRD presentadas al Comité Interno de Archivo
META: 22 TRD aprobadas por el Comité Interno de Archivo
Este memorando se atendió con el No. SDM-OCI-160747 del 29 de julio de 2019, teniendo como soporte el acta de fecha 26 de julio de 2019.
_____________________________________
15/03/2019 La dependencia, a través del memorando SDM-SA-43441 de 2019 ,solicita se modifique la fecha de cumplimiento de la acción para el 31 de julio de 2019. 
La Oficina de Control Interno, considera que de acuerdo con la solicitud obrante en el memorando del asunto y una vez analizadas las evidencias y la justificación presentadas para la reprogramación de la acción 1 del hallazgo 053-2018, se consideró viable el cambio de fecha para el de cumplimiento de la misma; en consecuencia, la nueva fecha se establece para el día 31 de julio de 2019, de conformidad con su requerimiento.  
COnclusión: Acción Reprogrmada -Abierta
18/12/2018 Seguimiento realizado por las profesionales Deicy Astrid Beltrán y   Rosa Amparo Quintana.
Mediante memorando 261745 de 2018, la Subdirectora Administrativa, solicito reprogramación para el cumplimiento de la acción, teniendo en cuenta que, " (...) el Consejo Distrital de Archivos emite respuesta con un promedio de entre 2 a 3 meses, razón por la cual se propone el 29 de marzo de 2019, como fecha de reprogramación para el cumplimiento de la acción propuesta". Se adjuntan dos folios de remisión de ajustes a la Subdirección del Sistema General de Archivos".  
Una vez revisado el requerimiento el Jefe de la OCI, aprueba la modificación de la fecha, quedando reprogramado su cumplimiento para el 29 de marzo de 2019. </t>
  </si>
  <si>
    <t>1/04/2020. Seguimiento realizado por Carlos Arturo Serrano; con el enlace de la Subdirección Administrativa, conforme a lo manifestado. Se adelanta revisión con el área de comunicaciones para la actualización de los avisos y vayas actuales de la SDM.                                                                                                                                                                                               8/1/2020 Seguimiemto realizado por carlos arturo serrano .Mediante memorando No. SDM-SA 267330 la Subdirección Administrativa solicito reprogramacion , para el 30 junio de 2020
----------------------------------------------------------------------------------------------------------------------------------------------------------------------------------------------------------------------------------------------------------
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
Se reprograma la fecha de terminación de la acción No.1 de los hallazgos 68-2017 y 022-2019.
Este memorando se atendió con el No. SDM-OCI-160747 del 29 de julio de 2019</t>
  </si>
  <si>
    <t>PLANEACIÓN DE TRANSPORTE E INFRAESTRUCTURA</t>
  </si>
  <si>
    <t>Se evidencia que los procedimientos de Estudios de Tránsito EDAU y Estudios de Tránsito IDU publicados en la intranet, tiene una codificación del proceso errónea.</t>
  </si>
  <si>
    <t xml:space="preserve">Aplicación de los documentos desactualizados.
 </t>
  </si>
  <si>
    <t>Por desconocimiento no se estableció la adecuada codificación del proceso en los procedimientos mencionados en la descripción del hallazgo</t>
  </si>
  <si>
    <t>Corregir la codificación correspondiente de  los siguientes procedimientos PM01-PR02 Revisión de Estudios de Tránsito (ET) del Instituto de Desarrollo Urbano (IDU)  y PM01-PR03 Revisión y aprobación de estudios de tránsito (ET), de demanda y de atención de usuarios (EDAU)</t>
  </si>
  <si>
    <t xml:space="preserve">Número de procedimientos actualizados / Total de procedimientos programados a actualizar
Actualizar 2 procedimientos </t>
  </si>
  <si>
    <t xml:space="preserve">
Sebastián Velásquez Gallón
John Alexander González Mendoza
Equipo Técnico</t>
  </si>
  <si>
    <t>Falta de apropiación del Modelo Integrado de Planeación y Gestión (MIPG) de los servidores del proceso de Planeación de Transporte e Infraestructura.</t>
  </si>
  <si>
    <t>inadecuada gestión en el desarrollo del proceso para el cumplimiento de los objetivos y metas propuestas.</t>
  </si>
  <si>
    <t>Debilidad en el conocimiento en el MIPG</t>
  </si>
  <si>
    <t>Socialización del Modelo Integrado de Planeación y Gestión (MIPG) y sus dimensiones a los servidores de la Dirección de Planeación de la Movilidad y sus subdirecciones que la componen</t>
  </si>
  <si>
    <t>Número de funcionarios socializados del procesos/ Total de funcionarios programados</t>
  </si>
  <si>
    <t>Sebastián Velásquez Gallón
Claudia Janneth Mercado Velandia
Ana Milena Gómez Guzmán
Deyanira Ávila Moreno 
John Alexander González Mendoza
Equipo Técnico</t>
  </si>
  <si>
    <t xml:space="preserve">Falta de conocimiento por parte los servidores en el avance de los proyectos estratégicos </t>
  </si>
  <si>
    <t xml:space="preserve">Indebida información del avance de los proyectos estratégicos </t>
  </si>
  <si>
    <t xml:space="preserve">Falta de  conocimiento de los proyectos estratégicos </t>
  </si>
  <si>
    <t>Realizar 2 socializaciones a los funcionarios y contratistas sobre el avance de los proyectos estratégicos que le competen a las Dirección de Planeación de la Movilidad y sus subdirecciones</t>
  </si>
  <si>
    <t>Número de socializaciones realizadas sobre el avance de los proyectos estratégicos</t>
  </si>
  <si>
    <t>AUDITORIA  SISTEMA ANTISOBORNO NORMA ISO 37001:2016</t>
  </si>
  <si>
    <t>No se evidencia criterios para llevar un registro de firmas para identificar claramente quienes aprueban los documentos</t>
  </si>
  <si>
    <t xml:space="preserve">Falta de control en el registro de las firmas de los funcionarios que aprueban los respectivos conceptos e informes de las dependencias </t>
  </si>
  <si>
    <t xml:space="preserve">Falta de conocimiento para llevar un registro de firmas  </t>
  </si>
  <si>
    <t xml:space="preserve">Implementar un formato con la Firma y Visto Bueno de cada funcionario que aprueba, revisa y proyecta los documentos realizados en el proceso de Planeación de Transporte e Infraestructura </t>
  </si>
  <si>
    <t>Formato con el registro de firmas de los funcionarios implementado</t>
  </si>
  <si>
    <t>016-2020</t>
  </si>
  <si>
    <t>017-2020</t>
  </si>
  <si>
    <t>018-2020</t>
  </si>
  <si>
    <t>019-2020</t>
  </si>
  <si>
    <t>SUBSECRETARÍA DE POLÍTICA DE LA MOVILIDAD</t>
  </si>
  <si>
    <t xml:space="preserve">SEGUIMIENTO REALIZADO EL 07/04/2020
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Como evidencia del avance en la consecución de la meta, se aporta base de datos de los contratos 2017, plan de trabajo, actas de avance del plan de trabajo,  Pantallazos de tres procesos contractuales extraídos de la plataforma SECOP I.
La OCI, efectivamente evidencia  avance en la gestión de la Dirección, sin embargo no se puede dar por cerrada hasta tanto no se actualicen la totalidad de los contratos en la Plataforma , debido al deber legal que se tienes de contra con la información publicada .
CONCLUSION ACCION ABIERTA
SEGUIMIENTO REALIZADO EL 09/03/2020
La Dirección de Contratación mediante memorando SDM-DC-46751 de  2020. Solicita la unificación de los hallazgos 030-2019, con el  115-2018.
Así cómo el 029-2019 con el 005-2020. 
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SEGUIMIENTO REALIZADO EL 21/01/2020. La Dirección de Contratación mediante memorando número 924 de 2020, solicita la reprogramación y reformulación de la acción con base en los siguientes términos: JUSTIFICACIÓN.  “Se reformula teniendo en cuenta que para el año 2017 la secretaria empleaba la plataforma secop I, adicionalmente porque de acuerdo al hallazgo los contratos eran de esta vigencia. Y por último se determina este periodo, para poder medir el cumplimiento de la acción propuesta debido a que este tema es dinámico, por la frecuente contratación que hay y la entrega de los documentos por parte de los supervisores. Frente a la meta se deja este porcentaje teniendo en cuenta que dependemos de que las otras dependencias alleguen la documentación.”
1. ACCIÓN. Realizar Plan de Trabajo mensual con el fin de publicar la totalidad de los informes de ejecución en Secop I”.  
INDICADOR. Plan de Trabajo de Trabajo realizado/ Plan de Trabajo Programado.
La OCI mediante memorando SDM-OCI-10570-2020, evalúa las justificaciones y considera que es viables en tal sentido la acción queda de la siguiente manera: 
ACCIÓN  Actualización plataforma Secop I de los contratos suscritos en el año 2017, según manual de supervisión e interventoría.
INDICADOR. (Plan de Trabajo realizado/ Plan de Trabajo Programado) *100 
META: 90%
FECHA DE TERMINACIÓN 31/03/2020.
CONCLUSION ACCION REFORMULADA Y REPROGRAMADA
RECOMENDACIÓN: ACCION ABIERTA. 
SEGUIMIENTO REALIZADO EL 02/01/2020
Seguimiento adelantado con la doctora Yully Otalora.
Se elaboró un plan de trabajo con el fin de realizar el cargue de la información contractual que debe reposar en las plataformas SECOP I y SECOP II, por lo cual se tuvo en cuenta el volumen de documentos para anexar, número de contratos para actualizar y el número de personas que deben ejecutar el plan de trabajo. Adicionalmente la dependencia, realizó  seguimientos mensuales a cada uno de los encargados de subir la información requerida a la plataforma, los cuales se condensaron en una reunión trimestral donde se hizo un recuento del estado en que se encuentra la información que reposa en SECOP I y los progresos realizados.   
Se aporta como evidencia Plan de Trabajo formulado e implementado y actas de seguimiento trimestral correspondiente a los meses de marzo, junio, septiembre y noviembre ; evidenciando el cumplimiento del indicador propuesto “Plan de Trabajo realizado/ Plan de Trabajo Programado”, por lo anterior se solicita el cierre del Hallazgo.
Indicador: Plan de Trabajo realizado/ Plan de Trabajo Programado
Conclusión: Se evidencia la realización del  Plan  de Trabajo mensual con el objeto de publicar la totalidad de los informes de ejecución en Secop I, es importante indicar la gestión y avances realizados por la demencia, al poner en marcha el plan de trabajo sin llegar a demostrar el cumplimiento total de la obligación, al no tener claro el parámetro de los documentos pendientes de publicar en SECOP I, más si tenemos en cuenta lo dinámico del tema y que el mismo depende de la información que sea remitida oportunamente por los supervisores. 
Recomendación: ACCION ABIERTA   Y FECHA DE VENCIMIENTO CUMPLIDA  
SEGUIMIENTO REALIZADO El  03/12/2019
La dependencia aporta evidencias de la gestión realizada, con relación a la acción pero con la misma no se puede evidenciar el total cumplimiento de la misma, ni del indicador. Se adjuntan actas de  actualización SECOP II.
ACCION ABIERTA  se encuentra vencida desde el 31 de octubre de 2019. 
SEGUIMIENTO REALIZADO El  07/11/2019
No se aporta evidencia del cumplimiento de la acción. 
ACCION ABIERTA 
La dependencia a través de los memorandos  103435-109644 de 2019 solicita reformulación y reprogramación del  hallazgo 118 y sus tres acciones,  la  primera acción solicita reformulación y de la acción dos y tres reprogramación.
Acción número 1 ( Reformulación y Reprogramación)     
Propuesta
  ACCION: Diseñar guía dirigida a los supervisores, sobre cómo realizar el cargue de documentos contractuales en la plataforma de Secop II.
INDICADOR:   GUIA PUBLICADA Y SOCIALIZADA.  
META:   1  GUIA
y reprogramación de la acción dos y tres  dos para cumplirlas  el 31 de octubre de 2019.
En este orden de ideas, la OCI considera viable la solicitud de la dependencia y da respuesta al requerimiento mediante memorando    SDM- OCI- 107610-2019,aprobando la reformulación de la acción uno  y la reprogramación de las acciones dos y tres. 
CONCLUSION: REFORMULAR Y REPROGRAMAR  
</t>
  </si>
  <si>
    <t xml:space="preserve">SEGUIMIENTO REALIZADO EL 07/04/2020
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Como evidencia del avance en la consecución de la meta, se aporta base de datos de los contratos 2017, plan de trabajo, actas de avance del plan de trabajo,  
La OCI, en ese orden de ideas, señala que se denota gestión por parte de la dependencia se requiere que la información se encuentre actualizada. por lo tanto la acción continua abierta. 
CONCLUSION: ACCION ABIERTA
SEGUIMIENTO REALIZADO EL 21/01/2020. La Dirección de Contratación mediante memorando número 924 de 2020, solicita la reprogramación y reformulación de la acción con base en los siguientes términos: JUSTIFICACIÓN. “Se reformula la meta teniendo en cuenta que el plan de trabajo se elaboró con el fin de revisar la totalidad de expedientes contractuales, pero aún están allegando documentación contractual debido a que los contratos firmados 2018 su vencimiento es en la vigencia de 2019, por lo anterior están en proceso de liquidación.”
2. ACCIÓN. Realizar plan de trabajo para revisar la totalidad de expedientes contractuales 2017-2018 con el fin de verificar la organización de los mismos.
INDICADOR. Plan de Trabajo de Trabajo realizado/ Plan de Trabajo Programado
META.  100%                                          
La OCI mediante memorando SDM-OCI-10570-2020, evalúa las justificaciones y considera que es viables en tal sentido la acción queda de la siguiente manera: 
ACCIÓN  . . Realizar plan de trabajo para revisar la totalidad de expedientes contractuales 2017-2018 con el fin de verificar la organización de los mismos.
INDICADOR. (Plan de Trabajo realizado/ Plan de Trabajo Programado) *100 
META: 80%
FECHA DE TERMINACIÓN 31/03/2020.
CONCLUSION ACCION REFORMULADA Y REPROGRAMADA
RECOMENDACIÓN: ACCION ABIERTA. 
SEGUIMIENTO REALIZADO El  02/01/2020. 
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
Sin embargo, no se evidencia el cumplimiento del indicador   Plan de trabajo Realizado/Plan de Trabajo Programado.
CONCLUSION:  La acción se cumplió en cuanto a la elaboración del Plan de trabajo, pero no hay evidencia que  el mismo se ejecutará en su totalidad, en lo referente a la Dirección de Contratación. 
RECOMENDACION: Acción abierta.  Vencida desde el 30 de septiembre de 2019.      
SEGUIMIENTO REALIZADO El  06/12/2019. 
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
Sin embargo, no se evidencia el cumplimiento del indicador   Plan de trabajo Realizado/Plan de Trabajo Programado.
CONCLUSION:  La acción se cumplió en cuanto a la elaboración del Plan de trabajo, pero no hay evidencia que  el mismo se ejecutará en su totalidad, en lo referente a la Dirección de Contratación. 
RECOMENDACION: Acción abierta.  Vencida desde el 30 de septiembre de 2019.      
SEGUIMIENTO REALIZADO El  07/11/2019. Asistentes DIANA PAREDES y DEICY BELTRAN. 
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
Sin embargo, no se evidencia el cumplimiento del indicador   Plan de trabajo Realizado/Plan de Trabajo Programado.
CONCLUSION:  La acción se cumplió en cuanto a la elaboración del Plan de trabajo, pero no hay evidencia que  el mismo se ejecutará en su totalidad, en lo referente a la Dirección de Contratación. 
RECOMENDACION: Acción abierta.  Vencida desde el 30 de septiembre de 2019.      
SEGUIMIENTO REALIZADO EL 05/09/2019
ACCION EN EJECUCIÓN 
La dependencia a través de los memorandos  103435-109644 de 2019 solicita reprogramación de las dos acciones del  hallazgo 138,  trasladando la fecha de cumplimiento para el 31 de octubre de 2019. 
La dependencia a través de los memorandos  103435-109644 de 2019 solicita reprogramación de las dos acciones del  hallazgo 110,  trasladando la fecha de cumplimiento para el 31 de julio de 2019. 
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OCI- 107610-2019,aprobando la fecha de reprogramación 
CONCLUSION: Fecha de reprogramación 31/10/2019.       </t>
  </si>
  <si>
    <t xml:space="preserve">
SEGUIMIENTO REALIZADO EL 07/04/2020
La dependencia  remite las evidencias,  que muestran el cumplimiento de la acción propuesta, que consiste en "incorporar en la base de Excel los ítems de control e instaurar alertas que indiquen la proximidad de vencimientos"  en la base de datos enviada   se evidencia en la columna j se encuentra la fecha de terminación, en la k meses de vencimiento para liquidación donde observar la información correspondiente a la fecha de terminación del contrato y los meses han trascurrido para realizar la liquidación del contrato, con lo cual se puede contabilizar la perdida de competencia, la cual se encuentra en la Columna t.
Se anexa: 1. Base en Excel denominado ¨cuadro de seguimiento de liquidaciones¨
La dependencia indica que dado el aislamiento preventivo, se aporta es copia informal de la base que se encuentra en el computador del encargado designado por la anterior Dirección. 
La OCI, a través de la evidencia remitida observa que  se incorporaron los puntos de control requeridos, para verificar que  la entidad no  pierda la  competencia para delintar la liquidación de los contratos ,sin embargo, hasta tanto no se remita la base de datos original o se pueda revisar en sitio no se podrá dar por cerrado el hallazgo.  
CONCLUSION: La acción continúa abierta  hasta tanto no se pueda verificar el funcionamiento de la matriz.  
SEGUIMIENTO REALIZADO EL 09/03/2020
Acción en ejecución </t>
  </si>
  <si>
    <t xml:space="preserve">
SEGUIMIENTO REALIZADO EL 07/04/2020
La dependencia  remite las evidencias,  que muestran el cumplimiento de la acción propuesta, que consiste en "incorporar en la base de Excel los ítems de control e instaurar alertas que indiquen la proximidad de vencimientos"  en la base de datos enviada   se evidencia en la columna j se encuentra la fecha de terminación, en la k meses de vencimiento para liquidación donde observar la información correspondiente a la fecha de terminación del contrato y los meses han trascurrido para realizar la liquidación del contrato, con lo cual se puede contabilizar la perdida de competencia, la cual se encuentra en la Columna t.
Se anexa: 1. Base en Excel denominado ¨cuadro de seguimiento de liquidaciones¨
La dependencia indica que dado el aislamiento preventivo, se aporta es copia informal de la base que se encuentra en el computador del encargado designado por la anterior Dirección. 
La OCI, a través de la evidencia remitida observa que  se incorporaron los puntos de control requeridos, para verificar que  la entidad no  pierda la  competencia para delintar la liquidación de los contratos ,sin embargo, hasta tanto no se remita la base de datos original o se pueda revisar en sitio no se podrá dar por cerrado el hallazgo.  
CONCLUSION: La acción continúa abierta  hasta tanto no se pueda verificar el funcionamiento de la matriz.  
SEGUIMIENTO REALIZADO EL 09/03/2020
Acción en ejecución </t>
  </si>
  <si>
    <t xml:space="preserve">SEGUIMIENTO REALIZADO EL 07/04/2020
La dependencia  manifiesta que las carpetas contractuales organizadas, Treinta y un (31) reportaron observaciones, por lo cual se procedió a corregir, actualizar, completar, organizar y archivar por el área de archivo de la Subsecretaría de Gestión Jurídica las carpetas , teniendo en cuenta las indicaciones reportadas para cada caso.  
La dependencia  solicita reprogramación para finalizar con el cumplimiento del respectivo indicador atacando la causa raíz del hallazgo.
La OCI, considera que para poder  verificar el cumplimiento de la acción se deben revisar en físico las carpetas,  y así determinar su actualización, organización, clasificación documental y archivo de estas, tal y cómo lo indicó la dependencia, en consecuencia hasta que no se pueda realizar revisión in situ  no se podrá dar por cerrado el hallazgo.  
Finalmente es importante señalarle a la dependencia que no se requiere reprogramar la acción. 
CONCLUSION: La acción continúa abierta  hasta tanto no se pueda verificar las carpetas contractuales. 
REVISAR Y ORGANIZAR LOS EXPEDIENTES CONTRACTUALES MENCIONADOS EN EL INFORME DE AUDITORIA
SEGUIMIENTO REALIZADO EL 09/03/2020
Acción en ejecución </t>
  </si>
  <si>
    <t xml:space="preserve">SEGUIMIENTO REALIZADO EL 07/04/2020
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
Se anexa: 1. correos electrónicos, 2. Oficio remitido al administrador de contratación a la vista
La OCI, en ese orden de ideas, señala que se denota gestión por parte de la dependencia se requiere que la información se encuentre actualizada. por lo tanto la acción continua abierta. 
CONCLUSION: ACCION ABIERTA
SEGUIMIENTO REALIZADO EL 09/03/2020
La Dirección de Contratación mediante memorando SDM-DC-46751 de  2020. Solicita la unificación de los hallazgos 030-2019, con el  115-2018.
Así cómo el 029-2019 con el 005-2020. 
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t>
  </si>
  <si>
    <t xml:space="preserve">DIRECCIÓN DE PLANEACION DE LA MOVILIDAD
SUBDIRECCIÓN DE INFRAESTRUCTURA
</t>
  </si>
  <si>
    <t>3/04/2020: La DAC, aclara justificación aclarando que el día 13/11/2019, se adelantaron las dos reuniones propuestas, por eso las fechas son la misma, pero se aprovechó la oportunidad para realizar las dos reuniones propuestas. Se evidencia cumplimiento de la Acción.
27/02/2020: La DAC allega la justificación junto con varios docuemntos, pero solo se evidencia una reunión, de las dos planteadas. Queda pendiente hasta tanto se demiuestre el cumplimiento de la acción y la meta propuesta. 
18/10/2019: Se acepta la solicitud de reprogramación para el día 30/11/2019</t>
  </si>
  <si>
    <t>3/04/2020: La DAC, allega justificación de cumplimiento junto con las evidencias (1. Análisis Reporte cursos plataforma SIMIT_1.PDF
2. Correo de Bogotá es TIC - CURSOS PENDIENTES SIMIT), Se evidencia cumplimiento de la Acción. 
27/02/2020: la DAC allegó justificación mediante Memorando 34150, la OCI reprograma esta acción hasta el 30/04/2020.
31/01/2020: Sobre esta acción la DAC solicitó reprogramación; se está a la espera de la justificación que soporte adecuadamente la solicitud.</t>
  </si>
  <si>
    <t>3/04/2020: La DAC, allega justificación de cumplimiento junto con las evidencias (1. SDM-DAC-29284-2020_1- Solicitud Actualización Información
2. SDM-DAC-28720-2020_1- Solicitud Informar si aún después de la actualización quedan Pendientes o inconsistencias), Se evidencia cumplimiento de la Acción. 
27/02/2020: la DAC allegó justificación mediante Memorando 34150, la OCI reprograma esta acción hasta el 30/04/2020.
31/01/2020: Sobre esta acción la DAC solicitó reprogramación; se está a la espera de la justificación que soporte adecuadamente la solicitud.</t>
  </si>
  <si>
    <t xml:space="preserve">3/04/2020: La DAC remitió matriz con los links de evidencias de las diferentes dependencias. Se evidencia cumplimiento de la acción a cargo de la DAC.
27/02/2020: la DAC allegó justificación y Cuadro de enlace a evidencias de las dependencias responsables. La Subdirección Administrativa solicito Reprogramación de esta acción mediante Memorando SDM-SDA 24797 del 2020. 
20/2/2020. Seguimiento realizado por Carlos Arturo Serrano . Mediante memorando No. SDM-SA 24797 la Subdirección Administrativa solicitó la  reprogramación de la acción, , teniendo en cuenta que, para el cumplimiento de misma, varias dependencias deben reportar el cumplimiento del cierre de los radicados asignados junto con las actas de seguimiento. </t>
  </si>
  <si>
    <t xml:space="preserve">3/04/2020: La DAC, allega justificación de cumplimiento junto con las evidencias (1. Memorando SDM DAC 20466 de 2020. Solicitud de parametrización del modelo carta PA01 PR01 MD01.
2. Memorando SDM DAC 45250 de 2020. Reiteración solicitud de parametrización), Se evidencia cumplimiento de la Acción. 
</t>
  </si>
  <si>
    <t xml:space="preserve">3/04/2020: La DAC, allega justificación de cumplimiento junto con las evidencias (1. PM04-MN02-manual-de-gestion-de-pqrsd-version-10-de-27-02-2020
2. Publicación PM04-MN02- Manual de Gestión), Se evidencia cumplimiento de la Acción. 
</t>
  </si>
  <si>
    <t xml:space="preserve">3/04/2020: La DAC, allega justificación de cumplimiento junto con las evidencias (1. PM04-PR07 Retroalimentación con el ciudadano v 1.0 19-02-2020
2. Publicación PM04-PR07 Retroalimentación con el ciudadano v 1.0 19-02-2020), Se evidencia cumplimiento de la Acción. </t>
  </si>
  <si>
    <t xml:space="preserve">06/04/2020: Seguimiento realizado por María Janneth Romero M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En la evaluación realizada en el IV Trimestre de 2018 y de acuerdo a la evidencia aportada, la ejecución de esta actividad corresponde al 100%
2. Diagnóstico: En la evaluación realizada en el IV Trimestre de 2018 y de acuerdo a la evidencia aportada, la ejecución de esta actividad corresponde al 100%
3. Levantamiento Inventario Estado Natural: Se aporta como evidencia los INFORMES DE AVANCE ELABORACIÓN DE LAS TABLAS DE VALORACIÓN DOCUMENTAL DE LA SDM - ETAPA 1  del I T 2020. Estos documentos indican que el FDA de la Secretaria está compuesto por 45,000 cajas que equivalen a 11,250 Metros Lineales (Estos valores variaron respecto a las mediciones anteriores por cuanto se identificaron 3 cajas adicionales del FDA). La ejecución se realizó con la rotulacion, movimiento y cambio de las unidades de conservación, normalización de inventarios documentales, control de calidad y traslado de unidades de conservación . De conformidad con el documento referenciado, el total de cajas con levantamiento de inventario del FDA corresponde a 41.601 del total de las 45,000 equivalente a un nivel de ejecución del 92%.
4. Elaboración de la Tabla de Valoración Documental (Valoración). Pendiente hasta la culminación de las etapas anteriores. Nivel de ejecución 0%
Avance de ejecución 73%: 
Se aporta como evidencia las actas de las mesas tecnicas con el Archivo de Bogotá, documento excel evolutivos FDA SDM 17 03 2020 y archivos de reseñas DATT, FONDATT, STT entre otros.
________________
13/01/2020: Seguimiento realizado por María Janneth Romero M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En la evaluación realizada en el IV Trimestre de 2018 y de acuerdo a la evidencia aportada, la ejecución de esta actividad corresponde al 100%
2. Diagnóstico: En la evaluación realizada en el IV Trimestre de 2018 y de acuerdo a la evidencia aportada, la ejecución de esta actividad corresponde al 100%
3. Levantamiento Inventario Estado Natural: Se aporta como evidencia los INFORMES DE AVANCE ELABORACIÓN DE LAS TABLAS DE VALORACIÓN DOCUMENTAL DE LA SDM - ETAPA 1  del IV T 2019. Estos documentos indican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33,249 del total de las 43,000 equivalente a un nivel de ejecución del 77,32%.
4. Elaboración de la Tabla de Valoración Documental (Valoración). Pendiente hasta la culminación de las etapas anteriores. Nivel de ejecución 0%
Avance de ejecución 69,33%: 
De conformidad con lo anteriormente expuesto y teniendo en cuenta que esta acción se vence en Diciembre de 2020 y que se ha reprogramado hasta por cinco ocasiones, se mantiene la recomendación a la Subdirección Administrativa de adelantar la gestión pertinente, de tal manera que se de cumplimiento estricto dentro del nuevo plazo establecido.
_______________________________________________
08/01/2020: De conformidad con los argumentos expuestos por la Subdirección Administrativa en su radicado SDM-SA-279838-2019, al avance realizado a la fecha establecida como finalización de la misma (30/12/2019) y a la aclaración realizada por la Profesional Especializada responsable de la información, la cual precisa que la fecha propuesta de reformulación es 15/12/2020, se atiende positivamente la solicitud de reprogramación y se realiza el correspondiente ajuste en el PMP consolidado del mes de Diciembre.
De acuerdo a lo anteriormente expuesto y teniendo en cuenta que es la quinta reprogramación de  esta acción se recomienda a la Subdirección Administrativa adelantar la gestión pertinente, de tal manera que se de cumplimiento estricto dentro del nuevo plazo establecido.
______________________________________________
18/12/2019:  Seguimiento realizado por María Janneth Romero M
Si bien se evidencia un importante avance en la gestión adelantada por la entidad para dar cumplimiento a la acción establecida; tal como se ha venido ratificando en las mesas de trabajo de seguimiento al Plan de Mejoramiento Archivístico, la OCI no considera pertinente reformular en los términos propuestos “Elaboración y aprobación de las Tablas de Valoración Documental por parte del Comité Interno de Archivo de la SDM”, lo anterior en razón a que como se plantea la nueva acción, no se estaría subsanando la situación observada como se precisa en la descripción del hallazgo “… "entrega de Tabla de Retención y Tabla de Valoración Documental" en el que se comprometió a presentarlas ante el Consejo Distrital de Archivos el 30 de agosto de 2014”. Por lo anterior la OCI se invita al proceso a revisar la fecha propuesta teniendo en cuenta la completitud de la acción a ejecutar y definirla de manera integral (DD/MM/AAAA).
___________________________________________
10/10/2019: Seguimiento realizado por María Janneth Romero M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En la evaluación realizada en el IV Trimestre de 2018 y de acuerdo a la evidencia aportada, la ejecución de esta actividad corresponde al 100%
2. Diagnóstico: En la evaluación realizada en el IV Trimestre de 2018 y de acuerdo a la evidencia aportada, la ejecución de esta actividad corresponde al 100%
3. Levantamiento Inventario Estado Natural: Se aporta como evidencia el documento INFORME DE AVANCE ELABORACIÓN DE LAS TABLAS DE VALORACIÓN DOCUMENTAL DE LA SDM - ETAPA 1 de fecha 30 Septiembre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23,016 del total de las 43,000 equivalente a un nivel de ejecución del 53,5%.
4. Elaboración de la Tabla de Valoración Documental (Valoración). Pendiente hasta la culminación de las etapas anteriores. Nivel de ejecución 0%
De acuerdo a la información contenida en el Documento Presentación SDM-FDA - AVANCE PROCESO ELABORACIÓN DE TVD (Julio 2019 -  Proyección 2020) se observa en la diapositiva 5 el reporte del Estado de avance consolidado, el cual presenta que la Elaboración del FUID en estado natural a Diciembre de 2019  se proyecta al 70% lo cual no es coherente con la fecha establecida de ejecución de la acción formulada, la cual tiene fecha final de ejecución 30/12/2019 en todos sus componentes.
Avance de ejecución 63,38%: 
De conformidad con lo anteriormente expuesto y teniendo en cuenta que esta acción se vence en Diciembre de 2019 y que se ha reprogramado hasta por cuatro ocasiones, se mantiene la recomendación a la Subdirección Administrativa de adelantar la gestión pertinente, de tal manera que se de cumplimiento estricto dentro del nuevo plazo establecido.
 _____________________________________________________________
08/07/2019: Seguimiento realizado por María Janneth Romero M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En la evaluación realizada en el IV Trimestre de 2018 y de acuerdo a la evidencia aportada, la ejecución de esta actividad corresponde al 100%
2. Diagnóstico: En la evaluación realizada en el IV Trimestre de 2018 y de acuerdo a la evidencia aportada, la ejecución de esta actividad corresponde al 100%
3. Levantamiento Inventario Estado Natural: Se aporta como evidencia el documento INFORME DE AVANCE ELABORACIÓN DE LAS TABLAS DE VALORACIÓN DOCUMENTAL DE LA SDM - ETAPA 1 de fecha 30 Junio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14,719  del total de las 43,000 equivalente a un nivel de ejecución del 34%.
4. Elaboración de la Tabla de Valoración Documental (Valoración). Pendiente hasta la culminación de las etapas anteriores. Nivel de ejecución 0%
Avance de ejecución 58,5%: 
De conformidad con lo anteriormente expuesto y teniendo en cuenta que esta acción se vence en Diciembre de 2019 y que se ha reprogramado hasta por cuatro ocasiones, se mantiene la recomiendación a la Subdirección Administrativa adelantar la gestión pertinente, de tal manera que se de cumplimiento estricto dentro del nuevo plazo establecido.
________________________________________________
15/04/2019: Seguimiento realizado por María Janneth Romero M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En la evaluación realizada en el IV Trimestre de 2018 y de acuerdo a la evidencia aportada, la ejecución de esta actividad corresponde al 100%
2. Diagnóstico: En la evaluación realizada en el IV Trimestre de 2018 y de acuerdo a la evidencia aportada, la ejecución de esta actividad corresponde al 100%
3. Levantamiento Inventario Estado Natural: Se aporta como evidencia el documento INFORME DE AVANCE ELABORACIÓN DE LAS TABLAS DE VALORACIÓN DOCUMENTAL DE LA SDM - ETAPA 1 de fecha 31 Marzo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13,332 del total de las 43,000 equivalente a un nivel de ejecución del 31%.
4. Elaboración de la Tabla de Valoración Documental (Valoración). Pendiente hasta la culminación de las etapas anteriores. Nivel de ejecución 0%
Avance de ejecución 57,75%: 
De conformidad con lo anteriormente expuesto y teniendo en cuenta que esta acción se ha reprogramado hasta por cuatro ocasiones, se recomienda a la Subdirección Administrativa adelantar la gestión pertinente, de tal manera que se de cumplimiento estricto dentro del nuevo plazo establecido, lo anterior también en virtud de lo establecido en el PV01-PR01 PROCEDIMIENTO PARA LA FORMULACIÓN Y SEGUIMIENTO DE PLANES DE MEJORAMIENTO VERSIÓN 1,0 DE 18-02-2019 (Máximo 2 reprogramaciones)
________________________________
09/01/2019: Seguimiento realizado por María Janneth Romero M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Se aporta como evidencia de la ejecución de esta actividad, el documento HISTORIA INSTITUCIONAL DEL FONDO DOCUMENTAL ACUMULADO DEL SECTOR TRÁNSITO Y TRANSPORTES DE BOGOTA (1,919 - 2009) de fecha 27/11/2018. Nivel de ejecución del 100%
2. Diagnóstico: En el segundo trimestre el proceso aportó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
3. Levantamiento Inventario Estado Natural: Se aporta como evidencia el documento INFORME DE AVANCE ELABORACIÓN DE LAS TABLAS DE VALORACIÓN DOCUMENTAL DE LA SDM - ETAPA 1 de fecha Diciembre 31 de 2018.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12.000 del total de las 43,000 equivalente a un nivel de ejecución del 27,9%.
4. Elaboración de la Tabla de Valoración Documental (Valoración). Pendiente hasta la culminación de las etapas anteriores. Nivel de ejecución 0%
Avance de ejecución 57,14%: 
En consideración a la solicitud del proceso y a los argumentos expuestos, se reprograma la acción al 30/12/2019
__________________________
01/11/2018 seguimiento realizado por las profesionales Deicy Astrid Beltrán, Rosa Amparo Quintana y Luz Yamile Aya y atendido por los profesionales de la Subdirección Administrativa (Gustavo Casallas, Doris Nancy Alvis).
Mediante memorando SDM-SA-233188-2018 del 01 de noviembre de 2018, la dependencia solicita reprogramación de la acción al 30 de diciembre de 2019, señalando "aún restan por el proceso de inventarios unas 32,000 cajas de archivo, lo cual se prevé realizar entre noviembre de 2018 y noviembre de 2019. De manera simultánea se elaborarán a medida del avance del proceso, las tablas de valoración documental para poder presentarlas al comité interno de archivo y remitirlas al Consejo  Distrital de Archivos durante el mes de diciembre de 2019".
Una vez revisada por parte del Jefe de la Oficina se aprueba la reprogramación solicitada.
CONCLUSIÓN: Reprogramar la acción para el día 30 diciembre de 2019.   
 ___________________________________________________
11/10/2018: Seguimiento realizado por Luz Yamile Aya Corba
De acuerdo con lo establecido en el Acuerdo 004 de 2004 del Consejo Directivo del Archivo General de la Nación y la Guía para la Organización del Fondo Documental Acumulado, se evalúa  la ejecución de esta actividad así:
Organización de los Fondos Acumulados: 
1.Compilación de Información Institucional:  Adicionalmente a las  estructuras organicofuncionales de la Secretaría de Tránsito y Transporte y la edificación de las estructuras organicofuncionales aportados como evidencia en el primer trimestre de la vigencia, en el segundo trimestre la entidad avanzó en la elaboración del documento de Historia Institucional. Para el tercer trimestre el documento de Historia Institucional se encuentra en complementación y ajustes de acuerdo con las recomendaciones que dejó el Archivo de Bogotá en la mesa de trabajo realizada el18 de julio de 2018.Nivel de ejecución del 67%
2. Diagnóstico: En el segundo trimestre el proceso aportó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
3. Levantamiento Inventario Estado Natural: Se aporta como evidencia el documento INFORME DE AVANCE ELABORACIÓN DE LAS TABLAS DE VALORACIÓN DOCUMENTAL DE LA SDM - ETAPA 1 de fecha septiembre de 2018. Este documento indica que el FDA de la Secretaria está compuesto por 43,000 cajas que equivalen a 10,500 Metros Lineales. La ejecución se realizó con el levantamiento del Inventario, actividades de rotulación, diligenciamiento del FUID y digitación para un avance en el 3er trimestre de 4.838 cajas ejecución y sumando a la fecha los trimestres 1, 2 y 3 se han elaborado un total de 8.942 cajas de archivo de acuerdo el documento .  lo cual equivale a un nivel de ejecución del 14%.
4. Elaboración de la Tabla de Valoración Documental (Valoración). Pendiente hasta la culminación de las etapas anteriores. Nivel de ejecución 0%
Avance de ejecución 46%: 
*Teniendo en cuenta que la acción se vence el 30/12/2018 se recomienda adelantar la gestión que permita dar cumplimiento en el tiempo establecido.
________________________________________________________
09/07/2018: Seguimiento realizado por María Janneth Romero
De acuerdo con lo establecido en el Acuerdo 004 de 2004 del Consejo Directivo del Archivo General de la Nación y la Guía para la Organización del Fondo Documental Acumulado, se evalúa  la ejecución de esta actividad así:
Organización de los Fondos Acumulados: 
1. Compilación de Información Institucional:  Adicionalmente a las estructuras organicofuncionales de la  Secretaría de Transito y Transporte y la edificación de las estructuras organicofuncionales aportados como evidencia en el primer trimestre de la vigencia, en el segundo trimestre se avanzó en la elaboración del documento de Historia Institucional, el cual aún esta en proceso de complementación y ajustes. En relación a los anexos (Actos Administrativos) de acuerdo a lo informado por el proceso, el nivel de avance es del 50%. Se aporta como evidencia una muestra de 204 Actos.  Nivel de ejecución del 67% 
2. Diagnóstico: Se aporta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
3. Levantamiento Inventario Estado Natural: Se aporta como evidencia el documento INFORME DE AVANCE ELABORACIÓN DE LAS TABLAS DE VALORACIÓN DOCUMENTAL DE LA SDM - ETAPA 1 de fecha Julio de 2018. Este documento indica que el FDA de la Secretaria está compuesto por 43,000 cajas que equivalen a 10,500 Metros Lineales. El nivel de avance de este levantamiento de Inventario según el mismo documento incluye las actividades de rotulación, diligenciamiento del FUID y digitación de 4,104 cajas en el periodo comprendido entre febrero y junio de 2018, lo cual equivale a un nivel de ejecución del 10%.
4. Elaboración de la Tabla de Valoración Documental (Valoración). Pendiente hasta la culminación de las etapas anteriores. Nivel de ejecución 0%
Avance de ejecución 44%: 
Teniendo en cuenta que la acción se vence el 30/12/2018 se recomienda adelantar la gestión que permita dar cumplimiento en el tiempo establecido.
______________________________________________________________________________________________
10/04/2018: Seguimiento realizado por María Janneth Romero
De acuerdo con lo establecido en el Acuerdo 004 de 2004 del Consejo Directivo del Archivo General de la Nación y la Guía para la Organización del Fondo Documental Acumulado, se evalúa  la ejecución de esta actividad así:
Organización de los Fondos Acumulados: 
1. Compilación de Información Institucional:  Se ha venido adelantando la gestión relacionada con el histórico de la Secretaría de Transito y Transporte y la edificación de las estructuras organicofuncionales.
2. Diagnóstico: Se ha avanzado de conformidad con la compilación de la información y de acuerdo a lo informado por el proceso, se proyecta tener el documento al finalizar el primer semestre de 2018
3. Levantamiento Inventario Estado Natural: Se inicio de conformidad con lo expuesto en el seguimiento de la dependencia responsable.
4. Elaboración de la Tabla de Valoración Documental (Valoración). Pendiente hasta la culminación de las etapas anteriores.
Avance de ejecución 15%: 
15/12/2017 Seguimiento realizado por Blanca ofir Murillo y atendido por Carlos Bonilla y Gustavo Casallas
Revisión de la eficacia: el responsable solicita la reprogramación de la acción para el 30-12-2018. , debido a que en la planeación de actividades del Plan Institucional de Archivos PINAR aprobado por el Comité Interno de Archivo se definió adelantar la actividad de elaboración de las Tablas de Valoración Documental TVD durante todo el año 2018 (Enero-Diciembre). 
Revisión de la efectividad: NO se puede verificar la efectividad, toda vez que no se ha dado cumplimiento a la acción. 
Recomendación :  Reprogramar  la acción, el responsable deberá adelantar acciones para su cumplimiento ya que la misma fue reprogramada  sin lograr un cumplimiento integral de la misma.
____________________________________________________________
Noviembre-2017 Seguimiento realizado por Viviana Duran de la OCI y atendido por Alex Francisco Vargas de la Subdirección Administrativa, 
Al verificar las gestiones adelantadas por parte del proceso se pudo establecer que no se han presentado avances significativos al respecto, sin embargo se observa que en la planeación de actividades del Plan Institucional de Archivos PINAR aprobado por el Comité Interno de Archivo, se definió adelantar la actividad de elaboración de las Tablas de Valoración Documental TVD durante todo el año 2018 (Enero-Diciembre), situación que no es congruente con la fecha de finalización programada en el presente plan. 
Así las cosas, se recomienda al proceso reprogramar la acción de mejora en concordancia con el Plan Institucional de Archivos PINAR. 
_________________________________________________________________
22/02/2017. Seguimiento realizado por Pablo Parra, profesional de la OCI, atendido por Alexander Colmenares de la Subdirección Administrativa.
Al indagar por las actividades realizadas por el proceso luego del seguimiento anterior, se pudo establecer que no se han presentado avances significativos, situación explicada por el profesional que atendió la visita en los siguientes términos: "De acuerdo con la planeación de actividades para la vigencia 2017 realizada con la Subsecretaría de Gestión Corporativa, y teniendo en cuenta que entre los meses de marzo y septiembre de 2017 se llevará a cabo la formulación y aprobación del Plan Institucional de Archivos -PINAR- y la actualización del Programa de Gestión Documental -PGD-, instrumentos archivísticos estratégicos y de planeación dentro de los cuales se enmarcarán las acciones de gestión documental de la SDM para el corto, mediano y largo plazo, se considera conveniente emprender acciones como la elaboración de Tablas de Valoración Documental -TVD- una vez la entidad cuente con los mencionados instrumentos de planeación y articulación de la función archivística institucional. Por las anteriores consideraciones, se solicita la reprogramación de esta acción para iniciar su ejecución en el mes de octubre de 2017".
Con base en la anterior argumentación se concluye que es viable reprogramar la acción con el fin de que el proceso pueda adelantar las actividades necesarias para solucionar de fondo el problema identificado por el Archivo de Bogotá. Periodo estimado para el cumplimiento 2 de octubre de 2017 al 30 de abril de 2018.
28-11-2016 Seguimiento realizado por Viviana Duran de la OCI y atendido por Carlos Bonilla y Alexander Colmenares de la Subdirección Administrativa 
Al verificar las gestiones adelantadas por el proceso, se observa que a la fecha se ha avanzado en el levantamiento del inventario del Fondo documental acumulado, inventario que será el insumo para la elaboración de las TVD. 
Así mismo se requiere la contratación de un profesional especializado para el desarrollo del 100% de las actividades, contratación que está contemplada para realizarse con recursos de la vigencia 2017. 
</t>
  </si>
  <si>
    <t>06/04/2020: Seguimiento realizado por María Janneth Romero M:
Se aporta como evidencia los INFORMES DE AVANCE ELABORACIÓN DE LAS TABLAS DE VALORACIÓN DOCUMENTAL DE LA SDM - ETAPA 1  del I T 2020. Estos documentos indican que el FDA de la Secretaria está compuesto por 45,000 cajas que equivalen a 11,250 Metros Lineales (Estos valores variaron respecto a las mediciones anteriores por cuanto se identificaron 3 cajas adicionales del FDA). La ejecución se realizó con la rotulacion, movimiento y cambio de las unidades de conservación, normalización de inventarios documentales, control de calidad y traslado de unidades de conservación . 
De conformidad con el documento referenciado, el total de cajas con levantamiento de inventario del FDA corresponde a 41.601 del total de las 45,000 equivalente a un nivel de ejecución del 92%.
____________________
13/01/2020: Seguimiento realizado por María Janneth Romero M
Se aporta como evidencia el documento INFORME DE AVANCE ELABORACIÓN DE LAS TABLAS DE VALORACIÓN DOCUMENTAL DE LA SDM - ETAPA 1 de fecha 30 Diciembre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33,249 del total de las 43,000 equivalente a un nivel de ejecución del 77,32%. Se incluye como soportes la gestión realizada por Estantes y las matrices consolidades del avance reportado.
De conformidad con lo anteriormente expuesto y teniendo en cuenta que esta acción se ha reprogramado hasta por cinco ocasiones, se mantiene la recomiendación  a la Subdirección Administrativa adelantar la gestión pertinente, de tal manera que se de cumplimiento estricto dentro del nuevo plazo establecido.
___________________________________________________________________
08/01/2020: Seguimiento realizado por María Janneth Romero M:
De conformidad con los argumentos expuestos por la Subdirección Administrativa en su radicado SDM-SA-279838-2019 y al avance realizado a la fecha establecida como finalización de la misma (30/12/2019), se atiende positivamente la solicitud de reprogramación y se realiza el correspondiente ajuste en el PMP consolidado del mes de Diciembre.
De acuerdo a lo anteriormente expuesto y teniendo en cuenta que es la quinta reprogramación de  esta acción se recomienda a la Subdirección Administrativa adelantar la gestión pertinente, de tal manera que se de cumplimiento estricto dentro del nuevo plazo establecido.
______________________________________________
18/12/2019:  Seguimiento realizado por María Janneth Romero M
Se solicita reformulación, no obstante la descripción de la acción es la misma a la planteada actualmente en el plan de mejoramiento: “Levantamiento del inventario documental en estado natural del Fondo Documental Acumulado (FDA) de la SDM. Respecto a la reprogramación, no se indica la fecha precisa en la cual se plantea concluir la ejecución de la acción, por lo tanto se invita al proceso a definirla de manera integral (DD/MM/AAAA).
___________________________________________
10/10/2019: Seguimiento realizado por María Janneth Romero M
Se aporta como evidencia el documento INFORME DE AVANCE ELABORACIÓN DE LAS TABLAS DE VALORACIÓN DOCUMENTAL DE LA SDM - ETAPA 1 de fecha 30 Septiembre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23,016 del total de las 43,000 equivalente a un nivel de ejecución del 53,5%.
De acuerdo a la información contenida en el Documento Presentación SDM-FDA - AVANCE PROCESO ELABORACIÓN DE TVD (Julio 2019 -  Proyección 2020) se observa en la diapositiva 5 el reporte del Estado de avance consolidado, el cual presenta que la Elaboración del FUID en estado natural a Diciembre de 2019  se proyecta al 70% lo cual no es coherente con la fecha establecida de ejecución de la acción formulada, la cual tiene fecha final de ejecución 
30/12/2019 en todos sus componentes.
De conformidad con lo anteriormente expuesto y teniendo en cuenta que esta acción se ha reprogramado hasta por cuatro ocasiones, se mantiene la recomiendación  a la Subdirección Administrativa adelantar la gestión pertinente, de tal manera que se de cumplimiento estricto dentro del nuevo plazo establecido.
_______________________________________________
08/07/2019: Seguimiento realizado por María Janneth Romero M
Teniendo en cuenta la evidencia aportada: Informe de avance ELABORACIÓN DE LAS TABLAS DE VALORACIÓN DOCUMENTAL DE LA SECRETARIA DISTRITAL DE MOVILIDAD - ETAPA 1, de fecha 30/06/2019, se observa que la gestión adelantada en relación al Fondo Documental Acumulado con inventario en estado natural de la SDM, el avance al corte indicado correspon a 14,719 cajas de las 43,000 establecidas como meta, lo cual representa un nivel de ejecución del 34%
De conformidad con lo anteriormente expuesto y teniendo en cuenta que esta acción se ha reprogramado hasta por cuatro ocasiones, se mantiene la recomiendación  a la Subdirección Administrativa adelantar la gestión pertinente, de tal manera que se de cumplimiento estricto dentro del nuevo plazo establecido.
______________________________________
15/04/2019: Seguimiento realizado por María Janneth Romero M
Teniendo en cuenta la evidencia aportada: Informe de avance ELABORACIÓN DE LAS TABLAS DE VALORACIÓN DOCUMENTAL DE LA SECRETARIA DISTRITAL DE MOVILIDAD - ETAPA 1, de fecha 31/03/2019, se observa que la gestión adelantada en relación al Fondo Documental Acumulado con inventario en estado natural de la SDM, el avance al corte indicado correspon a 13,332 cajas de las 43,000 establecidas como meta, lo cual representa un nivel de ejecución del 31%
De conformidad con lo anteriormente expuesto y teniendo en cuenta que esta acción se ha reprogramado hasta por cuatro ocasiones, se recomienda a la Subdirección Administrativa adelantar la gestión pertinente, de tal manera que se de cumplimiento estricto dentro del nuevo plazo establecido, lo anterior también en virtud de lo establecido en el PV01-PR01 PROCEDIMIENTO PARA LA FORMULACIÓN Y SEGUIMIENTO DE PLANES DE MEJORAMIENTO VERSIÓN 1,0 DE 18-02-2019 (Máximo 2 reprogramaciones)
_____________________________________________________
09/01/2019: Seguimiento realizado por María Janneth Romero M
Se aporta como evidencia informe presentado Informe de avance ELABORACIÓN DE LAS TABLAS DE VALORACIÓN DOCUMENTAL DE LA SECRETARIA DISTRITAL DE MOVILIDAD - ETAPA 1, el avance en la gestión corresponde a 12,000 cajas de las 43,000 establecidas como meta.
Avance de ejecución: De acuerdo a lo informado por el responsable del PMA, el universo de cajas corresponde a 43,000 por cual de acuerdo a la meta  propuesta 100% del Fondo Documental Acumulado de la SDM con inventario en estado natural; el nivel de avance es del 27,9%
En consideración a la solicitud del proceso y a los argumentos expuestos, se reprograma la acción al 30/12/2019
_______________________
01/11/2018 seguimiento realizado por las profesionales Deicy Astrid Beltrán, Rosa Amparo Quintana y Luz Yamile Aya y atendido por los profesionales de la Subdirección Administrativa (Gustavo Casallas, Doris Nancy Alvis).
Mediante memorando 233188 de 2018, la Subdirectora Administrativa, solicito reprogramación para el cumplimiento de la acción, para el día 30 de diciembre de 2019, argumentando: " Cómo se señala en la justificación de la ampliación realizada para el hallazgo 31 de 2016, esta actividad que hace parte del proceso de elaboración de TVD y la más extensa por la magnitud de volumen del FDA (43000) cajas de archivo." .  Una vez revisado el requerimiento el Jefe de la OCI, aprueba la modificación de la fecha, quedando reprogramado su cumplimiento para el 30 de diciembre de 2019.
____________________________________________________
11/10/2018: Seguimiento realizado por Luz Yamile Aya Corba
Se aporta como evidencia archivos en Excel con el Formato de Inventario FUID de los cuales 2 tienen el nombre (anexo 4 FUID consolidado estante 1,2,3 y anexo 4 FUID consolidado estante 4,5 y 6) con fecha de corte 30/09/2018 para un total de 32,224 registros; el informe presentado por las archivistas y el historiador relacionan la gestión desarrollada en 8.942 cajas de las 43,000 establecidas como meta.
Avance de ejecución: De acuerdo a lo informado por el responsable del PMA, el universo de cajas corresponde a 43,000 por cual de acuerdo a la meta  propuesta 100% del Fondo Documental Acumulado de la SDM con inventario en estado natural; el nivel de avance es del 15%
Teniendo en cuenta que la acción se vence el 30/12/2018 se recomienda adelantar la gestión que permita dar cumplimiento en el tiempo establecido.
________________________________________________________
09/07/2018: Seguimiento realizado por María Janneth Romero
Se aporta como evidencia archivo en Excel Formato de Inventario FUID consolidado al 06/06/2018 con 15,557 registros; los informes presentados por las archivistas y el historiador  relacionan la gestión desarrollada en 4,104 cajas de las 43,000 establecidas como meta.
Avance de ejecución: De acuerdo a lo informado por el responsable del PMA, el universo de cajas corresponde a 43,000 por cual de acuerdo a la meta  propuesta 100% del Fondo Documental Acumulado de la SDM con inventario en estado natural; el nivel de avance es del 10%
Teniendo en cuenta que la acción se vence el 30/12/2018 se recomienda adelantar la gestión que permita dar cumplimiento en el tiempo establecido.
_________________________________________________________________
10/04/2018: Seguimiento realizado por María Janneth Romero
Se aporta como evidencia archivo en Excel Formato de Inventario FUID consolidado del 16 de Febrero al 10 de Abril con el registro de 1116 cajas y los informes presentados por las archivistas y el historiador en relación a la ejecución de las actividades que hacen parte de esta acción.
Avance de ejecución: De acuerdo a lo informado por el responsable del PMA, el universo de cajas corresponde a 40,000 por cual de acuerdo a la meta  propuesta 100% del Fondo Documental Acumulado de la SDM con inventario en estado natural; el nivel de avance es del 3%
15/12/2017 Seguimiento realizado por Blanca ofir Murillo y atendido por Carlos Bonilla y Gustavo Casallas
Revisión de la eficacia: el responsable solicita la reprogramación de la acción para el 30/12/2018, debido a que no se cuenta con las evidencias de su cumplimiento integral.
Revisión de la efectividad: NO se puede verificar la efectividad, toda vez que no se ha dado cumplimiento  a la acción. 
Recomendación :  Reprogramar  la acción, el responsable deberá adelantar acciones de manera prioritaria para su cumplimiento ya que la misma fue reprogramada  sin lograr un cumplimiento integral de la misma.
____________________________
Noviembre-2017 Seguimiento realizado por Viviana Duran de la OCI y atendido por Alex Francisco Vargas de la Subdirección Administrativa, 
Al verificar las gestiones adelantadas por parte del proceso, se pudo establecer que no se han presentado avances significativos para el desarrollo y cumplimiento de la acción, sin embargo se observa que en la planeación de actividades del Plan Institucional de Archivos PINAR aprobado por el Comité Interno de Archivo, se definió adelantar la actividad de  elaboración de las Tablas de Valoración Documental TVD durante todo el año 2018 (Enero-Diciembre), situación que no es congruente con la fecha de finalización programada en el presente plan. 
Recomendación: Así las cosas, se recomienda al proceso reprogramar la acción de mejora en concordancia con el Plan Institucional de Archivos PINAR. 
Conclusión: Dar celeridad al cumplimiento de las actividades previstas. 
______________________________________________
04/10/2017, Seguimiento realizado por Viviana Duran auditor de la OCI y atendido por el profesional Gustavo Casallas de la S.A.
El proceso informa que de conformidad con el seguimiento realizado en el mes de febrero de 2017, esta actividad se encuentra proyectada para ejecutar a partir del mes de octubre de la presente vigencia.  
Conclusión: Verificar el cumplimiento de la acción una vez se haya cumplido la fecha de terminación estimada. 
________________________________________________
22/02/2017. Seguimiento realizado por Pablo Parra, profesional de la OCI, atendido por Alexander Colmenares de la Subdirección Administrativa.
Al verificar las actividades adelantadas por el proceso se pudo determinar que esta acción no presenta avance desde la fecha de seguimiento anterior (28 de noviembre de 2016), situación que se justifica en los siguientes términos: "teniendo en cuenta que en el proceso de planeación de actividades iniciado en el mes de diciembre de 2016 se concluyó la conveniencia de vincular la continuidad de esta acción con la elaboración de las Tablas de Valoración Documental, que dará inicio en el cuarto trimestre de la presente vigencia. El levantamiento del inventario en estado natural del Fondo Documental Acumulado de la entidad es una acción vinculada a la elaboración de Tablas de Valoración Documental -TVD- y se realizará con el mismo recurso humano de esa acción, en este sentido, se solicita reprogramar la fecha de inicio.
Para culminar la acción el proceso ha definido un periodo que va del 2 de octubre de 2017 al 30 de abril de 2018, al término del cual se espera resolver de fondo la problemática identificada por el Archivo de Bogotá.
____________
28-11-2016 Seguimiento realizado por Viviana Duran de la OCI y atendido por Carlos Bonilla y Alexander Colmenares de la Subdirección Administrativa
Se encuentra en proceso el levantamiento de Inventario en Estado Natural del Fondo Documental Acumulado de la entidad, al respecto se observa que el fondo documental acumulado costa de 9.325 metros lineales de documentos, equivalentes a 37.300 cajas desde el año 1940 al 2006, a la fecha se tienen registrados un total de 5180, y 4598 registros digitados a la fecha, el mismo ubicado en el Archivo Central Sede Villa Alsacia. Los registros se levantan manualmente y luego se registran en una hoja de cálculo (Excel).</t>
  </si>
  <si>
    <t>06/04/2020: Seguimiento realizado por María Janneth Romero M:
Se aporta documento en excel INDICADORES GESTIÓN DTAL CORTE MARZO 2020, en el cual se observa la construcción de los indicadores para la vigencia 2020,  los 11 indicadores establecidos (Sesiones de Comité Interno de Archivo, Préstamos/Consultas, Disposición Final, Préstamos Externos, Transferencias, Capacitaciones, Correspondencia, Levantamiento de Inventario, Limpieza de archivos, Impresiones por área y Porcentaje de series cuya disposición final es la eliminación), incluyen  las operaciones de la gestión documental de la Secretaría (planeación, producción, gestión y trámite, organización, transferencias, disposición final, preservacióna a largo plazo, valoración).
El documento aportado como evidencia da cuenta de la medición realizada durante el I Trimestre de la vigencia, con lo cual se da cumplimiento a la acción de implementar. No obstante no se aporta el soporte que permita validar la acción de aprobación, la cual hace parte de lo establecida.
Se mantiene la recomendación de aportar la evidencia del mecanismo a través del cual se aprobaron los indicadores.
Avance: 66%
Se precisa que la solicitud de reprogramación fue atendida en el mes de febrero, por lo cual el Plan consolidado publicado en desde ese mes tiene ya la nueva fecha del 30/04/2020.
_______________________
13/01/2020: Seguimiento realizado por María Janneth Romero M:
Se aporta documento en excel INDICADORES GESTIÓN DTAL, en el cual se observa la construcción de los indicadores para la vigencia 2020,  los 11 indicadores establecidos (Sesiones de Comité Interno de Archivo, Préstamos/Consultas, Disposición Final, Préstamos Externos, Transferencias, Capacitaciones, Correspondencia, Levantamiento de Inventario, Limpieza de archivos, Impresiones por área y Porcentaje de series cuya disposición final es la eliminación), incluyen  las operaciones de la gestión documental de la Secretaría (planeación, producción, gestión y trámite, organización, transferencias, disposición final, preservacióna a largo plazo, valoración).
Lo anterior y aunado a que la aprobación e implementación de los indicadores hace parte de la acción establecida,  se recomienda documentar la gestión adelantada con relación a la ejecución de lo formulado y aportar la evidencia del mecanismo a través del cual se aprobaron los indicadores.
Avance: 33%
 _________________________________
08/01/2020: Seguimiento realizado por María Janneth Romero M:
De conformidad con los argumentos expuestos por la Subdirección Administrativa en su radicado SDM-SA-456-2020 y al avance realizado a la fecha establecida como finalización de la misma (30/12/2019), se atiende positivamente la solicitud de reprogramación y se realiza el correspondiente ajuste en el PMP consolidado del mes de Diciembre.
De acuerdo a lo anteriormente expuesto y teniendo en cuenta que es la primera reprogramación de  esta acción se recomienda a la Subdirección Administrativa adelantar la gestión pertinente, de tal manera que se de cumplimiento estricto dentro del nuevo plazo establecido.
______________________________________________
15/10/2019: Seguimiento realizado por María Janneth Romero M:
Se aporta  la presentación ACTIVIDADES PRELIMINARES GESTIÓN DOCUMENTAL POR PROCESOS de fecha Septiembre de 2019, en la cual se registra la ejecución  y aporta la evidencia de la gestión realizada sobre las siguientes fases:
1. Planeación
2. Producción
3. Gestión y Trámite
4. Organización
5. Transferencias Primarias
6. Disposición Final
7. Preservación a largo plazo
8. Valoración
No obstante lo anterior y teniendo en cuenta que la acción corresponde a: "Realizar la formulación, aprobación...", se recomienda documentar la gestión adelantada con relación a la ejecución de lo estableido e   indicar en el seguimiento por autocontrol a quien se hizo la presentación aportada como evidencia y a que fase de la acción corresponde. 
 __________________________________________________
08/07/2019: Seguimiento realizado por María Janneth Romero M:
Se aporta como evidencia la matriz de medicion de AG-SDM-2019, no obstante la misma hace parte de la fase inicial de la construcción de los indicadores de gestión.
Teniendo en cuenta que la acción se vence en diciembre de 2019, se recomienda gestionar su ejecución dentro de los términos establecidos, en coherencia con el indicador y la meta formulada.
Nivel de Ejecución 0%
_________________________________
15/04/2019: Seguimiento realizado por María Janneth Romero M:
No se aporta evidencia del avance de ejecución de la acción establecida. Se recomienda tener en cuenta que si bien la acción se encuentra dentro del periodo de ejecución, a la fecha del presente seguimiento ha transcurrido 1 mes de este periodo por lo que es importante implementar los controles y monitoreos pertinentes con el fin de garantizar el cumplimiento dentro de los términos establecidos.
Nivel de Ejecución 0%</t>
  </si>
  <si>
    <t>06/04/2020: Seguimiento realizado por María Janneth Romero M:
Modelo de Requistos:  Se aporta como  evidencia de ejecución: PDF 1. MOREQ, 2 Acta de Aprobación AB, 3. RadicadoSisDisArchivos, 4. Memorando Moreq-OTIC y 5. Acta Comite Archivo - 23122018,  lo anterior  correspondiente a la gestión reportada en el IV Trimestre del 2019; y Acta del Comité Interno del 29/01/2020,  con la cual se complementa las acciones realizadas a través del cumplimiento de los compromisos establecidos en la sesión extraordinaria de diciembre;  no obstante lo anterior en las dos actas aportadas,  no se evidencia la aprobación de éste instrumento. Por lo anterior se mantiene la calificación de  Avance del 50%
Banco terminológico de series y subseries:  Nuevamente el proceso indica que  para iniciar esta gestión se requiere contar con las TRD y el Cuadro de Clasificación Documental actualización para la definición del banco, no obstante lo anterior se aporta como evidencia el borrador del documento BANCO TERMINOLOGICO SECRETARIA DISTRITAL DE MOVILIDAD 2020  Avance del 25%
Tablas de control de acceso a los documentos: Se aporta matriz en excel TABLA CONTROL ACCESO vr preliminar, si bien el proceso indica que se trata de una primera versión que contien por dependencia las series y subseries con su respectiva clasificación de información, al igual que en el seguimiento del IV Trimestre del 2019 no se aporta el mecanismo a través del cual se aprueba este instrumento. Por lo anterior se mantiene el Avance 50% de cumplimiento
Conforme lo anterior el nivel de ejecución promedio es del  41,6%
Si bien la gestión adelantada se reporta como avance de  ejecución es importante tener en cuenta la meta formulada y el plazo de ejecución, con el fin de implementar las acciones pertinentes que permitan garantizar su cumplimiento de conformidad con lo formulado.
Se precisa que la solicitud de reprogramación fue atendida en el mes de febrero, por lo cual el Plan consolidado publicado en desde ese mes tiene ya la nueva fecha del 30/06/2020.
__________________
10/10/2019: Seguimiento realizado por María Janneth Romero M:
Se aporta como evidencia:
Modelo de Requistos:  Si bien se aporta la documentación de la gestión adelantada, la formulación de la acción hace referencia a la formulación y  aprobación del Instrumento, aprobación que aún se encuentra en proceso de conformidad con lo indicado en el acta de reunión de fecha 23/12/2019 correspondiente a la sesión del Comité Interno de Archivo -  Sesión extraordinaria 03 de 2019, en donde se establecen compromisos previos a la aprobación. Avance 50%
Banco terminológico de series y subseries:  De acuerdo a lo indicado por el proceso, para iniciar esta gestión se requiere contar on las TRD y el Cuadro de Clasificación Documental actualización para la definición del banco. Avance 0%
Tablas de control de acceso a los documentos: Se aporta matriz en excel TABLA CONTROL ACCESO vr preliminar, si bien el proceso indica que se trata de una primera versión que contien por dependencia las series y sbseries con su respectiva clasificación de información, no se aporta el mecanismo a través del cual se aprueba este instrumento. Avance 50%
Si bien la gestión adelantada se reporta como avance de  ejecución es importante tener en cuenta la meta formulada y el plazo de ejecución, con el fin de implementar las acciones pertinentes que permitan garantizar su cumplimiento de conformidad con lo formulado.
________________________________________________
08/01/2020: Seguimiento realizado por María Janneth Romero M:
De conformidad con los argumentos expuestos por la Subdirección Administrativa en su radicado SDM-SA-279838-2019 y al avance realizado a la fecha establecida como finalización de la misma (30/12/2019), se atiende positivamente la solicitud de reprogramación y se realiza el correspondiente ajuste en el PMP consolidado del mes de Diciembre.
De acuerdo a lo anteriormente expuesto y teniendo en cuenta que es la primera reprogramación de  esta acción se recomienda a la Subdirección Administrativa adelantar la gestión pertinente, de tal manera que se de cumplimiento estricto dentro del nuevo plazo establecido.
______________________________________________
18/12/2019:  Seguimiento realizado por María Janneth Romero M
Se solicita reprogramación de la acción para el 30/06/2019, teniendo en cuenta que se observa un posible error de digitación en la nueva fecha propuesta, se invita al proceso a dar claridad en la fecha. No obstante lo anterior, con los argumentos expuestos asi como con el avance evidenciado de la gestión adelantada por la entidad para dar cumplimiento a la acción establecida, se considera viable la reprogramación para la vigencia 2020. Queda pendiente la confirmación de la fecha para hacer el ajuste correspondiente en el plan de mejoramiento
___________________________________________
10/10/2019: Seguimiento realizado por María Janneth Romero M:
Se aporta como evidencia los cronogramas de elaboración Tabla de Retención Documental Etapas 1, 2 y 3, no obstante la acción formulada corresponde a: "Elaborar los siguientes instrumentos archivísticos: Modelo de requisitos para la gestión de documentos electrónicos, Banco terminológico de series y subseries, Tablas de control de acceso a los documentos";  si bien la gestión adelantada se reporta como avance de  ejecución es importante tener en cuenta la meta formulada y el plazo de ejecución, con el fin de implementar las acciones pertinentes que permitan garantizar su cumplimiento de conformidad con lo formulado.
________________________________________________
08/07/2019: Seguimiento realizado por María Janneth Romero M:
No se aporta evidencia del avance de ejecución de la acción establecida. Se recomienda tener en cuenta que si bien la acción se encuentra dentro del periodo de ejecución, es importante implementar los controles y monitoreos pertinentes con el fin de garantizar el cumplimiento dentro de los términos establecidos.
Nivel de Ejecución 0%
___________________________________
15/04/2019: Seguimiento realizado por María Janneth Romero M:
No se aporta evidencia del avance de ejecución de la acción establecida. Se recomienda tener en cuenta que si bien la acción se encuentra dentro del periodo de ejecución, a la fecha del presente seguimiento ha transcurrido 1 mes de este periodo por lo que es importante implementar los controles y monitoreos pertinentes con el fin de garantizar el cumplimiento dentro de los términos establecidos.
Nivel de Ejecución 0%</t>
  </si>
  <si>
    <t>Marzo</t>
  </si>
  <si>
    <t>ESTADO GENERAL DE LAS ACCIONES DEL PLAN DE MEJORAMIENTO POR PROCESOS DE LA SDM AL CORTE 30/04/2020</t>
  </si>
  <si>
    <t>RESUMEN ESTADO DE LAS ACCIONES DEL PMP: CONSOLIDADO GENERAL AL CORTE 30/04/2020</t>
  </si>
  <si>
    <t>ESTADO DE LAS ACCIONES DEL PMP:  ACCIONES CERRADAS POR DEPENDENCIA EN EL MES DE ABRIL 2020</t>
  </si>
  <si>
    <t>ESTADO DE LAS ACCIONES DEL PMP:   TOTAL ACCIONES ABIERTAS POR DEPENDENCIA AL MES DE ABRIL 2020</t>
  </si>
  <si>
    <t>ESTADO DE LAS ACCIONES DEL PMP:  ACCIONES ABIERTAS VENCIDAS AL CORTE 30/04/2020</t>
  </si>
  <si>
    <t>ESTADO DE LAS ACCIONES DEL PMP:  PLAZOS DE EJECUCIÓN ACCIONES ABIERTAS AL CORTE 30/04/2020</t>
  </si>
  <si>
    <t>NC 01: Se evidenció incumplimiento parcial de las actividades descritas en los procedimientos PE04-PR01., PE04-PR02 y PE04-PR03; pertenecientes al Proceso de Inteligencia para la Movilidad PE04, de acuerdo a las evidencias descritas en las páginas 4 al 9 de este documento y 2 al 9 del memorando SDMOCI- 66808 de 2020.
Lo anterior en concordancia con lo establecido en el literal “l” del artículo 4° de la Ley 87 de 1993 que dice “toda entidad bajo la responsabilidad de sus directivos debe por lo menos implementar los siguientes aspectos que deben orientar la aplicación del control interno: l - “Simplificación y actualización de normas y procedimientos” (Subrayado fuera de texto)</t>
  </si>
  <si>
    <t>6: Manipulación de información pública que favorezca intereses particulares  o beneficie a terceros</t>
  </si>
  <si>
    <t xml:space="preserve">Deficiencia en la revisión y actualización periódica de los Procedimientos de la DIM, frente al desarrollo de las actividades que se adelantan en tiempo real en la Dirección.
</t>
  </si>
  <si>
    <t>Revisar, actualizar y socializar (Incluyendo tips en comunicación interna) los procedimientos de la DIM PE04-PR01, PE04-PR02 y PE04-PR03.</t>
  </si>
  <si>
    <t>Procedimientos (PE04-PR01, PE04-PR02 y PE04-PR03) de la DIM revisados, actualizados y socializados /Procedimientos evaluados a la DIM</t>
  </si>
  <si>
    <t>Lina Marcela Quiñones</t>
  </si>
  <si>
    <t>Revisión trimestral de los procedimientos de la DIM, frente al desarrollo de las actividades que se adelantan en tiempo real en la Dirección.</t>
  </si>
  <si>
    <t>Seguimiento a los procedimientos (PE04-PR01, PE04-PR02 y PE04-PR03) de la DIM efectuados/ Seguimiento a los procedimientos (PE04-PR01, PE04-PR02 y PE04-PR03) de la DIM programados</t>
  </si>
  <si>
    <t>NC 02: Se evidenció incumplimiento parcial de las Políticas específicas de seguridad y privacidad de la Información, dado que las bases de datos suministradas por la DIM, no permiten contar en su integralidad, (entendida como la exactitud de la información); toda vez que no son un punto de control efectivo que pueda determinar, en primer lugar, la trazabilidad de la información, así como parámetros claros que adviertan una información veraz.
Lo anterior en concordancia con la norma ISO/IEC 27000 referente a la seguridad de la información: Preservación de la confidencialidad, integralidad, y disponibilidad de la información.</t>
  </si>
  <si>
    <t xml:space="preserve">Deficiencia en la revisión y actualización periódica de la información de las bases de datos que genera la DIM en el desarrollo de sus productos. </t>
  </si>
  <si>
    <t>Revisión y unificación de la información de las bases de datos de estudios y modelos la DIM.</t>
  </si>
  <si>
    <t xml:space="preserve">Corección </t>
  </si>
  <si>
    <t>Bases de datos revisadas y unificadas/bases de datos evaluadas a la DIM</t>
  </si>
  <si>
    <t xml:space="preserve">Revisión trimestral de las bases de datos que genera la DIM en el desarrollo de sus productos. </t>
  </si>
  <si>
    <t>Seguimiento a las bases de datos de Estudios y Modelos de la DIM efectuados/ Seguimiento a las bases de datos de la DIM programados</t>
  </si>
  <si>
    <t xml:space="preserve">NC 03: Se evidenció incumplimiento parcial del Circular número 017 del 06 de noviembre de 2019, en cuanto a la reunión celebrada el 04 de febrero 2020, toda vez que la misma no contó con la asistencia de los funcionarios que deberían formar parte de la mesa técnica de BIG DATA e INNOVACIÓN, de conformidad con lo establecido en la mencionada circular. </t>
  </si>
  <si>
    <t xml:space="preserve">Desconocimiento de la circular por parte de los integrantes de la mesa técnica de BIGDATA e Innovación, específicamente relacionado con los integrantes de la misma. </t>
  </si>
  <si>
    <t>Socialización del contenido de la circular No. 017 de 2019 a todos los integrantes de la mesa de BIGDATA e Innovación.</t>
  </si>
  <si>
    <t>No. De integrantes de la mesa técnica socializados/No. De integrantes de la mesa técnica</t>
  </si>
  <si>
    <t>NC 04: Se evidenció cumplimiento parcial de la Ley 1755 de 2015, con relación a los tiempos de respuesta de algunos requerimientos, efectuados en el período comprendido del 14 de febrero de 2019 al 30 de enero de 2020 y que de conformidad con el Decreto 672 de 2018. son competencia de la dependencia, de acuerdo con lo descrito en las páginas 17 al 20 del presenten informe en concordancia con lo señalado en las páginas 12 y 13 del memorando SDM-OCI66808 de 2020.</t>
  </si>
  <si>
    <t xml:space="preserve">Deficiencia en la revisión y seguimiento a la respuesta oportuna de los PQRSD de la DIM.  </t>
  </si>
  <si>
    <t>Responder (Cuando aplique) y Gestionar los PQRSD sin respuesta asignados a la DIM.</t>
  </si>
  <si>
    <t>No. De PQRSD gestionados/No. De PQRSD sin respuesta</t>
  </si>
  <si>
    <t>Realizar seguimiento semanal a los PQRSD asignados a la DIM.</t>
  </si>
  <si>
    <t xml:space="preserve">No. De seguimientos efectuados a los PQRSD/ No. De seguimientos programados a los PQRSD  </t>
  </si>
  <si>
    <t xml:space="preserve">NC 05: Se evidenció incumplimiento parcial de la Ley 594 de 2000 en concordancia con el Acuerdo 42 de 2002 Archivo General de la Nación, toda vez que la organización de los archivos de gestión no está conforme a lo estipulado por la ley. </t>
  </si>
  <si>
    <t xml:space="preserve">Deficiencia en la revisión y seguimiento a la organización de los archivos de gestión de acuerdo a lo establecido en la normatividad vigente. </t>
  </si>
  <si>
    <t>Elaboración del plan de trabajo para la organización del archivo</t>
  </si>
  <si>
    <t>Plan de trabajo elaborado</t>
  </si>
  <si>
    <t>Organizar los archivos de gestión de acuerdo al plan de trabajo establecido y a su TRD correspondiente.</t>
  </si>
  <si>
    <t>Archivo organizado de acuerdo al Plan de Trabajo establecido.</t>
  </si>
  <si>
    <t>INTELIGENCIA PARA LA MOVILIDAD</t>
  </si>
  <si>
    <t>020-2020</t>
  </si>
  <si>
    <t>021-2020</t>
  </si>
  <si>
    <t>022-2020</t>
  </si>
  <si>
    <t>023-2020</t>
  </si>
  <si>
    <t>024-2020</t>
  </si>
  <si>
    <t>AUDITORÍA PROCESO DE INTELIGENCIA PARA LA MOVILIDAD 2020</t>
  </si>
  <si>
    <t>DIRECCIÓN DE INTELIGENCIA PARA LA MOVILIDAD</t>
  </si>
  <si>
    <t>04/05/2020:  Se aporta como evidencia las peticiones con temas vinculados a estoperoles correspondiente a marzo, asi como el correspondiente análisis realizado por la Subdirección de Señalización, en el cual se detalla por cada una de las peticiones recibidas los argumentos y justificaciones correspondientes.
Conforme lo anterior se evidencia que se viene dando cumplimiento a lo formulado, no obstante teniendo en cuenta que el plazo de ejecución de la acción es en mayo se mantiene en estado abierta. Es importante precisar  que no se incluyo en el presente reporte la gestión del abril, la cual no fue aportada para el presente seguimiento
______________________________________
02/04/2020: Se aporta como evidencia las peticiones con temas vinculados a estoperoles correspondiente a los meses de enero y febrero, asi como el correspondiente análisis realizado por la Subdirección de Señalización, en el cual se detalla por cada una de las peticiones recibidas los argumentos y justificaciones correspondientes.
Conforme lo anterior se evidencia que se viene dando cumplimiento a lo formulado, no obstante teniendo en cuenta que el plazo de ejecución de la acción es en mayo, se invita al proceso a continuar la gestión desarrollada y documentar para los siguientes meses conforme se presento en este seguimiento, incluyendo la gestión del mes de marzo, la cual no fue aportada para el presente seguimiento
______________________________________
06/03/2020: La evidencia aportada da cuenta de la respuesta dada a los derechos de petición recibidos en el mes de diciembre y enero, relacionados con los temas de estoperoles, no obstante esta evidencia no permite evaluar el cumplimiento de la acción identificada por el proceso de "Analizar el comportamiento de quejas y de ubicación de estoperoles en toda la ciudad, con el fin de determinar sí existe una alternativa que si bien reduzca la accidentalidad, no perturbe la tranquilidad y descanso de los vecinos del sector donde se instalen", lo anterior aunado que no se identifica de manera clara si existe una alternativa que cumpla los requisitos establecidos en la misma. 
Teniendo en cuenta que la acción se vence en el mes de mayo se recomienda fortalecer las evidencias aportadas de tal manera que estas se articulen con lo formulado en el PM</t>
  </si>
  <si>
    <t>04/05/2020: No se aporta evidencia del avance en la ejecución de esta accion, por lo que se recomienda documentar de manera integral la gestión realizada en cumplimiento de lo formulado; lo anterior teniendo en cuenta que el plazo de terminación es en mayo.</t>
  </si>
  <si>
    <t>04/05/2020: No se aporta evidencia que permita evaluar el cumplimiento de la acción establecida.
Nuevamente y teniendo en cuenta que la acción se venció en el mes de noviembre de 2019, se exhorta al proceso a priorizar su gestión conforme lo formulado y aportar las evidencias a la OCI de manera urgente.
________________________________
02/04/2020: No se aporta evidencia que permita evaluar el cumplimiento de la acción establecida.
Teniendo en cuenta que la acción se venció en el mes de noviembre de 2019, se exhorta al proceso a priorizar su gestión conforme lo formulado y aportar las evidencias a la OCI de manera urgente.
________________________________
07/02/2020: Si bien el proceso aporta como evidencia la base de datos de los contratos vigencia 2018 y 2019 de la SGM, de la muestra seleccionada se observa que no se incluyeron todos los contratos y el verificado no tienen toda la información cargada. Conforme lo anterior se recomienda:
a. Revisar y validar la información real de la base de datos
b. Identificar aquellos que se encuentren dentro del periodo de ejecución de la acción
c. Reformular la acción de tal manera que haya coherencia entre la acción y la meta definida
d. Dar prioridad alta a la ejecución de la acción
______________________________________
21/01/2020. En atención al Memorando SDM-SSC-9742-2020, se separa a la Subsecretaría de Gestión de la Movilidad de las demás Subsecretarías, por lo anterior faltan las evidencias y justificación de la Subsecretaría de Gestión de la Movilidad y Subsecretaría de Servicios a la ciudadanía.
Conclusión: La acción de mejora NO se ha cumplido.
09/01/2020. Una vez revisadas las evidencias aportadas por las Subsecretarías se encontró:
1. Faltan las evidencias y jusficación de la Subsecretaría de Gestión de la Movilidad.
Conclusión: La acción de mejora NO se ha cumplido
05/07/2019
Los procesos responsables solicitan la reprogramación de las acciones para el día 30/11/2019, debido al alto volumen de contratos que se deben revisar por cada una de las dependencias de la entidad.</t>
  </si>
  <si>
    <t>04/05/2020: No se aporta evidencia que permita evaluar el cumplimiento de la acción establecida.
Nuevamente y teniendo en cuenta que la acción se venció en el mes de noviembre de 2019, se exhorta al proceso a priorizar su gestión conforme lo formulado y aportar las evidencias a la OCI de manera urgente.
________________________________
02/04/2020: No se aporta evidencia que permita evaluar el cumplimiento de la acción establecida.
Teniendo en cuenta que la acción se venció en el mes de noviembre de 2019, se exhorta al proceso a priorizar su gestión conforme lo formulado y aportar las evidencias a la OCI de manera urgente.
_______________________________
07/02/2020: Si bien el proceso aporta como evidencia la base de datos de los contratos vigencia 2018 y 2019 de la SGM, de la muestra seleccionada se observa que no se incluyeron todos los contratos y el verificado no tienen toda la información cargada. Conforme lo anterior se recomienda:
a. Revisar y validar la información real de la base de datos
b. Identificar aquellos que se encuentren dentro del periodo de ejecución de la acción
c. Reformular la acción de tal manera que haya coherencia entre la acción y de las responsabilidades de la SGM
d. Dar prioridad alta a la ejecución de la acción
______________________________________
21/01/2020. La Subsecretaría de Gestión de la Movilidad y la Subsecretaría de Gestión Corporativa solicitaron la separación de esta acción. Por lo anterior, faltan las evidencias y justificación de la Subsecretaría de Gestión de la Movilidad y Subsecretaría de Servicios a la Ciudadanía, como conclusión: La acción de mejora NO se ha cumplido.
09/01/2020. Una vez revisadas las evidencias aportadas por las Subsecretarías se encontró:
1. Faltan las evidencias y justificación de la Subsecretaría de Gestión de la Movilidad.
2. Faltan las evidencias y justificación de la Subsecretaría de Servicios a la Ciudadanía.
Conclusión: La acción de mejora NO se ha cumplido
05/07/2019
Los procesos a través del radicado SDM-SPM-119081-2018, solicita la reprogramación de la acción para el 30/11/2019, con la siguiente justificación:  "...Teniendo cuenta el rediseño institucional y el cambio que se ha venido presentando en el personal designado para la realización de las actividades de supervisión...".
_________________________
26/06/2019
Seguimiento realizado por la profesional Vieinery Piza
El área no aporta evidencia.
Conclusión: La acción de mejora NO se ha cumplido
_________________________________
31/05/2019
Seguimiento realizado por la profesional Vieinery Piza
El área no aporta evidencia.
Conclusión: La acción de mejora NO se ha cumplido</t>
  </si>
  <si>
    <t xml:space="preserve">04/05/2020: No se aporta evidencia que permita evaluar el cumplimiento de la acción establecida.
Nuevamente y teniendo en cuenta que la acción se venció en el mes de noviembre de 2019, se exhorta al proceso a priorizar su gestión conforme lo formulado y aportar las evidencias a la OCI de manera urgente.
________________________________
02/04/2020: El proceso aporta como evidencia la gestión realizada de seguimiento semanal de marzo de las peticiones y detalla de manera especifica lo relacionado con estoperoles para los meses de enero, febrero y marzo.
De igual manera el proceso señala: "Desde la Subdirección de Señalización se ha llevado el estricto y riguroso control previo a las peticiones asignadas a esta dependencia con la finalidad de que estas sean atendidas en los términos previstos en la Ley 1755 de 2015, para esta labor se generaron reportes semanales de las peticiones asignadas en el mes de marzo de 2020, los cuales fueron remitidos oportunamente al área de Señalización para el cumplimiento de la mencionada labor. "
Conforme lo anterior y de acuerdo a la acción, indicador y meta formulado se viene ejecutando conforme lo establecido; no obstante teniendo en cuenta que el plazo de ejecución es hasta el mes de mayo, el cierre se evaluara en forma definitiva en el seguimiento al corte de ese mes.
__________________________________
06/03/2020: Se aporta como evidencia las matrices implementadas en el proceso, en el cual se registra los seguimientos llevados a cabo de manera semanal correspondiente a enero y febrero, asi como los correos a través de los cuales se socializan los resultados de estos seguimientos.
No obstante lo anterior se recomienda fortalecer los seguimientos de tal manera que se precise cual de los requerimientos esta relacionado con estoperoles de tal manera que se articule la acción con el hallazgo identificado, esto de manera retroactiva para los meses sobre los cuales ya se aporto evidencia (enero y febrero)
Teniendo en cuenta que la acción tiene plazo de vencimiento en mayo de 2020, la misma continua en estado ABIERTA. 
</t>
  </si>
  <si>
    <t>30/04/2020.  El proceso aporta el mapa de riesgos de soborno Versión 1.0 con corte al 30/04/2020 (Anexo 2),  el cual se encuentra publicado en https://intranetmovilidad.movilidadbogota.gov.co/intranet/Gestión%20de%20los%20Riesgos, además el proceso anexa la propuesta de Mapa de Riesgos de soborno de fecha 19/03/2020 (Ver Anexo 1). Con lo anterior se evidencia la gestión realizada por la OAPI, con el fin de subsanar la situación encontrada en auditoría interna del Sistema de Gestión Antisoborno. De acuerdo a las evidencias aportadas por el proceso, ES VIABLE el cierre de la acción. 
-------------------
30/03/2020. Se realizó un seguimiento, sin embargo debido a que esta acción tiene fecha de cierre 30/04/2020, el proceso no remite evidencias de su cumplimiento. El seguimiento de esta acción se realizará nuevamente en el mes de abril de 2020.</t>
  </si>
  <si>
    <t>5/5/2020: Para este corte la dependencia no reportó evidencias de la gestión ya que se encuentra en tiempo para su cumplimiento.
30/03/2020: Mediante memorando SDM-OCI –62216-2020 del 30/03/2020, se atendió solicitud de reprogramación hasta el 30/06/2020.
25/10/2019: Se responde a solicitud de reprogramación. Se concede solo hasta el 30/12/2019</t>
  </si>
  <si>
    <t xml:space="preserve">5/5/2020: Para este corte la dependencia no reportó evidencias de la gestión ya que se encuentra en tiempo para su cumplimiento.
27/02/2020: la DAC allegó justificación mediante Memorando 34102, la OCI reprograma esta acción hasta el 30/06/2020.
31/01/2020: Sobre esta acción la DAC solicitó reformulación; se está a la espera de la justificación que soporte adecuadamente la solicitud.
24/09/2019: La justificación de gestión del hallazgo, viene acompañada de 5 actas (1 Externa del Consejo de Discapacidad y 4 Actas internas adelantadas semanalmente en el mes de agosto de 2019). Pese a la gestión realizada en el mes de agosto, la acción estaba prevista para ser cumplida entre los meses de enero a marzo de 2019. No existe evidencia de reprogramación, se evidencia un gran número de radicados pendientes, en la última acta (30 agosto) de 1670 radicados asignados en el mes, quedan 626 pendientes, lo que representa un 37% de incumplimiento. Así las cosas, no se evidencia cumplimiento de la acción, ni efectividad de la gestión adelantada. Adicionalmente, la acción esta incumplida desde el mes de marzo.
</t>
  </si>
  <si>
    <t>5/5/2020: Para este corte la dependencia no reportó evidencias de la gestión ya que se encuentra en tiempo para su cumplimiento.
27/02/2020: la DAC allegó justificación mediante Memorando 34102, la OCI reprograma esta acción hasta el 30/06/2020.
31/01/2020: Sobre esta acción la DAC solicitó reformulación; se está a la espera de la justificación que soporte adecuadamente la solicitud.</t>
  </si>
  <si>
    <t>5/5/2020: La DAC no remitió información al respecto para este corte.</t>
  </si>
  <si>
    <t xml:space="preserve">5/5/2020: La DAC aporta como evidencia la gestión realizada ante el RUNT - Min Transporte. por medio de Oficio SDM-DAC-228095-2019, tambien allega la justificación para solicitar el cierre. Se encuentra concordancia en la acción planteada y la evidencia, por lo cual se dara el cierre. 
De igual manera el proceso señala: "Desde la Subdirección de Señalización se ha llevado el estricto y riguroso control previo a las peticiones asignadas a esta dependencia con la finalidad de que estas sean atendidas en los términos previstos en la Ley 1755 de 2015, para esta labor se generaron reportes semanales de las peticiones asignadas en el mes de marzo de 2020, los cuales fueron remitidos oportunamente al área de Señalización para el cumplimiento de la mencionada labor. "
Conforme lo anterior y de acuerdo a la acción, indicador y meta formulado se viene ejecutando conforme lo establecido; no obstante teniendo en cuenta que el plazo de ejecución es hasta el mes de mayo, el cierre se evaluara en forma definitiva en el seguimiento al corte de ese mes.
__________________________________
06/03/2020: Se aporta como evidencia las matrices implementadas en el proceso, en el cual se registra los seguimientos llevados a cabo de manera semanal correspondiente a enero y febrero, asi como los correos a través de los cuales se socializan los resultados de estos seguimientos.
No obstante lo anterior se recomienda fortalecer los seguimientos de tal manera que se precise cual de los requerimientos esta relacionado con estoperoles de tal manera que se articule la acción con el hallazgo identificado, esto de manera retroactiva para los meses sobre los cuales ya se aporto evidencia (enero y febrero)
</t>
  </si>
  <si>
    <t>5/5/2020: Para este corte la dependencia no reportó evidencias de la gestión ya que se encuentra en tiempo para su cumplimiento.</t>
  </si>
  <si>
    <t xml:space="preserve">Seguimiento realizado el 08/05/2020
La dependencia no aporto evidencia.
SEGUIMIENTO REALIZADO EL 07/04/2020
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Como evidencia del avance en la consecución de la meta, se aporta base de datos de los contratos 2017, plan de trabajo, actas de avance del plan de trabajo,  Pantallazos de tres procesos contractuales extraídos de la plataforma SECOP I.
La OCI, efectivamente evidencia  avance en la gestión de la Dirección, sin embargo no se puede dar por cerrada hasta tanto no se actualicen la totalidad de los contratos en la Plataforma , debido al deber legal que se tienes de contra con la información publicada .
CONCLUSION ACCION ABIERTA
SEGUIMIENTO REALIZADO EL 09/03/2020
La Dirección de Contratación mediante memorando SDM-DC-46751 de  2020. Solicita la unificación de los hallazgos 030-2019, con el  115-2018.
Así cómo el 029-2019 con el 005-2020. 
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SEGUIMIENTO REALIZADO EL 21/01/2020. La Dirección de Contratación mediante memorando número 924 de 2020, solicita la reprogramación y reformulación de la acción con base en los siguientes términos: JUSTIFICACIÓN.  “Se reformula teniendo en cuenta que para el año 2017 la secretaria empleaba la plataforma secop I, adicionalmente porque de acuerdo al hallazgo los contratos eran de esta vigencia. Y por último se determina este periodo, para poder medir el cumplimiento de la acción propuesta debido a que este tema es dinámico, por la frecuente contratación que hay y la entrega de los documentos por parte de los supervisores. Frente a la meta se deja este porcentaje teniendo en cuenta que dependemos de que las otras dependencias alleguen la documentación.”
1. ACCIÓN. Realizar Plan de Trabajo mensual con el fin de publicar la totalidad de los informes de ejecución en Secop I”.  
INDICADOR. Plan de Trabajo de Trabajo realizado/ Plan de Trabajo Programado.
La OCI mediante memorando SDM-OCI-10570-2020, evalúa las justificaciones y considera que es viables en tal sentido la acción queda de la siguiente manera: 
ACCIÓN  Actualización plataforma Secop I de los contratos suscritos en el año 2017, según manual de supervisión e interventoría.
INDICADOR. (Plan de Trabajo realizado/ Plan de Trabajo Programado) *100 
META: 90%
FECHA DE TERMINACIÓN 31/03/2020.
CONCLUSION ACCION REFORMULADA Y REPROGRAMADA
RECOMENDACIÓN: ACCION ABIERTA. 
SEGUIMIENTO REALIZADO EL 02/01/2020
Seguimiento adelantado con la doctora Yully Otalora.
Se elaboró un plan de trabajo con el fin de realizar el cargue de la información contractual que debe reposar en las plataformas SECOP I y SECOP II, por lo cual se tuvo en cuenta el volumen de documentos para anexar, número de contratos para actualizar y el número de personas que deben ejecutar el plan de trabajo. Adicionalmente la dependencia, realizó  seguimientos mensuales a cada uno de los encargados de subir la información requerida a la plataforma, los cuales se condensaron en una reunión trimestral donde se hizo un recuento del estado en que se encuentra la información que reposa en SECOP I y los progresos realizados.   
Se aporta como evidencia Plan de Trabajo formulado e implementado y actas de seguimiento trimestral correspondiente a los meses de marzo, junio, septiembre y noviembre ; evidenciando el cumplimiento del indicador propuesto “Plan de Trabajo realizado/ Plan de Trabajo Programado”, por lo anterior se solicita el cierre del Hallazgo.
Indicador: Plan de Trabajo realizado/ Plan de Trabajo Programado
Conclusión: Se evidencia la realización del  Plan  de Trabajo mensual con el objeto de publicar la totalidad de los informes de ejecución en Secop I, es importante indicar la gestión y avances realizados por la demencia, al poner en marcha el plan de trabajo sin llegar a demostrar el cumplimiento total de la obligación, al no tener claro el parámetro de los documentos pendientes de publicar en SECOP I, más si tenemos en cuenta lo dinámico del tema y que el mismo depende de la información que sea remitida oportunamente por los supervisores. 
Recomendación: ACCION ABIERTA   Y FECHA DE VENCIMIENTO CUMPLIDA  
SEGUIMIENTO REALIZADO El  03/12/2019
La dependencia aporta evidencias de la gestión realizada, con relación a la acción pero con la misma no se puede evidenciar el total cumplimiento de la misma, ni del indicador. Se adjuntan actas de  actualización SECOP II.
ACCION ABIERTA  se encuentra vencida desde el 31 de octubre de 2019. 
SEGUIMIENTO REALIZADO El  07/11/2019
No se aporta evidencia del cumplimiento de la acción. 
ACCION ABIERTA 
La dependencia a través de los memorandos  103435-109644 de 2019 solicita reformulación y reprogramación del  hallazgo 118 y sus tres acciones,  la  primera acción solicita reformulación y de la acción dos y tres reprogramación.
Acción número 1 ( Reformulación y Reprogramación)     
Propuesta
  ACCION: Diseñar guía dirigida a los supervisores, sobre cómo realizar el cargue de documentos contractuales en la plataforma de Secop II.
INDICADOR:   GUIA PUBLICADA Y SOCIALIZADA.  
META:   1  GUIA
y reprogramación de la acción dos y tres  dos para cumplirlas  el 31 de octubre de 2019.
En este orden de ideas, la OCI considera viable la solicitud de la dependencia y da respuesta al requerimiento mediante memorando    SDM- OCI- 107610-2019,aprobando la reformulación de la acción uno  y la reprogramación de las acciones dos y tres. 
CONCLUSION: REFORMULAR Y REPROGRAMAR  
</t>
  </si>
  <si>
    <t xml:space="preserve">Seguimiento realizado el  08/05/2020
La dependencia no aporto evidencia.
SEGUIMIENTO REALIZADO EL 07/04/2020
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Como evidencia del avance en la consecución de la meta, se aporta base de datos de los contratos 2017, plan de trabajo, actas de avance del plan de trabajo,  
La OCI, en ese orden de ideas, señala que se denota gestión por parte de la dependencia se requiere que la información se encuentre actualizada. por lo tanto la acción continua abierta. 
CONCLUSION: ACCION ABIERTA
SEGUIMIENTO REALIZADO EL 21/01/2020. La Dirección de Contratación mediante memorando número 924 de 2020, solicita la reprogramación y reformulación de la acción con base en los siguientes términos: JUSTIFICACIÓN. “Se reformula la meta teniendo en cuenta que el plan de trabajo se elaboró con el fin de revisar la totalidad de expedientes contractuales, pero aún están allegando documentación contractual debido a que los contratos firmados 2018 su vencimiento es en la vigencia de 2019, por lo anterior están en proceso de liquidación.”
2. ACCIÓN. Realizar plan de trabajo para revisar la totalidad de expedientes contractuales 2017-2018 con el fin de verificar la organización de los mismos.
INDICADOR. Plan de Trabajo de Trabajo realizado/ Plan de Trabajo Programado
META.  100%                                          
La OCI mediante memorando SDM-OCI-10570-2020, evalúa las justificaciones y considera que es viables en tal sentido la acción queda de la siguiente manera: 
ACCIÓN  . . Realizar plan de trabajo para revisar la totalidad de expedientes contractuales 2017-2018 con el fin de verificar la organización de los mismos.
INDICADOR. (Plan de Trabajo realizado/ Plan de Trabajo Programado) *100 
META: 80%
FECHA DE TERMINACIÓN 31/03/2020.
CONCLUSION ACCION REFORMULADA Y REPROGRAMADA
RECOMENDACIÓN: ACCION ABIERTA. 
SEGUIMIENTO REALIZADO El  02/01/2020. 
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
Sin embargo, no se evidencia el cumplimiento del indicador   Plan de trabajo Realizado/Plan de Trabajo Programado.
CONCLUSION:  La acción se cumplió en cuanto a la elaboración del Plan de trabajo, pero no hay evidencia que  el mismo se ejecutará en su totalidad, en lo referente a la Dirección de Contratación. 
RECOMENDACION: Acción abierta.  Vencida desde el 30 de septiembre de 2019.      
SEGUIMIENTO REALIZADO El  06/12/2019. 
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
Sin embargo, no se evidencia el cumplimiento del indicador   Plan de trabajo Realizado/Plan de Trabajo Programado.
CONCLUSION:  La acción se cumplió en cuanto a la elaboración del Plan de trabajo, pero no hay evidencia que  el mismo se ejecutará en su totalidad, en lo referente a la Dirección de Contratación. 
RECOMENDACION: Acción abierta.  Vencida desde el 30 de septiembre de 2019.      
SEGUIMIENTO REALIZADO El  07/11/2019. Asistentes DIANA PAREDES y DEICY BELTRAN. 
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
Sin embargo, no se evidencia el cumplimiento del indicador   Plan de trabajo Realizado/Plan de Trabajo Programado.
CONCLUSION:  La acción se cumplió en cuanto a la elaboración del Plan de trabajo, pero no hay evidencia que  el mismo se ejecutará en su totalidad, en lo referente a la Dirección de Contratación. 
RECOMENDACION: Acción abierta.  Vencida desde el 30 de septiembre de 2019.      
SEGUIMIENTO REALIZADO EL 05/09/2019
ACCION EN EJECUCIÓN 
La dependencia a través de los memorandos  103435-109644 de 2019 solicita reprogramación de las dos acciones del  hallazgo 138,  trasladando la fecha de cumplimiento para el 31 de octubre de 2019. 
La dependencia a través de los memorandos  103435-109644 de 2019 solicita reprogramación de las dos acciones del  hallazgo 110,  trasladando la fecha de cumplimiento para el 31 de julio de 2019. 
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OCI- 107610-2019,aprobando la fecha de reprogramación 
CONCLUSION: Fecha de reprogramación 31/10/2019.       </t>
  </si>
  <si>
    <t xml:space="preserve">Seguimiento realizado el  08/05/2020
La dependencia no aporto evidencia.
SEGUIMIENTO REALIZADO EL 07/04/2020
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
Se anexa: 1. correos electrónicos, 2. Oficio remitido al administrador de contratación a la vista
La OCI, en ese orden de ideas, señala que se denota gestión por parte de la dependencia se requiere que la información se encuentre actualizada. por lo tanto la acción continua abierta. 
CONCLUSION: ACCION ABIERTA
SEGUIMIENTO REALIZADO EL 09/03/2020
La Dirección de Contratación mediante memorando SDM-DC-46751 de  2020. Solicita la unificación de los hallazgos 030-2019, con el  115-2018.
Así cómo el 029-2019 con el 005-2020. 
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Seguimiento realizado el 10/02/2020, realizado entre la doctora Diana PAredes de la Dirección de Contratación y Deicy Beltrán de la OCI .
Se evidencia la actualización de los ítem relacionados con la acción propuesta, sin embargo, al verificar el enlace de contratación a la vista, se evidencia que el mismo debido al cambio de administración no ha sido factible su actualización, por tanto, no se da cumplimiento total a la acción, se sugiere la reprogramación.   
CONCLUSION: Cumplimiento de la acción, falta evidenciar el total cumplimiento del indicador. 
RECOMENDACION: Acción Abierta  Vencida el 31 de enero de 2020. 
Seguimiento realizado el 02/01/2020
Acción en ejecución 
Seguimiento realizado el 03/12/2019. 
Conforme a las evidencias allegadas solo se puede demostrar el cumplimiento de uno de los ítems de la norma, relacionados con  Avisos y procesos de contratación.
Ahora bien, la OCI  ingreso a la página y se observa que la misma no se encuentra actualizada, ver el manual de contratación que aparece  es la versión anterior ver https://www.movilidadbogota.gov.co/web/procedimientos-lineamientos-pol%C3%ADticas-adquisicion-compras. No se evidencia actualización, por lo tanto la acción no se cumplió. 
CONCLUSION: ACCION ABIERTA.  </t>
  </si>
  <si>
    <t xml:space="preserve">Seguimiento realizado el  08/05/2020
La dependencia no aporto evidencia.
SEGUIMIENTO REALIZADO EL 07/04/2020
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Se anexa: 1. Copia de la base de contratación 2017, 2. Copia de la base de contratación 2018, 3. Pantallazos de procesos contractuales extraídos de la plataforma SECOP I , 4. Plan de trabajo propuesto, 5. Actas de avance del plan de trabajo, 6. Resolución 3564 de 2015 
Se evidencia un avance en la consecución de la meta, los pantallazos de contratos escogidos al azar, donde consta la corrección, actualización, organización cronológica y archivo de los procesos contractuales – prestación de servicios comprendidos entre los años 2017 Y 2018.
La OCI, efectivamente evidencia  avance en la gestión de la Dirección, sin embargo no se puede dar por cerrada hasta tanto no se actualicen la totalidad de los contratos en la Plataforma , debido al deber legal que se tienes de contra con la información publicada .
CONCLUSION ACCION ABIERTA
Indicador:  N° total de informes Publicados/N° total de Contratos Secop I
Conclusión: Teniendo en cuenta que se desarrolló la acción propuesta, se evidencia un avance en la consecución del cumplimiento del respectivo indicador atacando la causa raíz del hallazgo.
SEGUIMIENTO REALIZADO EL 09/03/2020
La Dirección de Contratación mediante memorando SDM-DC-46751 de  2020. Solicita la unificación de los hallazgos 030-2019, con el  115-2018.
Así cómo el 029-2019 con el 005-2020. 
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Seguimiento realizado el 10/02/2020, realizado entre la doctora Diana PAredes de la Dirección de Contratación y Deicy Beltrán de la OCI .
Se elaboró un plan de trabajo con el fin de realizar el cargue de la información contractual que debe reposar en las plataformas SECOP I y SECOP II, por lo cual se tuvo en cuenta el volumen de documentos para anexar, número de contratos para actualizar y el número de personas que deben ejecutar el plan de trabajo. Adicionalmente la dependencia, realizó  seguimientos mensuales a cada uno de los encargados de subir la información requerida a la plataforma, los cuales se condensaron en una reunión trimestral donde se hizo un recuento del estado en que se encuentra la información que reposa en SECOP I y los progresos realizados.   
Se aporta como evidencia Plan de Trabajo formulado e implementado y actas de seguimiento trimestral correspondiente a los meses de marzo, junio, septiembre y noviembre
Indicador: N° total de informes Publicados/N° total de Contratos Secop I
Conclusión: Se evidencia la realización del  Plan  de Trabajo mensual con el objeto de publicar la totalidad de los informes de ejecución en Secop I, es importante indicar la gestión y avances realizados por la dependencia, al poner en marcha el plan de trabajo sin llegar a demostrar el cumplimiento total de la acción, al no tener claro el parámetro de los documentos pendientes de publicar en SECOP I, más si tenemos en cuenta lo dinámico del tema y que el mismo depende de la información que sea remitida oportunamente por los supervisores. 
Adicionalmente, se evidencia que la acción  115 de 2018,  hace referencia al mismo tema y que la misma fue reprogramada , se sugiere revisar a efectos de reprogramar o ubicarlas.   
Recomendación: ACCION ABIERTA   Y FECHA DE VENCIMIENTO CUMPLIDA, se sugiere reprogramación ó unificación.   
Seguimiento realizado el 02/01/2020
Acción en ejecución 
Seguimiento realizado el 06/12/2019
Acción en ejecución </t>
  </si>
  <si>
    <t xml:space="preserve">Seguimiento realizado el  08/05/2020
La dependencia no aporto evidencia.
SEGUIMIENTO REALIZADO EL 07/04/2020
La dependencia  remite las evidencias,  a través de la cual indican que se esta  actualizando el Manual de Contratación en conjunto con la firma de abogados externos VIVERO &amp; ASOCIADOS S.A.S. Afirmación que evidencian a través de correos electrónicos del  05 de marzo y 1 de abril de 2020 los manuales, procedimientos y plantillas que se han utilizado por la Dirección para cada modalidad de contratación.
Se anexo: 1. Correo electrónico enviado a la firma de abogados, 2. Correo electrónico enviado al profesional especializado del área
Finalmente la dependencia solicita  reprogramación para finalizar con el cumplimiento del respectivo indicador atacando la causa raíz del hallazgo.
La OCI,  ha evidenciado avances en el desarrollo de la acción propuesta, sin embargo, se debe precisar que la acción se encuentra vencida, que la fecha de cumplimiento estaba establecida para el día 29 de febrero de 2020, ahora bien  para la reprogramación de la acción se requieres seguir lo establecido en el PV01-PR01 PROCEDIMIENTO PARA LA FORMULACIÓN Y SEGUIMIENTO DE PLANES DE MEJORAMIENTO, en consecuencia no se puede acceder a los solicitado por la dependencia.
CONCLUSION: ACCIÓN ABIERTA  
SEGUIMIENTO REALIZADO EL 09/03/2020
La Dirección de Contratación remite la actualización del Manual de Contratación, pero no se pudo evidenciar el cumplimiento de la acción.
CONCLUSION : Acción abierta   </t>
  </si>
  <si>
    <t xml:space="preserve">Seguimiento realizado el  08/05/2020
La Dirección de Contratación, en cumplimiento de la acción propuesta, realizó un  un plan de trabajo con el objeto de actualizar y realizar el cargue de la  información en el link  de Contratación , de la página web de la entidad, de los siguientes temas : 1. PAA; 2. Contratos suscritos .; para lo cual se hizo neccesario desginar a personas responsables mediante  memorando SDM-DC-73899-2020, quienes se econtraran a cargo de: 1. Realizar la permanente actualización de la información contractual en las diferentes bases de datos o portales tales como:• SECOP I; • Contratación a la Vista; • Registro Único Empresarial – RUES.
La OCI, una vez analizada la evidencia presentada, considera que se da cumplimiento a la acción y al indicador propuesto, en consecuencia procedera a dar concepto de cierre.
CONCLUSION: Acción CERRADA, por lo tanto se excluira del PMP.      
SEGUIMIENTO REALIZADO EL 09/03/2020
Acción en ejecución </t>
  </si>
  <si>
    <t xml:space="preserve">Seguimiento realizado el  08/05/2020
La Dirección de Contratación, en cumplimiento de la acción propuesta, realizó un  un plan de trabajo,  con el objeto de realizar el cargue y actualización de la siguiente información:1. PAA; 2. Contratos suscritos.  El plazo para implementar  la labor encomendada se culmina hasta el mes de diciembre de 2020. 
La  OCI,  evidencia gestión por parte de la dependencia, es importante determinar que la acción en la actualidad se encuentra vencida por lo tanto se requiere que la misma sea reprogramada. 
CONCLUSION: Accion abierta y plazo de ejecución vencido. 
SEGUIMIENTO REALIZADO EL 07/04/2020
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
Se anexa: 1. correos electrónicos, 2. Oficio remitido al administrador de contratación a la vista
La OCI, en ese orden de ideas, señala que se denota gestión por parte de la dependencia se requiere que la información se encuentre actualizada. por lo tanto la acción continua abierta. 
CONCLUSION: ACCION ABIERTA
SEGUIMIENTO REALIZADO EL 09/03/2020
La Dirección de Contratación mediante memorando SDM-DC-46751 de  2020. Solicita la unificación de los hallazgos 030-2019, con el  115-2018.
Así cómo el 029-2019 con el 005-2020. 
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t>
  </si>
  <si>
    <t xml:space="preserve">Seguimiento realizado el  08/05/2020
La Dirección de Representación Judicial, en cumplimiento de la acción propuesta  realizó mesa de trabajo  virtual, el día 26 de marzo  con los abogados de la Dirección; con el fin de verificar y evidenciar el cumplimiento de las actualizaciones del sistema siproj-web. En donde se verificó el cumplimiento en la responsabilidad que tiene cada abogado del grupo Contencioso de la Dirección de Representación Judicial de la Secretaria de Movilidad de mantener actualizada y depurada la información particular de cada proceso judicial o actuación extrajudicial en el Sistema SIPROJ-WEB que esté a su cargo.
Evidencia aportada. Lista de asistencia y acta de reunión.
Conclusión: Se evidencia avance en el cumplimiento del indicador y la acción propuesta.
ACCION ABIERTA
SEGUIMIENTO REALIZADO EL 07/04/2020
La dependencia  remite las evidencias, a través de las cuales muestra  el  avance en la ejecución de la acción,  que consiste en verificar trimestralmente en el Siproj los siguientes aspectos: a."Conciliaciones extrajudiciales, con audiencia de conciliación surtida, aún activas en el sistema", b. Procesos penales, c) Procesos repetidos o duplicados ( ya se eliminaron los duplicados) . d) Calificación del contigente judicial,  (realizada en su totalidad con base en la primera calificación del mismo). Lo anterior, de conformidad con lo observado en la auditoria realizada en el mes de octubre de 2019.
CONCLUSION: Acción en ejecución, se esta cumpliendo con la acción, en la actualidad están pendientes dos verificaciones, se sugiere al proceso documentarlas mediante actas .
ACCION  ABIERTA 
SEGUIMIENTO REALIZADO EL 09/03/2020
Acción en ejecución </t>
  </si>
  <si>
    <t xml:space="preserve">Seguimiento realizado el  08/05/2020
La dependencia no aporto evidencia.
SEGUIMIENTO REALIZADO EL 07/04/2020
La dependencia  remite las evidencias, a través de las cuales muestra  el  avance en la ejecución de la acción,  que consiste   en realizar  plan de trabajo con seguimiento mensual con el fin de actualizar en el Siproj las tutelas desde 2017-2019., al respecto se pudo corroborar que se encuentra actualizado el sistema con relación a los años 2017 y 2018  de 15.239 acciones de tutelas. 
Ahora bien, la dependencia en conjunto con la Dirección Jurídica, estableció como fecha para dar cumplimiento total a la actualización módulo de Tutelas al mes de agosto de 2020.    
CONCLUSION: Acción en ejecución, se esta cumpliendo con la acción,  se sugiere al proceso documentarlas mediante actas mensuales y remitir el plan de trabajo, para poder verificar el cumplimiento del mismo..
ACCION  ABIERTA 
SEGUIMIENTO REALIZADO EL 09/03/2020
Acción en ejecución </t>
  </si>
  <si>
    <t xml:space="preserve">Seguimiento realizado el  08/05/2020
La Dirección de Representación Judicial, en cumplimiento de la acción propuesta  realizó  la actualización y depuración de los procesos asignados a los abogados que ya no laboran en la SDM; se aporta como evidencia base de datos con la reasignación de los procesos que se encontraban a su cargo y pantallazo de siprojweb. 
La OCI considera que se dió cumplimiento a la acción, que consiste en realizar la actualizacion de los procesos  evidenciados en el informe de seguimiento y del indicador .Número de procesos judiciales actualizados  / Número de procesos judiciales evidenciados . En este orde de ideas, se da por cumplida la acción. 
CONCLUSION: ACCION cerrada, se excluira del PMP.   
SEGUIMIENTO REALIZADO EL 07/04/2020
La dependencia  remite las evidencias, a través de las cuales muestra  el  avance en la ejecución de la acción,  que consiste en realizar la actualización de los procesos  evidenciados en el informe de seguimiento , se pudo  observar la   actualización de seis abogados, falta evidenciar la actualización del abogado que terminó el vinculo laboral, toda vez que dentro de sus obligaciones contractuales se encuentra la actualización de los sistemas, por lo tanto hasta tanto no se aporte ese soporte la acción no se cierra. 
CONCLUSION: ACCION  ABIERTA 
SEGUIMIENTO REALIZADO EL 09/03/2020
Acción en ejecución </t>
  </si>
  <si>
    <t xml:space="preserve">Seguimiento realizado el  08/05/2020
La dependencia no aporto evidencia.
SEGUIMIENTO REALIZADO EL 07/04/2020
Acción en ejecución. 
SEGUIMIENTO REALIZADO EL 09/03/2020
Acción en ejecución </t>
  </si>
  <si>
    <t xml:space="preserve">Seguimiento realizado el  08/05/2020
La dependencia no aporto evidencia.
SEGUIMIENTO REALIZADO EL 07/04/2020
Acción en ejecución. 
SEGUIMIENTO REALIZADO EL 09/03/2020
Acción en ejecución </t>
  </si>
  <si>
    <t xml:space="preserve">Seguimiento realizado el  08/05/2020
La dependencia no aporto evidencia.
SEGUIMIENTO REALIZADO EL 07/04/2020
Se aporta como evidencia de la gestión realizada por la Dirección de Representación Judicial el  MANUAL DE ADOPCIÓN DE POLÍTICAS DE PREVENCIÓN DEL DAÑO ANTIJURÍDICO en cumplimiento a lo establecido en el Decreto 1069 DE 2015 articulo 2.2.4.3.1.2.5 NUMERAL 1 “Formular y ejecutar políticas de prevención del daño antijurídico”, el cual se encuentra publicado en la Intranet desde el 26 de diciembre de 2019 .
La dependencia presenta  avance en el cumplimiento del indicador y la  acción propuesta., toda vez que hace falta la evidencia relacionada con el cumplimiento de lo normado en  2.2.4.3.1.2.7.; Decreto 839 de 2018 (artículo 16 y 19); Resolución 104 de 2018, expedida por la Secretaria Jurídica, articulo 41 Resolución 058 de 2019, expedida por la SDM, Articulo 12.
CONCLUSION : ACCION ABIERTA
SEGUIMIENTO REALIZADO EL 09/03/2020
Acción en ejecución </t>
  </si>
  <si>
    <t xml:space="preserve">Seguimiento realizado el  08/05/2020
La Dirección de Representación Judicial, en cumplimiento de la acción propuesta  realizó mesa de trabajo  virtual,  el dia 24 de marzo de 2020, con los abogados Procesos Contenciosos, relacionada con las políticas de prevención del daño antijurídico, temas abordados:1. Socialización de las políticas de prevención del daño antijurídico y adopción de medidas para evitar ocurrencia de hechos que causan daño antijurídico.;2. Actualización del índice de condenas y análisis de casos; 3. Revisión de las causas generadoras de condena contra la Secretaría Distrital de Movilidad;4. Discusión sobre las estrategias de defensa durante las actuaciones procesales; Proposición de correctivos y mitigación de consecuencias.
Evidencia aportada. Lista de asistencia y acta de reunión.
Conclusión: Se evidencia avance en el cumplimiento del indicador y la acción propuesta.
ACCION ABIERTA
SEGUIMIENTO REALIZADO EL 07/04/2020
La dependencia,  adjunta como evidencia de la gestión realizada   el Acta No. 002 del Comité de Conciliación y Defensa Judicial de la Entidad, de fecha 29 de enero de 2020, a través de la cual se aprobó, en el punto de Proposiciones y varios, la: "Presentación de los informes de que tratan los artículos 2.2.4.3.1.2.5 y 2.2.4.3.1.2.6 del Decreto Único Reglamentario del Sector Justicia y del Derecho 1069 de 2015: i. Informe de los procesos que cursaron en el segundo semestre del año 2019 para determinar las causas generadoras de los conflictos; el índice de condenas; los tipos de daño por los cuales resulta demandado o condenado; y las deficiencias en las actuaciones administrativas de las entidades, así como las deficiencias de las actuaciones procesales por parte de los apoderados, con el objeto de proponer correctivos". La evidencia se adjunta como archivo PDF, denominado No. 7
Conclusión: Se evidencia avance en el cumplimiento del indicador y la  acción propuesta.
ACCION ABIERTA
SEGUIMIENTO REALIZADO EL 09/03/2020
Acción en ejecución </t>
  </si>
  <si>
    <t xml:space="preserve">Seguimiento realizado el  08/05/2020
La Dirección de Representación Judicial, en cumplimiento de la acción propuesta  realizó  mesa de trabajo  de   manera virtual el día 25 de marzo de 2020,  con los abogados Procesos Contenciosos, relacionada con los Pagos de sentencias y acciones de repetición, í se trataron temas como: • Verificación de la existencia de nuevos pagos realizados por la Entidad;  Verificación de la existencia de sentencias condenatorias que se encuentren pendientes de pago, o, pendientes de presentar a comité de verificación de la procedencia o no de acción de repetición.;  Verificación del Estado del Proceso No. 2014-165;  Verificación de la cuantía de las acciones de repetición en cuanto a los valores incorporados en SIPROJ.;.
Conclusión: Se evidencia avance en el cumplimiento del indicador y la  acción propuesta.
ACCION ABIERTA 
SEGUIMIENTO REALIZADO EL 07/04/2020
La dependencia aporta como evidencia, matriz en  Excel , en la que consta los pagos de sentencias efectuados en el año 2019, así como las Actas del Comité de Conciliación, en las cuales se aprobaron las Fichas técnicas de acción de repetición, de TODAS y cada una de las sentencias y procesos contenciosos administrativos adversos a la Entidad, que implicaron erogación económica.
Conclusión: Se evidencia avance en el cumplimiento del indicador y la  acción propuesta.
ACCION ABIERTA
SEGUIMIENTO REALIZADO EL 09/03/2020
Acción en ejecución </t>
  </si>
  <si>
    <t>TOTAL ACCIONES VENCIDAS</t>
  </si>
  <si>
    <t>TOTAL ACCIONES ABIERTAS EN TERMINOS</t>
  </si>
  <si>
    <t>Abril</t>
  </si>
  <si>
    <t xml:space="preserve">Seguimiento realizado el 08/05/2020
Dada la coyuntura del COVID.19, la evidencia que soporta el cumplimiento de la acción, queda pendiente de revisión por parte de la OCI  en las instalaciones de la SDM.
SEGUIMIENTO REALIZADO EL 07/04/2020
La dependencia  remite las evidencias,  que muestran el cumplimiento de la acción propuesta, que consiste en "incorporar en la base de Excel los ítems de control e instaurar alertas que indiquen la proximidad de vencimientos"  en la base de datos enviada   se evidencia en la columna j se encuentra la fecha de terminación, en la k meses de vencimiento para liquidación donde observar la información correspondiente a la fecha de terminación del contrato y los meses han trascurrido para realizar la liquidación del contrato, con lo cual se puede contabilizar la perdida de competencia, la cual se encuentra en la Columna t.
Se anexa: 1. Base en Excel denominado ¨cuadro de seguimiento de liquidaciones¨
La dependencia indica que dado el aislamiento preventivo, se aporta es copia informal de la base que se encuentra en el computador del encargado designado por la anterior Dirección. 
La OCI, a través de la evidencia remitida observa que  se incorporaron los puntos de control requeridos, para verificar que  la entidad no  pierda la  competencia para delintar la liquidación de los contratos ,sin embargo, hasta tanto no se remita la base de datos original o se pueda revisar en sitio no se podrá dar por cerrado el hallazgo.  
CONCLUSION: La acción continúa abierta  hasta tanto no se pueda verificar el funcionamiento de la matriz.  
SEGUIMIENTO REALIZADO EL 09/03/2020
Acción en ejecución </t>
  </si>
  <si>
    <t xml:space="preserve">Seguimiento realizado el 08/05/2020
Dada la coyuntura del COVID.19, la evidencia que soporta el cumplimiento de la acción, queda pendiente de revisión por parte de la OCI  en las instalaciones de la SDM.
SEGUIMIENTO REALIZADO EL 07/04/2020
La dependencia  remite las evidencias,  que muestran el cumplimiento de la acción propuesta, que consiste en "incorporar en la base de Excel los ítems de control e instaurar alertas que indiquen la proximidad de vencimientos"  en la base de datos enviada   se evidencia en la columna j se encuentra la fecha de terminación, en la k meses de vencimiento para liquidación donde observar la información correspondiente a la fecha de terminación del contrato y los meses han trascurrido para realizar la liquidación del contrato, con lo cual se puede contabilizar la perdida de competencia, la cual se encuentra en la Columna t.
Se anexa: 1. Base en Excel denominado ¨cuadro de seguimiento de liquidaciones¨
La dependencia indica que dado el aislamiento preventivo, se aporta es copia informal de la base que se encuentra en el computador del encargado designado por la anterior Dirección. 
La OCI, a través de la evidencia remitida observa que  se incorporaron los puntos de control requeridos, para verificar que  la entidad no  pierda la  competencia para delintar la liquidación de los contratos ,sin embargo, hasta tanto no se remita la base de datos original o se pueda revisar en sitio no se podrá dar por cerrado el hallazgo.  
CONCLUSION: La acción continúa abierta  hasta tanto no se pueda verificar el funcionamiento de la matriz.  
SEGUIMIENTO REALIZADO EL 09/03/2020
Acción en ejecución </t>
  </si>
  <si>
    <t xml:space="preserve">Seguimiento realizado el 08/05/2020
Dada la coyuntura del COVID.19, la evidencia que soporta el cumplimiento de la acción, queda pendiente de revisión por parte de la OCI  en las instalaciones de la SDM.
SEGUIMIENTO REALIZADO EL 07/04/2020
La dependencia  manifiesta que las carpetas contractuales organizadas, Treinta y un (31) reportaron observaciones, por lo cual se procedió a corregir, actualizar, completar, organizar y archivar por el área de archivo de la Subsecretaría de Gestión Jurídica las carpetas , teniendo en cuenta las indicaciones reportadas para cada caso.  
La dependencia  solicita reprogramación para finalizar con el cumplimiento del respectivo indicador atacando la causa raíz del hallazgo.
La OCI, considera que para poder  verificar el cumplimiento de la acción se deben revisar en físico las carpetas,  y así determinar su actualización, organización, clasificación documental y archivo de estas, tal y cómo lo indicó la dependencia, en consecuencia hasta que no se pueda realizar revisión in situ  no se podrá dar por cerrado el hallazgo.  
Finalmente es importante señalarle a la dependencia que no se requiere reprogramar la acción. 
CONCLUSION: La acción continúa abierta  hasta tanto no se pueda verificar las carpetas contractuales. 
REVISAR Y ORGANIZAR LOS EXPEDIENTES CONTRACTUALES MENCIONADOS EN EL INFORME DE AUDITORIA
SEGUIMIENTO REALIZADO EL 09/03/2020
Acción en ejecución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</si>
</sst>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yyyy\-mm\-dd;@"/>
    <numFmt numFmtId="165" formatCode="dd\-mm\-yy;@"/>
    <numFmt numFmtId="166" formatCode="dd/mm/yyyy;@"/>
  </numFmts>
  <fonts count="24" x14ac:knownFonts="1">
    <font>
      <sz val="10"/>
      <name val="Arial"/>
    </font>
    <font>
      <sz val="11"/>
      <color theme="1"/>
      <name val="Calibri"/>
      <family val="2"/>
      <scheme val="minor"/>
    </font>
    <font>
      <sz val="11"/>
      <color theme="1"/>
      <name val="Calibri"/>
      <family val="2"/>
      <scheme val="minor"/>
    </font>
    <font>
      <b/>
      <sz val="10"/>
      <name val="Arial"/>
      <family val="2"/>
    </font>
    <font>
      <sz val="8"/>
      <name val="Arial"/>
      <family val="2"/>
    </font>
    <font>
      <sz val="10"/>
      <name val="Arial"/>
      <family val="2"/>
    </font>
    <font>
      <b/>
      <sz val="9"/>
      <name val="Arial"/>
      <family val="2"/>
    </font>
    <font>
      <b/>
      <sz val="11"/>
      <name val="Arial"/>
      <family val="2"/>
    </font>
    <font>
      <sz val="9"/>
      <name val="Arial"/>
      <family val="2"/>
    </font>
    <font>
      <sz val="10"/>
      <name val="Arial"/>
      <family val="2"/>
    </font>
    <font>
      <sz val="9"/>
      <color indexed="81"/>
      <name val="Tahoma"/>
      <family val="2"/>
    </font>
    <font>
      <b/>
      <sz val="9"/>
      <color indexed="81"/>
      <name val="Tahoma"/>
      <family val="2"/>
    </font>
    <font>
      <sz val="10"/>
      <color theme="1"/>
      <name val="Calibri"/>
      <family val="2"/>
      <scheme val="minor"/>
    </font>
    <font>
      <b/>
      <sz val="11"/>
      <color theme="1"/>
      <name val="Arial"/>
      <family val="2"/>
    </font>
    <font>
      <b/>
      <sz val="9"/>
      <color rgb="FFFF0000"/>
      <name val="Arial"/>
      <family val="2"/>
    </font>
    <font>
      <b/>
      <sz val="18"/>
      <color indexed="8"/>
      <name val="Calibri"/>
      <family val="2"/>
      <scheme val="minor"/>
    </font>
    <font>
      <b/>
      <sz val="14"/>
      <color indexed="8"/>
      <name val="Calibri"/>
      <family val="2"/>
      <scheme val="minor"/>
    </font>
    <font>
      <sz val="10"/>
      <color theme="1"/>
      <name val="Arial"/>
      <family val="2"/>
    </font>
    <font>
      <b/>
      <sz val="10"/>
      <color theme="1"/>
      <name val="Arial"/>
      <family val="2"/>
    </font>
    <font>
      <b/>
      <sz val="12"/>
      <name val="Arial"/>
      <family val="2"/>
    </font>
    <font>
      <sz val="10"/>
      <name val="Arial"/>
    </font>
    <font>
      <sz val="10"/>
      <color theme="1"/>
      <name val="Arial"/>
    </font>
    <font>
      <sz val="9"/>
      <name val="Arial"/>
    </font>
    <font>
      <sz val="9"/>
      <color rgb="FFFF0000"/>
      <name val="Arial"/>
    </font>
  </fonts>
  <fills count="9">
    <fill>
      <patternFill patternType="none"/>
    </fill>
    <fill>
      <patternFill patternType="gray125"/>
    </fill>
    <fill>
      <patternFill patternType="solid">
        <fgColor theme="0"/>
        <bgColor indexed="64"/>
      </patternFill>
    </fill>
    <fill>
      <patternFill patternType="solid">
        <fgColor rgb="FFCCFFCC"/>
        <bgColor indexed="64"/>
      </patternFill>
    </fill>
    <fill>
      <patternFill patternType="solid">
        <fgColor theme="6" tint="0.39997558519241921"/>
        <bgColor indexed="64"/>
      </patternFill>
    </fill>
    <fill>
      <patternFill patternType="solid">
        <fgColor rgb="FFFF0000"/>
        <bgColor indexed="64"/>
      </patternFill>
    </fill>
    <fill>
      <patternFill patternType="solid">
        <fgColor theme="4" tint="0.79998168889431442"/>
        <bgColor theme="4" tint="0.79998168889431442"/>
      </patternFill>
    </fill>
    <fill>
      <patternFill patternType="solid">
        <fgColor rgb="FFFFFF00"/>
        <bgColor indexed="64"/>
      </patternFill>
    </fill>
    <fill>
      <patternFill patternType="solid">
        <fgColor theme="6" tint="0.7999816888943144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theme="4" tint="0.39997558519241921"/>
      </bottom>
      <diagonal/>
    </border>
    <border>
      <left/>
      <right/>
      <top style="thin">
        <color theme="4" tint="0.39997558519241921"/>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6">
    <xf numFmtId="0" fontId="0" fillId="0" borderId="0"/>
    <xf numFmtId="0" fontId="5" fillId="0" borderId="0"/>
    <xf numFmtId="0" fontId="5" fillId="0" borderId="0"/>
    <xf numFmtId="0" fontId="9" fillId="0" borderId="0"/>
    <xf numFmtId="0" fontId="2" fillId="0" borderId="0"/>
    <xf numFmtId="9" fontId="20" fillId="0" borderId="0" applyFont="0" applyFill="0" applyBorder="0" applyAlignment="0" applyProtection="0"/>
  </cellStyleXfs>
  <cellXfs count="134">
    <xf numFmtId="0" fontId="0" fillId="0" borderId="0" xfId="0"/>
    <xf numFmtId="0" fontId="3" fillId="0" borderId="0" xfId="0" applyFont="1" applyFill="1" applyAlignment="1">
      <alignment horizontal="left"/>
    </xf>
    <xf numFmtId="0" fontId="4" fillId="0" borderId="0" xfId="0" applyFont="1" applyFill="1" applyAlignment="1">
      <alignment horizontal="left"/>
    </xf>
    <xf numFmtId="0" fontId="5" fillId="0" borderId="0" xfId="0" applyFont="1" applyFill="1" applyAlignment="1">
      <alignment horizontal="left"/>
    </xf>
    <xf numFmtId="0" fontId="12" fillId="2" borderId="0" xfId="0" applyFont="1" applyFill="1"/>
    <xf numFmtId="165" fontId="5" fillId="0" borderId="0" xfId="0" applyNumberFormat="1" applyFont="1" applyFill="1" applyAlignment="1">
      <alignment horizontal="left"/>
    </xf>
    <xf numFmtId="0" fontId="8" fillId="0" borderId="0" xfId="0" applyFont="1" applyFill="1" applyAlignment="1">
      <alignment horizontal="left"/>
    </xf>
    <xf numFmtId="164" fontId="8" fillId="0" borderId="1" xfId="0" applyNumberFormat="1" applyFont="1" applyFill="1" applyBorder="1" applyAlignment="1">
      <alignment horizontal="justify" vertical="center" wrapText="1"/>
    </xf>
    <xf numFmtId="0" fontId="8" fillId="0" borderId="1" xfId="0" applyFont="1" applyFill="1" applyBorder="1" applyAlignment="1">
      <alignment horizontal="justify" vertical="center" wrapText="1"/>
    </xf>
    <xf numFmtId="0" fontId="8" fillId="2" borderId="0" xfId="3" applyFont="1" applyFill="1" applyAlignment="1" applyProtection="1">
      <alignment horizontal="center" vertical="center" wrapText="1"/>
    </xf>
    <xf numFmtId="0" fontId="6" fillId="3" borderId="1" xfId="3" applyFont="1" applyFill="1" applyBorder="1" applyAlignment="1" applyProtection="1">
      <alignment horizontal="center" vertical="center" wrapText="1"/>
    </xf>
    <xf numFmtId="0" fontId="6" fillId="4" borderId="1" xfId="3" applyFont="1" applyFill="1" applyBorder="1" applyAlignment="1" applyProtection="1">
      <alignment horizontal="center" vertical="center" wrapText="1"/>
    </xf>
    <xf numFmtId="0" fontId="6" fillId="3" borderId="1" xfId="3" applyFont="1" applyFill="1" applyBorder="1" applyAlignment="1" applyProtection="1">
      <alignment horizontal="center" vertical="center" wrapText="1"/>
    </xf>
    <xf numFmtId="0" fontId="6" fillId="3" borderId="1" xfId="3" applyFont="1" applyFill="1" applyBorder="1" applyAlignment="1" applyProtection="1">
      <alignment horizontal="center" vertical="center" wrapText="1"/>
    </xf>
    <xf numFmtId="0" fontId="6" fillId="3" borderId="1" xfId="3" applyFont="1" applyFill="1" applyBorder="1" applyAlignment="1" applyProtection="1">
      <alignment horizontal="center" vertical="center" wrapText="1"/>
    </xf>
    <xf numFmtId="0" fontId="6" fillId="4" borderId="1" xfId="3" applyFont="1" applyFill="1" applyBorder="1" applyAlignment="1" applyProtection="1">
      <alignment horizontal="center" vertical="center" wrapText="1"/>
    </xf>
    <xf numFmtId="0" fontId="14" fillId="3" borderId="1" xfId="3" applyFont="1" applyFill="1" applyBorder="1" applyAlignment="1" applyProtection="1">
      <alignment horizontal="center" vertical="center" wrapText="1"/>
    </xf>
    <xf numFmtId="0" fontId="6" fillId="3" borderId="1" xfId="3" applyFont="1" applyFill="1" applyBorder="1" applyAlignment="1" applyProtection="1">
      <alignment horizontal="center" vertical="center" wrapText="1"/>
    </xf>
    <xf numFmtId="0" fontId="6" fillId="4" borderId="1" xfId="3" applyFont="1" applyFill="1" applyBorder="1" applyAlignment="1" applyProtection="1">
      <alignment horizontal="center" vertical="center" wrapText="1"/>
    </xf>
    <xf numFmtId="0" fontId="8" fillId="0" borderId="1" xfId="0" applyFont="1" applyFill="1" applyBorder="1" applyAlignment="1">
      <alignment horizontal="left" vertical="top"/>
    </xf>
    <xf numFmtId="0" fontId="8" fillId="0" borderId="1" xfId="0" applyFont="1" applyFill="1" applyBorder="1" applyAlignment="1">
      <alignment horizontal="center"/>
    </xf>
    <xf numFmtId="0" fontId="8" fillId="0" borderId="1" xfId="0" applyNumberFormat="1" applyFont="1" applyFill="1" applyBorder="1" applyAlignment="1">
      <alignment horizontal="center"/>
    </xf>
    <xf numFmtId="0" fontId="8" fillId="0" borderId="1" xfId="0" applyFont="1" applyFill="1" applyBorder="1"/>
    <xf numFmtId="166" fontId="8" fillId="0" borderId="1" xfId="0" applyNumberFormat="1" applyFont="1" applyFill="1" applyBorder="1"/>
    <xf numFmtId="0" fontId="8" fillId="0" borderId="1" xfId="0" applyNumberFormat="1" applyFont="1" applyFill="1" applyBorder="1"/>
    <xf numFmtId="0" fontId="8" fillId="0" borderId="1" xfId="0" applyFont="1" applyFill="1" applyBorder="1" applyAlignment="1">
      <alignment wrapText="1"/>
    </xf>
    <xf numFmtId="0" fontId="8" fillId="0" borderId="1" xfId="0" applyFont="1" applyFill="1" applyBorder="1" applyAlignment="1">
      <alignment horizontal="left"/>
    </xf>
    <xf numFmtId="165" fontId="8" fillId="0" borderId="1" xfId="0" applyNumberFormat="1" applyFont="1" applyFill="1" applyBorder="1" applyAlignment="1">
      <alignment horizontal="left"/>
    </xf>
    <xf numFmtId="164" fontId="8" fillId="0" borderId="1" xfId="0" applyNumberFormat="1" applyFont="1" applyFill="1" applyBorder="1" applyAlignment="1">
      <alignment horizontal="left"/>
    </xf>
    <xf numFmtId="0" fontId="8" fillId="0" borderId="1" xfId="0" applyFont="1" applyFill="1" applyBorder="1" applyAlignment="1">
      <alignment vertical="top" wrapText="1"/>
    </xf>
    <xf numFmtId="0" fontId="8" fillId="0" borderId="1" xfId="0" applyNumberFormat="1" applyFont="1" applyFill="1" applyBorder="1" applyAlignment="1">
      <alignment vertical="top" wrapText="1"/>
    </xf>
    <xf numFmtId="166" fontId="8" fillId="0" borderId="1" xfId="0" applyNumberFormat="1" applyFont="1" applyFill="1" applyBorder="1" applyAlignment="1"/>
    <xf numFmtId="166" fontId="8" fillId="0" borderId="1" xfId="0" applyNumberFormat="1" applyFont="1" applyFill="1" applyBorder="1" applyAlignment="1">
      <alignment wrapText="1"/>
    </xf>
    <xf numFmtId="0" fontId="15" fillId="0" borderId="0" xfId="4" applyFont="1"/>
    <xf numFmtId="0" fontId="2" fillId="0" borderId="0" xfId="4"/>
    <xf numFmtId="0" fontId="16" fillId="0" borderId="0" xfId="4" applyFont="1"/>
    <xf numFmtId="0" fontId="2" fillId="0" borderId="0" xfId="4" applyAlignment="1">
      <alignment horizontal="left"/>
    </xf>
    <xf numFmtId="0" fontId="2" fillId="0" borderId="0" xfId="4" applyNumberFormat="1"/>
    <xf numFmtId="0" fontId="2" fillId="0" borderId="0" xfId="4" applyAlignment="1">
      <alignment horizontal="left" indent="1"/>
    </xf>
    <xf numFmtId="0" fontId="0" fillId="0" borderId="0" xfId="0" pivotButton="1"/>
    <xf numFmtId="0" fontId="0" fillId="0" borderId="0" xfId="0" applyNumberFormat="1"/>
    <xf numFmtId="0" fontId="0" fillId="0" borderId="0" xfId="0" applyAlignment="1">
      <alignment horizontal="left"/>
    </xf>
    <xf numFmtId="0" fontId="0" fillId="0" borderId="0" xfId="0" applyAlignment="1">
      <alignment horizontal="left" indent="1"/>
    </xf>
    <xf numFmtId="166" fontId="0" fillId="0" borderId="0" xfId="0" applyNumberFormat="1"/>
    <xf numFmtId="0" fontId="8" fillId="0" borderId="1" xfId="0" applyNumberFormat="1" applyFont="1" applyFill="1" applyBorder="1" applyAlignment="1">
      <alignment horizontal="left"/>
    </xf>
    <xf numFmtId="0" fontId="8" fillId="0" borderId="1" xfId="0" applyFont="1" applyFill="1" applyBorder="1" applyAlignment="1">
      <alignment horizontal="left" wrapText="1"/>
    </xf>
    <xf numFmtId="0" fontId="3" fillId="0" borderId="0" xfId="0" applyFont="1"/>
    <xf numFmtId="0" fontId="3" fillId="0" borderId="0" xfId="0" applyFont="1" applyAlignment="1">
      <alignment horizontal="center"/>
    </xf>
    <xf numFmtId="0" fontId="18" fillId="6" borderId="7" xfId="0" applyFont="1" applyFill="1" applyBorder="1" applyAlignment="1">
      <alignment horizontal="center"/>
    </xf>
    <xf numFmtId="0" fontId="0" fillId="2" borderId="0" xfId="0" applyNumberFormat="1" applyFill="1" applyAlignment="1">
      <alignment horizontal="center"/>
    </xf>
    <xf numFmtId="0" fontId="0" fillId="7" borderId="0" xfId="0" applyNumberFormat="1" applyFill="1" applyAlignment="1">
      <alignment horizontal="center"/>
    </xf>
    <xf numFmtId="0" fontId="18" fillId="6" borderId="8" xfId="0" applyNumberFormat="1" applyFont="1" applyFill="1" applyBorder="1" applyAlignment="1">
      <alignment horizontal="center"/>
    </xf>
    <xf numFmtId="0" fontId="0" fillId="0" borderId="0" xfId="0" applyAlignment="1">
      <alignment horizontal="left" wrapText="1"/>
    </xf>
    <xf numFmtId="0" fontId="0" fillId="7" borderId="0" xfId="0" applyFill="1" applyAlignment="1">
      <alignment horizontal="left" wrapText="1"/>
    </xf>
    <xf numFmtId="0" fontId="0" fillId="0" borderId="0" xfId="0" applyAlignment="1">
      <alignment wrapText="1"/>
    </xf>
    <xf numFmtId="0" fontId="3" fillId="0" borderId="0" xfId="0" applyFont="1" applyAlignment="1">
      <alignment wrapText="1"/>
    </xf>
    <xf numFmtId="0" fontId="3" fillId="0" borderId="0" xfId="0" applyFont="1" applyAlignment="1">
      <alignment horizontal="center" wrapText="1"/>
    </xf>
    <xf numFmtId="0" fontId="0" fillId="0" borderId="0" xfId="0" pivotButton="1" applyAlignment="1">
      <alignment wrapText="1"/>
    </xf>
    <xf numFmtId="14" fontId="6" fillId="3" borderId="1" xfId="3" applyNumberFormat="1" applyFont="1" applyFill="1" applyBorder="1" applyAlignment="1" applyProtection="1">
      <alignment horizontal="center" vertical="center" wrapText="1"/>
    </xf>
    <xf numFmtId="14" fontId="6" fillId="4" borderId="1" xfId="3" applyNumberFormat="1" applyFont="1" applyFill="1" applyBorder="1" applyAlignment="1" applyProtection="1">
      <alignment horizontal="center" vertical="center" wrapText="1"/>
    </xf>
    <xf numFmtId="14" fontId="8" fillId="0" borderId="1" xfId="0" applyNumberFormat="1" applyFont="1" applyFill="1" applyBorder="1" applyAlignment="1">
      <alignment horizontal="right" vertical="center"/>
    </xf>
    <xf numFmtId="14" fontId="8" fillId="0" borderId="1" xfId="0" applyNumberFormat="1" applyFont="1" applyFill="1" applyBorder="1" applyAlignment="1">
      <alignment horizontal="right" vertical="center" wrapText="1"/>
    </xf>
    <xf numFmtId="14" fontId="8" fillId="0" borderId="1" xfId="0" applyNumberFormat="1" applyFont="1" applyFill="1" applyBorder="1" applyAlignment="1">
      <alignment horizontal="right"/>
    </xf>
    <xf numFmtId="14" fontId="5" fillId="0" borderId="0" xfId="0" applyNumberFormat="1" applyFont="1" applyFill="1" applyAlignment="1">
      <alignment horizontal="right"/>
    </xf>
    <xf numFmtId="14" fontId="8" fillId="0" borderId="0" xfId="0" applyNumberFormat="1" applyFont="1" applyFill="1" applyAlignment="1">
      <alignment horizontal="right"/>
    </xf>
    <xf numFmtId="0" fontId="6" fillId="3" borderId="1" xfId="3" applyFont="1" applyFill="1" applyBorder="1" applyAlignment="1" applyProtection="1">
      <alignment horizontal="center" vertical="center" wrapText="1"/>
    </xf>
    <xf numFmtId="0" fontId="6" fillId="4" borderId="1" xfId="3" applyFont="1" applyFill="1" applyBorder="1" applyAlignment="1" applyProtection="1">
      <alignment horizontal="center" vertical="center" wrapText="1"/>
    </xf>
    <xf numFmtId="0" fontId="0" fillId="5" borderId="0" xfId="0" applyNumberFormat="1" applyFill="1"/>
    <xf numFmtId="0" fontId="17" fillId="0" borderId="0" xfId="0" applyFont="1"/>
    <xf numFmtId="0" fontId="18" fillId="0" borderId="0" xfId="0" applyFont="1" applyAlignment="1">
      <alignment horizontal="center"/>
    </xf>
    <xf numFmtId="0" fontId="19" fillId="0" borderId="0" xfId="0" applyFont="1"/>
    <xf numFmtId="0" fontId="8" fillId="7" borderId="1" xfId="0" applyFont="1" applyFill="1" applyBorder="1" applyAlignment="1">
      <alignment horizontal="left"/>
    </xf>
    <xf numFmtId="14" fontId="8" fillId="7" borderId="1" xfId="0" applyNumberFormat="1" applyFont="1" applyFill="1" applyBorder="1" applyAlignment="1">
      <alignment horizontal="right" vertical="center" wrapText="1"/>
    </xf>
    <xf numFmtId="0" fontId="6" fillId="3" borderId="1" xfId="3" applyFont="1" applyFill="1" applyBorder="1" applyAlignment="1" applyProtection="1">
      <alignment horizontal="center" vertical="center" wrapText="1"/>
    </xf>
    <xf numFmtId="0" fontId="6" fillId="4" borderId="1" xfId="3" applyFont="1" applyFill="1" applyBorder="1" applyAlignment="1" applyProtection="1">
      <alignment horizontal="center" vertical="center" wrapText="1"/>
    </xf>
    <xf numFmtId="164" fontId="8" fillId="0" borderId="1" xfId="0" applyNumberFormat="1" applyFont="1" applyFill="1" applyBorder="1" applyAlignment="1">
      <alignment horizontal="left" wrapText="1"/>
    </xf>
    <xf numFmtId="14" fontId="0" fillId="0" borderId="0" xfId="0" applyNumberFormat="1"/>
    <xf numFmtId="14" fontId="8" fillId="0" borderId="1" xfId="0" applyNumberFormat="1" applyFont="1" applyFill="1" applyBorder="1" applyAlignment="1">
      <alignment horizontal="left"/>
    </xf>
    <xf numFmtId="0" fontId="0" fillId="0" borderId="0" xfId="0" applyAlignment="1">
      <alignment horizontal="right"/>
    </xf>
    <xf numFmtId="14" fontId="0" fillId="0" borderId="0" xfId="0" applyNumberFormat="1" applyAlignment="1">
      <alignment horizontal="right"/>
    </xf>
    <xf numFmtId="14" fontId="6" fillId="4" borderId="1" xfId="3" applyNumberFormat="1" applyFont="1" applyFill="1" applyBorder="1" applyAlignment="1" applyProtection="1">
      <alignment horizontal="right" vertical="center" wrapText="1"/>
    </xf>
    <xf numFmtId="14" fontId="6" fillId="3" borderId="1" xfId="3" applyNumberFormat="1" applyFont="1" applyFill="1" applyBorder="1" applyAlignment="1" applyProtection="1">
      <alignment horizontal="right" vertical="center" wrapText="1"/>
    </xf>
    <xf numFmtId="0" fontId="8" fillId="8" borderId="1" xfId="0" applyFont="1" applyFill="1" applyBorder="1" applyAlignment="1">
      <alignment horizontal="left" vertical="top"/>
    </xf>
    <xf numFmtId="0" fontId="8" fillId="8" borderId="1" xfId="0" applyFont="1" applyFill="1" applyBorder="1" applyAlignment="1">
      <alignment horizontal="center"/>
    </xf>
    <xf numFmtId="0" fontId="8" fillId="8" borderId="1" xfId="0" applyNumberFormat="1" applyFont="1" applyFill="1" applyBorder="1" applyAlignment="1">
      <alignment horizontal="center"/>
    </xf>
    <xf numFmtId="0" fontId="8" fillId="8" borderId="1" xfId="0" applyFont="1" applyFill="1" applyBorder="1"/>
    <xf numFmtId="166" fontId="8" fillId="8" borderId="1" xfId="0" applyNumberFormat="1" applyFont="1" applyFill="1" applyBorder="1"/>
    <xf numFmtId="14" fontId="8" fillId="8" borderId="1" xfId="0" applyNumberFormat="1" applyFont="1" applyFill="1" applyBorder="1" applyAlignment="1">
      <alignment horizontal="right"/>
    </xf>
    <xf numFmtId="0" fontId="8" fillId="8" borderId="1" xfId="0" applyNumberFormat="1" applyFont="1" applyFill="1" applyBorder="1"/>
    <xf numFmtId="164" fontId="8" fillId="8" borderId="1" xfId="0" applyNumberFormat="1" applyFont="1" applyFill="1" applyBorder="1" applyAlignment="1">
      <alignment horizontal="justify" vertical="center" wrapText="1"/>
    </xf>
    <xf numFmtId="0" fontId="8" fillId="8" borderId="1" xfId="0" applyFont="1" applyFill="1" applyBorder="1" applyAlignment="1">
      <alignment wrapText="1"/>
    </xf>
    <xf numFmtId="0" fontId="8" fillId="8" borderId="1" xfId="0" applyFont="1" applyFill="1" applyBorder="1" applyAlignment="1">
      <alignment horizontal="left"/>
    </xf>
    <xf numFmtId="165" fontId="8" fillId="8" borderId="1" xfId="0" applyNumberFormat="1" applyFont="1" applyFill="1" applyBorder="1" applyAlignment="1">
      <alignment horizontal="left"/>
    </xf>
    <xf numFmtId="14" fontId="8" fillId="8" borderId="1" xfId="0" applyNumberFormat="1" applyFont="1" applyFill="1" applyBorder="1" applyAlignment="1">
      <alignment horizontal="right" vertical="center"/>
    </xf>
    <xf numFmtId="14" fontId="8" fillId="8" borderId="1" xfId="0" applyNumberFormat="1" applyFont="1" applyFill="1" applyBorder="1" applyAlignment="1">
      <alignment horizontal="right" vertical="center" wrapText="1"/>
    </xf>
    <xf numFmtId="0" fontId="6" fillId="4" borderId="9" xfId="3" applyFont="1" applyFill="1" applyBorder="1" applyAlignment="1" applyProtection="1">
      <alignment horizontal="center" vertical="center" wrapText="1"/>
    </xf>
    <xf numFmtId="0" fontId="8" fillId="8" borderId="10" xfId="0" applyFont="1" applyFill="1" applyBorder="1" applyAlignment="1">
      <alignment horizontal="left"/>
    </xf>
    <xf numFmtId="9" fontId="5" fillId="0" borderId="1" xfId="5" applyFont="1" applyFill="1" applyBorder="1" applyAlignment="1">
      <alignment horizontal="right"/>
    </xf>
    <xf numFmtId="0" fontId="21" fillId="0" borderId="0" xfId="0" applyNumberFormat="1" applyFont="1" applyAlignment="1">
      <alignment horizontal="center"/>
    </xf>
    <xf numFmtId="0" fontId="21" fillId="7" borderId="0" xfId="0" applyNumberFormat="1" applyFont="1" applyFill="1" applyAlignment="1">
      <alignment horizontal="center"/>
    </xf>
    <xf numFmtId="0" fontId="21" fillId="0" borderId="0" xfId="0" applyFont="1" applyAlignment="1">
      <alignment horizontal="center"/>
    </xf>
    <xf numFmtId="0" fontId="22" fillId="0" borderId="0" xfId="0" applyFont="1" applyAlignment="1">
      <alignment horizontal="left" wrapText="1"/>
    </xf>
    <xf numFmtId="0" fontId="23" fillId="0" borderId="0" xfId="0" applyFont="1" applyAlignment="1">
      <alignment horizontal="left" wrapText="1"/>
    </xf>
    <xf numFmtId="0" fontId="23" fillId="0" borderId="0" xfId="0" applyFont="1" applyAlignment="1">
      <alignment horizontal="left" vertical="top" wrapText="1"/>
    </xf>
    <xf numFmtId="0" fontId="23" fillId="0" borderId="0" xfId="0" applyFont="1" applyFill="1" applyAlignment="1">
      <alignment horizontal="left" wrapText="1"/>
    </xf>
    <xf numFmtId="0" fontId="21" fillId="0" borderId="0" xfId="0" applyNumberFormat="1" applyFont="1"/>
    <xf numFmtId="0" fontId="21" fillId="0" borderId="0" xfId="0" applyNumberFormat="1" applyFont="1" applyFill="1"/>
    <xf numFmtId="0" fontId="21" fillId="0" borderId="0" xfId="0" applyFont="1"/>
    <xf numFmtId="0" fontId="21" fillId="5" borderId="0" xfId="0" applyNumberFormat="1" applyFont="1" applyFill="1"/>
    <xf numFmtId="14" fontId="8" fillId="8" borderId="1" xfId="0" applyNumberFormat="1" applyFont="1" applyFill="1" applyBorder="1" applyAlignment="1">
      <alignment horizontal="left"/>
    </xf>
    <xf numFmtId="9" fontId="5" fillId="8" borderId="1" xfId="5" applyFont="1" applyFill="1" applyBorder="1" applyAlignment="1">
      <alignment horizontal="right"/>
    </xf>
    <xf numFmtId="0" fontId="1" fillId="0" borderId="0" xfId="4" applyFont="1"/>
    <xf numFmtId="9" fontId="5" fillId="8" borderId="1" xfId="5" applyNumberFormat="1" applyFont="1" applyFill="1" applyBorder="1" applyAlignment="1">
      <alignment horizontal="right"/>
    </xf>
    <xf numFmtId="0" fontId="6" fillId="3" borderId="1" xfId="3" applyFont="1" applyFill="1" applyBorder="1" applyAlignment="1" applyProtection="1">
      <alignment horizontal="center" vertical="center" wrapText="1"/>
    </xf>
    <xf numFmtId="0" fontId="5" fillId="2" borderId="1" xfId="1" applyFont="1" applyFill="1" applyBorder="1" applyAlignment="1">
      <alignment horizontal="center"/>
    </xf>
    <xf numFmtId="0" fontId="7" fillId="2" borderId="1" xfId="1" applyFont="1" applyFill="1" applyBorder="1" applyAlignment="1">
      <alignment horizontal="center" vertical="center"/>
    </xf>
    <xf numFmtId="0" fontId="7" fillId="2" borderId="2" xfId="1" applyFont="1" applyFill="1" applyBorder="1" applyAlignment="1" applyProtection="1">
      <alignment horizontal="center" vertical="center" wrapText="1"/>
      <protection locked="0"/>
    </xf>
    <xf numFmtId="0" fontId="7" fillId="2" borderId="3" xfId="1" applyFont="1" applyFill="1" applyBorder="1" applyAlignment="1" applyProtection="1">
      <alignment horizontal="center" vertical="center"/>
      <protection locked="0"/>
    </xf>
    <xf numFmtId="0" fontId="7" fillId="2" borderId="4" xfId="1" applyFont="1" applyFill="1" applyBorder="1" applyAlignment="1" applyProtection="1">
      <alignment horizontal="center" vertical="center"/>
      <protection locked="0"/>
    </xf>
    <xf numFmtId="0" fontId="7" fillId="2" borderId="2" xfId="1" applyFont="1" applyFill="1" applyBorder="1" applyAlignment="1" applyProtection="1">
      <alignment horizontal="center" vertical="center"/>
      <protection locked="0"/>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5" xfId="0" applyFont="1" applyFill="1" applyBorder="1" applyAlignment="1">
      <alignment horizontal="center" vertical="center"/>
    </xf>
    <xf numFmtId="0" fontId="13" fillId="2" borderId="6" xfId="0" applyFont="1" applyFill="1" applyBorder="1" applyAlignment="1">
      <alignment horizontal="center" vertical="center"/>
    </xf>
    <xf numFmtId="0" fontId="6" fillId="4" borderId="1" xfId="3" applyFont="1" applyFill="1" applyBorder="1" applyAlignment="1" applyProtection="1">
      <alignment horizontal="center" vertical="center" wrapText="1"/>
    </xf>
    <xf numFmtId="9" fontId="0" fillId="8" borderId="1" xfId="5" applyFont="1" applyFill="1" applyBorder="1" applyAlignment="1">
      <alignment horizontal="right" vertical="center"/>
    </xf>
    <xf numFmtId="9" fontId="0" fillId="0" borderId="1" xfId="5" applyFont="1" applyBorder="1" applyAlignment="1">
      <alignment horizontal="right" vertical="center"/>
    </xf>
    <xf numFmtId="9" fontId="0" fillId="0" borderId="9" xfId="5" applyFont="1" applyBorder="1" applyAlignment="1">
      <alignment horizontal="right" vertical="center"/>
    </xf>
    <xf numFmtId="9" fontId="0" fillId="0" borderId="11" xfId="5" applyFont="1" applyBorder="1" applyAlignment="1">
      <alignment horizontal="right" vertical="center"/>
    </xf>
    <xf numFmtId="9" fontId="0" fillId="0" borderId="10" xfId="5" applyFont="1" applyBorder="1" applyAlignment="1">
      <alignment horizontal="right" vertical="center"/>
    </xf>
    <xf numFmtId="9" fontId="5" fillId="0" borderId="1" xfId="5" applyFont="1" applyFill="1" applyBorder="1" applyAlignment="1">
      <alignment horizontal="right" vertical="center"/>
    </xf>
    <xf numFmtId="9" fontId="5" fillId="8" borderId="1" xfId="0" applyNumberFormat="1" applyFont="1" applyFill="1" applyBorder="1" applyAlignment="1">
      <alignment vertical="center"/>
    </xf>
    <xf numFmtId="0" fontId="5" fillId="8" borderId="1" xfId="0" applyFont="1" applyFill="1" applyBorder="1" applyAlignment="1">
      <alignment vertical="center"/>
    </xf>
    <xf numFmtId="9" fontId="5" fillId="0" borderId="1" xfId="5" applyNumberFormat="1" applyFont="1" applyFill="1" applyBorder="1" applyAlignment="1">
      <alignment vertical="center"/>
    </xf>
  </cellXfs>
  <cellStyles count="6">
    <cellStyle name="Normal" xfId="0" builtinId="0"/>
    <cellStyle name="Normal 2" xfId="1"/>
    <cellStyle name="Normal 3" xfId="2"/>
    <cellStyle name="Normal 4" xfId="3"/>
    <cellStyle name="Normal 5" xfId="4"/>
    <cellStyle name="Porcentaje" xfId="5" builtinId="5"/>
  </cellStyles>
  <dxfs count="108">
    <dxf>
      <font>
        <color rgb="FFFF0000"/>
      </font>
    </dxf>
    <dxf>
      <font>
        <color rgb="FFFF0000"/>
      </font>
    </dxf>
    <dxf>
      <font>
        <color rgb="FFFF0000"/>
      </font>
    </dxf>
    <dxf>
      <font>
        <color rgb="FFFF0000"/>
      </font>
    </dxf>
    <dxf>
      <font>
        <color rgb="FFFF0000"/>
      </font>
    </dxf>
    <dxf>
      <font>
        <color rgb="FFFF0000"/>
      </font>
    </dxf>
    <dxf>
      <fill>
        <patternFill patternType="solid">
          <bgColor rgb="FFFFFF00"/>
        </patternFill>
      </fill>
    </dxf>
    <dxf>
      <fill>
        <patternFill patternType="solid">
          <bgColor rgb="FFFFFF00"/>
        </patternFill>
      </fill>
    </dxf>
    <dxf>
      <alignment wrapText="1" readingOrder="0"/>
    </dxf>
    <dxf>
      <font>
        <sz val="9"/>
      </font>
    </dxf>
    <dxf>
      <alignment vertical="top" readingOrder="0"/>
    </dxf>
    <dxf>
      <alignment wrapText="1" indent="0" readingOrder="0"/>
    </dxf>
    <dxf>
      <alignment wrapText="1" indent="0" readingOrder="0"/>
    </dxf>
    <dxf>
      <alignment wrapText="1" indent="0" readingOrder="0"/>
    </dxf>
    <dxf>
      <alignment wrapText="1" indent="0" readingOrder="0"/>
    </dxf>
    <dxf>
      <fill>
        <patternFill patternType="none">
          <bgColor auto="1"/>
        </patternFill>
      </fill>
    </dxf>
    <dxf>
      <fill>
        <patternFill patternType="none">
          <bgColor auto="1"/>
        </patternFill>
      </fill>
    </dxf>
    <dxf>
      <font>
        <color rgb="FFFF0000"/>
      </font>
    </dxf>
    <dxf>
      <font>
        <color rgb="FFFF0000"/>
      </font>
    </dxf>
    <dxf>
      <font>
        <color theme="1"/>
      </font>
    </dxf>
    <dxf>
      <font>
        <color theme="1"/>
      </font>
    </dxf>
    <dxf>
      <font>
        <color theme="1"/>
      </font>
    </dxf>
    <dxf>
      <font>
        <color theme="1"/>
      </font>
    </dxf>
    <dxf>
      <fill>
        <patternFill>
          <bgColor rgb="FFFFFF00"/>
        </patternFill>
      </fill>
    </dxf>
    <dxf>
      <fill>
        <patternFill>
          <bgColor rgb="FFFFFF00"/>
        </patternFill>
      </fill>
    </dxf>
    <dxf>
      <alignment horizontal="center" readingOrder="0"/>
    </dxf>
    <dxf>
      <alignment horizontal="center" readingOrder="0"/>
    </dxf>
    <dxf>
      <alignment horizontal="center" readingOrder="0"/>
    </dxf>
    <dxf>
      <font>
        <color theme="0"/>
      </font>
    </dxf>
    <dxf>
      <font>
        <color theme="0"/>
      </font>
    </dxf>
    <dxf>
      <font>
        <color theme="0"/>
      </font>
    </dxf>
    <dxf>
      <font>
        <color theme="4" tint="0.79998168889431442"/>
      </font>
    </dxf>
    <dxf>
      <font>
        <color theme="4" tint="0.79998168889431442"/>
      </font>
    </dxf>
    <dxf>
      <font>
        <color theme="4" tint="0.79998168889431442"/>
      </font>
    </dxf>
    <dxf>
      <alignment wrapText="1" indent="0" readingOrder="0"/>
    </dxf>
    <dxf>
      <alignment wrapText="1" indent="0" readingOrder="0"/>
    </dxf>
    <dxf>
      <alignment wrapText="1" indent="0" readingOrder="0"/>
    </dxf>
    <dxf>
      <font>
        <color theme="1"/>
      </font>
    </dxf>
    <dxf>
      <font>
        <color theme="1"/>
      </font>
    </dxf>
    <dxf>
      <font>
        <color theme="1"/>
      </font>
    </dxf>
    <dxf>
      <font>
        <color theme="0"/>
      </font>
    </dxf>
    <dxf>
      <font>
        <color theme="0"/>
      </font>
    </dxf>
    <dxf>
      <font>
        <color theme="0"/>
      </font>
    </dxf>
    <dxf>
      <font>
        <color theme="1"/>
      </font>
    </dxf>
    <dxf>
      <font>
        <color theme="1"/>
      </font>
    </dxf>
    <dxf>
      <font>
        <color theme="1"/>
      </font>
    </dxf>
    <dxf>
      <alignment wrapText="1" readingOrder="0"/>
    </dxf>
    <dxf>
      <font>
        <color rgb="FFFF0000"/>
      </font>
    </dxf>
    <dxf>
      <font>
        <color theme="1"/>
      </font>
    </dxf>
    <dxf>
      <fill>
        <patternFill patternType="solid">
          <bgColor rgb="FFFF0000"/>
        </patternFill>
      </fill>
    </dxf>
    <dxf>
      <fill>
        <patternFill patternType="solid">
          <bgColor rgb="FFFF0000"/>
        </patternFill>
      </fill>
    </dxf>
    <dxf>
      <fill>
        <patternFill>
          <bgColor rgb="FFFF0000"/>
        </patternFill>
      </fill>
    </dxf>
    <dxf>
      <fill>
        <patternFill patternType="solid">
          <bgColor rgb="FFFF0000"/>
        </patternFill>
      </fill>
    </dxf>
    <dxf>
      <fill>
        <patternFill patternType="solid">
          <bgColor rgb="FFFF0000"/>
        </patternFill>
      </fill>
    </dxf>
    <dxf>
      <font>
        <color theme="1"/>
      </font>
    </dxf>
    <dxf>
      <font>
        <color theme="1"/>
      </font>
    </dxf>
    <dxf>
      <font>
        <color theme="1"/>
      </font>
    </dxf>
    <dxf>
      <font>
        <color theme="0"/>
      </font>
    </dxf>
    <dxf>
      <font>
        <color theme="0"/>
      </font>
    </dxf>
    <dxf>
      <font>
        <color theme="0"/>
      </font>
    </dxf>
    <dxf>
      <font>
        <color theme="1"/>
      </font>
    </dxf>
    <dxf>
      <font>
        <color theme="1"/>
      </font>
    </dxf>
    <dxf>
      <font>
        <color theme="1"/>
      </font>
    </dxf>
    <dxf>
      <alignment wrapText="1" indent="0" readingOrder="0"/>
    </dxf>
    <dxf>
      <alignment wrapText="1" indent="0" readingOrder="0"/>
    </dxf>
    <dxf>
      <alignment wrapText="1" indent="0" readingOrder="0"/>
    </dxf>
    <dxf>
      <font>
        <color theme="4" tint="0.79998168889431442"/>
      </font>
    </dxf>
    <dxf>
      <font>
        <color theme="4" tint="0.79998168889431442"/>
      </font>
    </dxf>
    <dxf>
      <font>
        <color theme="4" tint="0.79998168889431442"/>
      </font>
    </dxf>
    <dxf>
      <font>
        <color theme="0"/>
      </font>
    </dxf>
    <dxf>
      <font>
        <color theme="0"/>
      </font>
    </dxf>
    <dxf>
      <font>
        <color theme="0"/>
      </font>
    </dxf>
    <dxf>
      <alignment horizontal="center" readingOrder="0"/>
    </dxf>
    <dxf>
      <alignment horizontal="center" readingOrder="0"/>
    </dxf>
    <dxf>
      <alignment horizontal="center" readingOrder="0"/>
    </dxf>
    <dxf>
      <fill>
        <patternFill>
          <bgColor rgb="FFFFFF00"/>
        </patternFill>
      </fill>
    </dxf>
    <dxf>
      <fill>
        <patternFill>
          <bgColor rgb="FFFFFF00"/>
        </patternFill>
      </fill>
    </dxf>
    <dxf>
      <font>
        <color theme="1"/>
      </font>
    </dxf>
    <dxf>
      <font>
        <color theme="1"/>
      </font>
    </dxf>
    <dxf>
      <font>
        <color theme="1"/>
      </font>
    </dxf>
    <dxf>
      <font>
        <color theme="1"/>
      </font>
    </dxf>
    <dxf>
      <font>
        <color rgb="FFFF0000"/>
      </font>
    </dxf>
    <dxf>
      <font>
        <color rgb="FFFF0000"/>
      </font>
    </dxf>
    <dxf>
      <fill>
        <patternFill patternType="none">
          <bgColor auto="1"/>
        </patternFill>
      </fill>
    </dxf>
    <dxf>
      <fill>
        <patternFill patternType="none">
          <bgColor auto="1"/>
        </patternFill>
      </fill>
    </dxf>
    <dxf>
      <alignment wrapText="1" indent="0" readingOrder="0"/>
    </dxf>
    <dxf>
      <alignment wrapText="1" indent="0" readingOrder="0"/>
    </dxf>
    <dxf>
      <alignment wrapText="1" indent="0" readingOrder="0"/>
    </dxf>
    <dxf>
      <alignment wrapText="1" indent="0" readingOrder="0"/>
    </dxf>
    <dxf>
      <alignment vertical="top" readingOrder="0"/>
    </dxf>
    <dxf>
      <font>
        <sz val="9"/>
      </font>
    </dxf>
    <dxf>
      <alignment wrapText="1" readingOrder="0"/>
    </dxf>
    <dxf>
      <fill>
        <patternFill patternType="solid">
          <bgColor rgb="FFFFFF00"/>
        </patternFill>
      </fill>
    </dxf>
    <dxf>
      <fill>
        <patternFill patternType="solid">
          <bgColor rgb="FFFFFF00"/>
        </patternFill>
      </fill>
    </dxf>
    <dxf>
      <font>
        <color rgb="FFFF0000"/>
      </font>
    </dxf>
    <dxf>
      <font>
        <color rgb="FFFF0000"/>
      </font>
    </dxf>
    <dxf>
      <font>
        <color rgb="FFFF0000"/>
      </font>
    </dxf>
    <dxf>
      <font>
        <color rgb="FFFF0000"/>
      </font>
    </dxf>
    <dxf>
      <font>
        <color rgb="FFFF0000"/>
      </font>
    </dxf>
    <dxf>
      <font>
        <color rgb="FFFF0000"/>
      </font>
    </dxf>
    <dxf>
      <fill>
        <patternFill patternType="solid">
          <bgColor rgb="FFFF0000"/>
        </patternFill>
      </fill>
    </dxf>
    <dxf>
      <fill>
        <patternFill patternType="solid">
          <bgColor rgb="FFFF0000"/>
        </patternFill>
      </fill>
    </dxf>
    <dxf>
      <fill>
        <patternFill>
          <bgColor rgb="FFFF0000"/>
        </patternFill>
      </fill>
    </dxf>
    <dxf>
      <fill>
        <patternFill patternType="solid">
          <bgColor rgb="FFFF0000"/>
        </patternFill>
      </fill>
    </dxf>
    <dxf>
      <fill>
        <patternFill patternType="solid">
          <bgColor rgb="FFFF0000"/>
        </patternFill>
      </fill>
    </dxf>
    <dxf>
      <font>
        <color theme="1"/>
      </font>
    </dxf>
    <dxf>
      <font>
        <color rgb="FFFF0000"/>
      </font>
    </dxf>
    <dxf>
      <alignment wrapText="1"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pivotCacheDefinition" Target="pivotCache/pivotCacheDefinition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s-CO"/>
              <a:t>ESTADO ACCIONES ABIERTAS</a:t>
            </a:r>
          </a:p>
        </c:rich>
      </c:tx>
      <c:layout/>
      <c:overlay val="0"/>
      <c:spPr>
        <a:noFill/>
        <a:ln>
          <a:noFill/>
        </a:ln>
        <a:effectLst/>
      </c:spPr>
      <c:txPr>
        <a:bodyPr rot="0" spcFirstLastPara="1" vertOverflow="ellipsis" vert="horz" wrap="square" anchor="ctr" anchorCtr="1"/>
        <a:lstStyle/>
        <a:p>
          <a:pPr>
            <a:defRPr sz="16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s-CO"/>
        </a:p>
      </c:txPr>
    </c:title>
    <c:autoTitleDeleted val="0"/>
    <c:plotArea>
      <c:layout>
        <c:manualLayout>
          <c:layoutTarget val="inner"/>
          <c:xMode val="edge"/>
          <c:yMode val="edge"/>
          <c:x val="0.2973626421697288"/>
          <c:y val="0.16587468049619239"/>
          <c:w val="0.44971937882764657"/>
          <c:h val="0.67935595697833318"/>
        </c:manualLayout>
      </c:layout>
      <c:pieChart>
        <c:varyColors val="1"/>
        <c:ser>
          <c:idx val="0"/>
          <c:order val="0"/>
          <c:dPt>
            <c:idx val="0"/>
            <c:bubble3D val="0"/>
            <c:spPr>
              <a:gradFill rotWithShape="1">
                <a:gsLst>
                  <a:gs pos="0">
                    <a:schemeClr val="accent1">
                      <a:shade val="51000"/>
                      <a:satMod val="130000"/>
                    </a:schemeClr>
                  </a:gs>
                  <a:gs pos="80000">
                    <a:schemeClr val="accent1">
                      <a:shade val="93000"/>
                      <a:satMod val="130000"/>
                    </a:schemeClr>
                  </a:gs>
                  <a:gs pos="100000">
                    <a:schemeClr val="accent1">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1-430E-4AD9-8B04-3156C2C9CC48}"/>
              </c:ext>
            </c:extLst>
          </c:dPt>
          <c:dPt>
            <c:idx val="1"/>
            <c:bubble3D val="0"/>
            <c:spPr>
              <a:gradFill rotWithShape="1">
                <a:gsLst>
                  <a:gs pos="0">
                    <a:schemeClr val="accent2">
                      <a:shade val="51000"/>
                      <a:satMod val="130000"/>
                    </a:schemeClr>
                  </a:gs>
                  <a:gs pos="80000">
                    <a:schemeClr val="accent2">
                      <a:shade val="93000"/>
                      <a:satMod val="130000"/>
                    </a:schemeClr>
                  </a:gs>
                  <a:gs pos="100000">
                    <a:schemeClr val="accent2">
                      <a:shade val="94000"/>
                      <a:satMod val="135000"/>
                    </a:schemeClr>
                  </a:gs>
                </a:gsLst>
                <a:lin ang="16200000" scaled="0"/>
              </a:gradFill>
              <a:ln>
                <a:noFill/>
              </a:ln>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c:spPr>
            <c:extLst>
              <c:ext xmlns:c16="http://schemas.microsoft.com/office/drawing/2014/chart" uri="{C3380CC4-5D6E-409C-BE32-E72D297353CC}">
                <c16:uniqueId val="{00000003-430E-4AD9-8B04-3156C2C9CC48}"/>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lt1">
                        <a:lumMod val="85000"/>
                      </a:schemeClr>
                    </a:solidFill>
                    <a:latin typeface="+mn-lt"/>
                    <a:ea typeface="+mn-ea"/>
                    <a:cs typeface="+mn-cs"/>
                  </a:defRPr>
                </a:pPr>
                <a:endParaRPr lang="es-CO"/>
              </a:p>
            </c:txPr>
            <c:dLblPos val="inEnd"/>
            <c:showLegendKey val="0"/>
            <c:showVal val="0"/>
            <c:showCatName val="0"/>
            <c:showSerName val="0"/>
            <c:showPercent val="1"/>
            <c:showBubbleSize val="0"/>
            <c:showLeaderLines val="1"/>
            <c:leaderLines>
              <c:spPr>
                <a:ln w="9525">
                  <a:solidFill>
                    <a:schemeClr val="lt1">
                      <a:lumMod val="95000"/>
                      <a:alpha val="54000"/>
                    </a:schemeClr>
                  </a:solidFill>
                </a:ln>
                <a:effectLst/>
              </c:spPr>
            </c:leaderLines>
            <c:extLst>
              <c:ext xmlns:c15="http://schemas.microsoft.com/office/drawing/2012/chart" uri="{CE6537A1-D6FC-4f65-9D91-7224C49458BB}">
                <c15:layout/>
              </c:ext>
            </c:extLst>
          </c:dLbls>
          <c:cat>
            <c:strRef>
              <c:f>Estadisticas!$D$72:$D$73</c:f>
              <c:strCache>
                <c:ptCount val="2"/>
                <c:pt idx="0">
                  <c:v>TOTAL ACCIONES ABIERTAS EN TERMINOS</c:v>
                </c:pt>
                <c:pt idx="1">
                  <c:v>TOTAL ACCIONES VENCIDAS</c:v>
                </c:pt>
              </c:strCache>
            </c:strRef>
          </c:cat>
          <c:val>
            <c:numRef>
              <c:f>Estadisticas!$E$72:$E$73</c:f>
              <c:numCache>
                <c:formatCode>General</c:formatCode>
                <c:ptCount val="2"/>
                <c:pt idx="0">
                  <c:v>65</c:v>
                </c:pt>
                <c:pt idx="1">
                  <c:v>19</c:v>
                </c:pt>
              </c:numCache>
            </c:numRef>
          </c:val>
          <c:extLst>
            <c:ext xmlns:c16="http://schemas.microsoft.com/office/drawing/2014/chart" uri="{C3380CC4-5D6E-409C-BE32-E72D297353CC}">
              <c16:uniqueId val="{00000000-71A3-49B7-926B-11373EF6FB0A}"/>
            </c:ext>
          </c:extLst>
        </c:ser>
        <c:dLbls>
          <c:dLblPos val="inEnd"/>
          <c:showLegendKey val="0"/>
          <c:showVal val="0"/>
          <c:showCatName val="0"/>
          <c:showSerName val="0"/>
          <c:showPercent val="1"/>
          <c:showBubbleSize val="0"/>
          <c:showLeaderLines val="1"/>
        </c:dLbls>
        <c:firstSliceAng val="0"/>
      </c:pieChart>
      <c:spPr>
        <a:noFill/>
        <a:ln>
          <a:noFill/>
        </a:ln>
        <a:effectLst/>
      </c:spPr>
    </c:plotArea>
    <c:legend>
      <c:legendPos val="b"/>
      <c:layout>
        <c:manualLayout>
          <c:xMode val="edge"/>
          <c:yMode val="edge"/>
          <c:x val="2.0057524059492553E-2"/>
          <c:y val="0.82424977730551574"/>
          <c:w val="0.54321828521434823"/>
          <c:h val="0.15057319049167242"/>
        </c:manualLayout>
      </c:layout>
      <c:overlay val="0"/>
      <c:spPr>
        <a:noFill/>
        <a:ln>
          <a:noFill/>
        </a:ln>
        <a:effectLst/>
      </c:spPr>
      <c:txPr>
        <a:bodyPr rot="0" spcFirstLastPara="1" vertOverflow="ellipsis" vert="horz" wrap="square" anchor="ctr" anchorCtr="1"/>
        <a:lstStyle/>
        <a:p>
          <a:pPr>
            <a:defRPr sz="1050" b="1" i="0" u="none" strike="noStrike" kern="1200" baseline="0">
              <a:solidFill>
                <a:schemeClr val="lt1">
                  <a:lumMod val="85000"/>
                </a:schemeClr>
              </a:solidFill>
              <a:latin typeface="+mn-lt"/>
              <a:ea typeface="+mn-ea"/>
              <a:cs typeface="+mn-cs"/>
            </a:defRPr>
          </a:pPr>
          <a:endParaRPr lang="es-CO"/>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7">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tx1"/>
    </cs:fontRef>
    <cs:spPr>
      <a:ln w="9525">
        <a:solidFill>
          <a:schemeClr val="lt1">
            <a:lumMod val="95000"/>
            <a:alpha val="54000"/>
          </a:schemeClr>
        </a:solidFill>
        <a:prstDash val="dash"/>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a:solidFill>
          <a:schemeClr val="lt1">
            <a:lumMod val="95000"/>
            <a:alpha val="54000"/>
          </a:schemeClr>
        </a:solidFill>
        <a:prstDash val="dash"/>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130969</xdr:colOff>
      <xdr:row>69</xdr:row>
      <xdr:rowOff>21431</xdr:rowOff>
    </xdr:from>
    <xdr:to>
      <xdr:col>8</xdr:col>
      <xdr:colOff>345282</xdr:colOff>
      <xdr:row>84</xdr:row>
      <xdr:rowOff>190499</xdr:rowOff>
    </xdr:to>
    <xdr:graphicFrame macro="">
      <xdr:nvGraphicFramePr>
        <xdr:cNvPr id="3" name="Grá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660917</xdr:colOff>
      <xdr:row>0</xdr:row>
      <xdr:rowOff>68035</xdr:rowOff>
    </xdr:from>
    <xdr:to>
      <xdr:col>4</xdr:col>
      <xdr:colOff>549144</xdr:colOff>
      <xdr:row>3</xdr:row>
      <xdr:rowOff>186493</xdr:rowOff>
    </xdr:to>
    <xdr:pic>
      <xdr:nvPicPr>
        <xdr:cNvPr id="1043" name="3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1376" y="68035"/>
          <a:ext cx="983213" cy="8474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r:id="rId1" refreshedBy="Maria Janneth Romero Martinez" refreshedDate="43962.465401157409" createdVersion="6" refreshedVersion="6" minRefreshableVersion="3" recordCount="69">
  <cacheSource type="worksheet">
    <worksheetSource ref="A6:X75" sheet="Consolidado Abril 2020"/>
  </cacheSource>
  <cacheFields count="24">
    <cacheField name="No. Hallazgo" numFmtId="0">
      <sharedItems/>
    </cacheField>
    <cacheField name="No. Acción" numFmtId="0">
      <sharedItems containsSemiMixedTypes="0" containsString="0" containsNumber="1" containsInteger="1" minValue="1" maxValue="7"/>
    </cacheField>
    <cacheField name="VIGENCIA" numFmtId="0">
      <sharedItems containsSemiMixedTypes="0" containsString="0" containsNumber="1" containsInteger="1" minValue="2016" maxValue="2020"/>
    </cacheField>
    <cacheField name="PROCESO" numFmtId="0">
      <sharedItems/>
    </cacheField>
    <cacheField name="ORIGEN" numFmtId="0">
      <sharedItems count="23">
        <s v="INFORME VISITA SEGUIMIENTO POR PARTE DEL ARCHIVO DE BOGOTÁ"/>
        <s v="AUDITORÍA PQRSD 2016"/>
        <s v="AUDITORÍA EXTERNA E INTERNA GESTIÓN ADMINISTRATIVA"/>
        <s v="SEGUIMIENTO DE CONTRATOS Nos. 2017-1846 Y 2017-190"/>
        <s v="INFORME VISITA SEGUIMIENTO POR PARTE DEL ARCHIVO DE BOGOTÁ, 2018"/>
        <s v="AUDITORÍA CONTRATACIÓN 2018"/>
        <s v="AUDITORIA CONTRAVENCIONAL"/>
        <s v="AUDITORIA EXCEPTUADOS 2018"/>
        <s v="VISITA DE SEGUIMIENTO SECRETARIA DISTRITAL DE AMBIENTE"/>
        <s v="AUDITORIA SEGUIMIENTO A LA LEY DE TRANSPARENCIA Y DEL DERECHO ACCESO A LA INFORMACION PUBLICA NACIONAL  MARZO 2019"/>
        <s v="INFORME ANUAL EN MATERIA DE DERECHO DE AUTOR SOBRE SOFTWARE Y HARDWARE - AÑO 2018  "/>
        <s v="EVALUACIÓN AUSTERIDAD DEL GASTO I TRIMESTRE 2019"/>
        <s v="AUDITORÍA INTERNA SGC 2019 _x000a_"/>
        <s v="VEEDURIA DISTRITAL EXPEDIENTE 201950033309900016E"/>
        <s v="AUDITORÍA EXTERNA ICONTEC 2019"/>
        <s v="AUDITORÍA PQRSD 2019"/>
        <s v="AUDITORÍA CONTRATACIÓN 2019"/>
        <s v="AUDITORÍA SIPROJWEB - COMITÉ CONCILIACIÓN"/>
        <s v="AUDITORÍA SGAS 2019"/>
        <s v="AUDITORÍA PROCESO DE SEGURIDAD VIAL PE03"/>
        <s v="ACCIONES POR AUTOCONTROL"/>
        <s v="AUDITORIA  SISTEMA ANTISOBORNO NORMA ISO 37001:2016"/>
        <s v="AUDITORÍA PROCESO DE INTELIGENCIA PARA LA MOVILIDAD 2020"/>
      </sharedItems>
    </cacheField>
    <cacheField name="FECHA DEL HALLAZGO" numFmtId="166">
      <sharedItems containsSemiMixedTypes="0" containsNonDate="0" containsDate="1" containsString="0" minDate="2015-02-10T00:00:00" maxDate="2020-04-14T00:00:00"/>
    </cacheField>
    <cacheField name="DESCRIPCIÓN DEL HALLAZGO" numFmtId="0">
      <sharedItems count="49" longText="1">
        <s v="La Secretaría Distrital de Movilidad a la fecha no cuenta con un Programa de Gestión Documental (PGD), con la estructura e instancias de aprobación como lo establece el Decreto 2609 de 2012._x000a__x000a_En cuanto al Plan de Acción que ha sido radicado por la Entidad ante las instancias archivísticas para la presentación de la TRD, hasta el momento no se ha cumplido, pese a que la Secretaría Distrital de Movilidad emitió comunicación con radicado de la Secretaría General No.1-2014-33414 sobre &quot;entrega de Tabla de Retención y Tabla de Valoración Documental&quot; en el que se comprometió a presentarlas ante el Consejo Distrital de Archivos el 30 de agosto de 2014 y las Tablas de Valoración Documental en el mes de diciembre de 2015._x000a__x000a_Adicionalmente está pendiente la elaboración del Plan Institucional de Archivos -PINAR- de la Secretaría Distrital de Movilidad."/>
        <s v="El Archivo Central no cuenta con inventarios documentales que permitan conocer con exactitud la documentación que se conserva en el archivo, así como facilitar su ubicación y recuperación."/>
        <s v="Al revisar la totalidad de PQRS ingresadas a la Secretaria Distrital de Movilidad, se pudo observar que aquellas que son ingresadas mediante el aplicativo de correspondencia y por el MAC (Módulo de Atención al Ciudadano), no son consolidadas dentro del aplicativo SDQS (Sistema Distrital de Quejas y Soluciones), por el contrario esta se maneja de manera independiente, lo cual no permite tener de manera precisa la información. "/>
        <s v="Conforme a la Resolución 931 de 2008 artículo 2 y el concepto jurídico 107 de 2012, la entidad debe contar con los registros de su Publicidad Exterior Visual para las instalaciones que cuentan con aviso en fachada o áreas de intervención que les aplique."/>
        <s v="NO CONFORMIDAD No. 2_x000a_Se evidencia que los informes de ejecución de los Contratos 2017-1846 y 2017-1910,no se han subido en las plataformas de Secop I y Secop II."/>
        <s v="Es importante que la entidad diseñe indicadores de seguimiento para todas las operaciones de la gestión documental y de los archivos, para medir el avance, efectividad y pertinencia de las estrategias y políticas establecidas, lo que permitirá registrar y consolidar la información sobre el comportamiento (crecimiento y tecnificación) de la gestión documental y los archivos, y de ese modo justificar las decisiones administrativas relacionadas con la inversión de recursos para las operaciones de la gestión documental de la entidad. Por lo anterior, se les recomienda consultar la guía para la construcción de indicadores de gestión, elaborada por el Departamento Administrativo de la Función Pública (DAFP)."/>
        <s v="Es importante que la entidad complete la totalidad de los instrumentos archivísticos requeridos por norma."/>
        <s v="N° Conformidad 2 La Dirección de Asuntos Legales, no está publicando la información contractual en los medios tecnológicos cómo lo determina la normatividad vigente."/>
        <s v="Inconformidad 8: Una vez verificado el archivo, relacionado con la serie 50 contratos, se pudo evidenciar que el mismo no se encuentra acorde con la normatividad vigente, toda vez que los expedientes contractuales están desactualizados e incompletos y los documentos no guardan orden cronológico."/>
        <s v="NC 4 Se evidencia que el archivo de gestión de la Subdirección de Contravenciones de Tránsito no da cumplimiento a lo dispuesto en las TRD para la organización del archivo de la dependencia. "/>
        <s v="En la verificación efectuada al trámite de los PQRSD relacionados con el tema de exceptuados, no se evidenciaron controles eficaces para hacer seguimiento a la respuesta de los mismos; lo anterior por cuanto no se identifican ni clasifican por separados dichos requerimientos, de las solicitudes de inscripción de exceptuados; lo que dificulta establecer el número de PQRSD que ingresaron por el Aplicativo de Correspondencia, la oportunidad en la respuesta. Así mismo se evidenció que la DSC no cuenta con la información actualizada en tiempo real para establecer el número y estado de éstas solicitudes. Se observó que en la vigencia 2018 el 48,62% de las PQRSD se contestaron fuera de términos; igualmente se evidencia que, de las peticiones que se encuentran sin contestar el 39.93% se encuentran vencidas."/>
        <s v="En la evaluación que se efectuó a la elaboración e implementación de los documentos SIG del Proceso de Servicio al Ciudadano en lo relacionado con exceptuados se evidenciaron aspectos por mejorar relacionados con:_x000a_1 No se evidenció la identificación y tratamiento de las Salidas No Conformes_x000a_2 De acuerdo a lo observado en los Mapas de Riesgo por Proceso y de Corrupción de la vigencia 2017 y el Mapa de Riesgos Institucional del 2018 de la DSC, no se evidenció que se hayan identificado riesgos relacionados con el tema de exceptuados de la restricción de circulación vehicular, ni acciones por autocontrol que permitan mitigar la materialización de los posibles eventos o incidentes ocasionados por la ausencia de controles._x000a_ No se cuenta con indicadores en el POA que permitan medir la gestión relacionada con exceptuados. (ver oficio)_x000a_3 No se viene implementando la herramienta de Gestión de Conocimiento que permita la transferencia del mismo, más cuando este procedimiento ha tenido un alto volumen de rotación de personal a cargo del tema de exceptuados_x000a_4 La DSC no viene efectuando la medición de satisfacción del ciudadano, lo cual le permitiría implementar acciones de mejora que permitan el cumplimiento de las expectativas del cliente._x000a_5 No se evidencia en el Glosario de la entidad, que se hayan incluidos los términos relacionados con el tema de exceptuados de la restricción de circulación vehicular._x000a_"/>
        <s v="Conforme a la Resolución 931 de 2008 la Entidad debe contar con los registros de publicidad exterior Visual"/>
        <s v="N° conformidad 1:Desactualización de la información publicada respecto de los  requisitos: -1.3.b-; - 2.1.b; 2.5.a; - 3.2.a; 3.3 a; 3.4 a; 3.5 a, b, c, i , j ;- 3.8 a; - 4.2.a ; - 5.3.a; - 6.1.b; 6.3 a ;6.5 a; 6.6a; - 7.5 a; 7.6 a, b, c y d ;  - 8.1a;  -10.2a ; 10.4 a-f; 10.6a;  10.7a ; 10.8b.  "/>
        <s v="N° conformidad 2:Incumplimiento de los requisitos establecidos en la norma: 1.4.d; -2. 4a, 2.7a; 2.8 a; -3.4c; 3.6 a; 3.7 a; 4.2 b; 4.2 c; - 6.1. d; - 8.2 a; 8.4 b; -9.1d; - 10.2 b.  i; 10.3 b, i, l, n, o; -10.4 j, k; 10.6 b; 10.7b; -11.4 j; 11.4n; 11.4ai.     "/>
        <s v="Registro de publicaciones que contenga los documentos publicados de conformidad con la Ley 1712 de 2014."/>
        <s v="Se evidencia que existe diferencias entre la información de Software y Hardware que se administra en la entidad por los diferentes actores, tales como: Almacén –Subdirección Administrativa y el Operador Tecnológico a cargo hoy de la OTIC."/>
        <s v="Se evidencian diferencias entre la información verificada in situ de los Equipos asignados a las diferentes dependencias de la entidad, frente a la información suministrada por el Almacén – SA mediante memorando SDM-OTIC-43774-2019.   _x000a_"/>
        <s v="No Conformidad No.2 No se evidenció que la Dirección Administrativa y Financiera estableciera los controles necesarios que permita que todos los colaboradores, dependencias y procesos acaten las instrucciones permanentes de ahorro de energía y agua, definidas en artículo 19 de la Resolución 069 de 2018, lo anterior dado que, de 12 instrucciones la SA trabajo sobre 4; y de acuerdo con lo establecido con el artículo 23 “le corresponde a la Dirección Administrativa y Financiera verificar el estricto cumplimiento de las disposiciones contenidas en la presente resolución”"/>
        <s v="No Conformidad 04._x000a_Se evidencia que las tablas de retención documental (TRD) acorde con las nuevas dependencias de la Entidad conforme al Decreto 672 de 2018, no se encuentran actualizadas, ya que las que se encuentran disponibles en el Subsistema Interno de Gestión Documental y Archivos (SIGA) de la intranet, tienen Resolución No. 195 del 4 de mayo de 2016. Aunque el proceso cuenta con un plan de acción, y de acuerdo con el cronograma se tendrán actualizadas las TRD hasta diciembre de 2019._x000a_Se evidencia Incumpliendo a lo dispuesto en el artículo 14. actualización del Acuerdo 004 de 2013 del Archivo General de la Nación. Y al numeral 7.5. Información documentada de la Norma Técnica ISO 9001:2015. "/>
        <s v="No Conformidad 08._x000a_Se evidenció mediante revisión y verificación documental de la auditoria de ICONTEC de octubre de 2018, el mapa de riesgos institucional y el PMP del proceso, el no cumplimiento de acciones frente a la oportunidad de mejora presentada por el ICONTEC, &quot;Contemplar en el riesgo de corrupción, la suplantación de los participantes, así como sus controles, por ejemplo con reconocimiento dactilar en la inscripción e ingreso al curso, independiente que no se tenga la plataforma en con el RUNT lo que ...&quot;. Incumpliendo lo estipulado en el numeral 6.1 acciones para abordar riesgos y oportunidades Norma Técnica ISO 9001:2015."/>
        <s v="Posible violación al Derecho de Petición y a la Tranquilidad por parte de la Secretaria Distrital de Movilidad - SDM"/>
        <s v="En la auditoria externa 2019 de seguimiento a la certificación con ISO 9001:2015 del procedimiento de Cursos Pedagógicos, se detectó que la organización no determina las oportunidades priorizadas que es necesario abordar con el fin de asegurar que se aumentan los efectos deseables. _x000a_Evidencia: Aunque la Organización cuenta con una DOFA, no se evidencia que se priorizan las oportunidades determinadas para asegurar que se aumentan los efectos deseables. _x000a__x000a_"/>
        <s v="NC1 - Las respuestas dadas por la Secretaria Distrital de Movilidad a las peticiones presentadas por la ciudadanía o que se realizan entre autoridades, no se llevan a cabo dentro de los términos establecidos en la Ley 1755 de 2015 y se presentan debilidades relacionadas con la calidad de las mismas en términos de calidez, amabilidad, coherencia y contenido de fondo."/>
        <s v="NC2 - Las respuestas dadas por la Secretaria Distrital de Movilidad a las peticiones presentadas por la ciudadanía o que se realizan entre autoridades, no se llevan a cabo dentro de los términos establecidos en la Ley 1755 de 2015 y se presentan debilidades relacionadas con la calidad de las mismas en términos de calidez, amabilidad, coherencia y contenido de fondo."/>
        <s v="NC 2 Revisado el Manual de Contratación Version 1,0 de fecha 18 de febrero de 2019, se observo incumplimiento de paragrafos 2° del articulo 4.3.1.1"/>
        <s v="NC 3 Revisado el Manual de Contratación Version 1,0 de fecha 18 de febrero de 2019, y el articulo 11 de la Ley 1150 de 2017 se observo la posible perdida de competencia por parte de la SDM para liquidar los contratos, 2015-13737 y 2016/09"/>
        <s v="NC 4 Se pudo evidenciar incumplimiento a las Politicas Especificas de Seguridad y Privacidad de la Pnformación, dado que las bases de datos suministradas por la Direccion de Contratacion, (Contractual y Liquidaciones), no permiten contar con información veraz y expedita, toda vez que no son un punto de control efectivo que pueda determinar, en primer lugar, la trazabilidad de la información contractual (valor, termino, prorrogas, adiciones), así como parametros claros para incluir la información, en el caso de la información de liquidaciones."/>
        <s v="NC 5 En la revision contractual se pudo evidenciar falta de aplicación del instructivo para la organización de expedientes contractuales PA05-M02-IN01 V1,0 de 18-02-2019  y la aplicación de la Ley 594 de 2000 en concordancia con Acuerdo 42de 2002 Archivo General de la Nación"/>
        <s v="NC 6 Se pudo evidenciar desactualizacion en los link y plataformas tecnologicas de la informacion publicada y relacionada con la gestion contractual, lo cual contraviene lo establecido en la Ley 1082 de 2015, Ley de Transparencia 1712 de 2014, Circular 022 del 13 de julio de 2017 &quot;Contratacion a la Cista&quot; y las politicas de operacion definidas e los procedimientos de la SDM"/>
        <s v="Desactualizacion de la informacion en el sistema SIPROJWEB de conformidad con lo establecido en la Resolucion 104 de 2018, en concordancia con el Decreto 430 de 2018"/>
        <s v="Una vez revisado el archivo, se evidencio el incumplimiento de la Tabla de Retecion Documental, Codigo PA01-PR-08-F02, relacionado con la serie 10 subserie 7 actas de comité de conciliacion y defensa judicial, serie 170 subserie 2, en concordancia con lo establecido en el Instructivo de Organizacion de Archivos de Gestion., Version 1,0 de 18-02-2019 y lo señalado en la Ley 594 de 2000, reglamentada parcialmente por los Decretos Nacionales 4124 de 2004, 1100 de 2014"/>
        <s v="Incumplimiento parcial de lo establecido por la normatividad vigente, Decreto 1069 de 2015 (artículos 2.2.4.3.1.2.5 numeral 1 y 2.2.4.3.1.2.7.); Decreto 839 de 2018 (artículo 16 y 19); Resolucion 104 de 2018, expedida por la Secretaria Juridica, articulo 41 Resolucion 058 de 2019, expedida por la SDM, Articulo 12"/>
        <s v="Incumplimiento a lo establecido en el articulo 2.2.4.3.1.2.12 del Decreto 1069 de 2015"/>
        <s v="Una vez verificada la matriz de lo legal, se pudo evidenciar que la misma no esta actualizada conforme a la normatividad existente sobre el tema objeto de evaluacion, no se encuentran la Resolución104 de 2018 - Secretaria Juridica Distrital; Circular 010 de 2019 - Secretaria Juridica Distrital."/>
        <s v="Se observa mapa de riesgos, este tiene un marco general frente a la corrupción. Es importante enfocar la tipología de soborno acorde a la norma, antisoborno."/>
        <s v="En la auditoría interna 2019 de verificación del cumplimiento de los requisitos de la norma ISO 37001:2016 del Sistema de Gestión Antisoborno, se detectó que no está claramente definida la función de cumplimiento dentro de la organización (numeral 9.4). "/>
        <s v="NC 01 Se evidencia incumplimiento parcial a lo establecido en el documento: “Lineamientos Técnicos en Seguridad Vial -Auditorias de Seguridad Vial Versión 1.0 de 21-06-2019 Numeral 6.2 Implementación” dado que la realización de auditorías internas, según el lineamento, está a cargo de la dirección de gestión de tránsito y control de tránsito y transporte y la subdirección de infraestructura, pero en respuesta a nuestros requerimientos de información y con base en los documentos analizados, la Oficina de Seguridad Vial informa que las áreas competentes para la aplicación del Lineamiento de Auditorias de seguridad vial son: Subdirección de Infraestructura y Subdirección de Gestión en Vía."/>
        <s v="NC 02 Se evidencia incumplimiento parcial a lo establecido en el documento: “Lineamientos Técnicos en Seguridad Vial -Auditorias de Seguridad Vial Versión 1.0 de 21-06-2019 Numeral 6.3 monitoreo” dado que el lineamiento establece que lo descrito en él, debe ser objeto de incorporación en el procedimiento interno de la subdirección de infraestructura y la dirección de gestión de tránsito y control de tránsito y transporte - DGTCTT. En respuesta a nuestros requerimientos de información, la DGTCTT informa que actualmente no existe procedimiento formal, situación que se pudo constatar en el desarrollo de los análisis de las evidencias allegadas en la auditoria."/>
        <s v="NC 03 Se evidencia incumplimiento parcial a lo establecido en el procedimiento PE03- PR01 &quot;Formulación y seguimiento lineamientos técnicos en materia de seguridad vial versión 2.0 del 10-07-2019 numeral 2 “Responsabilidad Generales” dado que, en respuesta a nuestros requerimientos de información, la Oficina de Seguridad Vial informa que “…algunas acciones que han sido informadas a esta Oficina y que no necesariamente coinciden con los dos primeros días de julio de 2019, octubre de 2019 y enero 2020 al ser las Auditorias de Seguridad Vial un proceso dinámico y activo”; esta situación se evidenció con las actas de seguimiento allegadas."/>
        <s v="Se evidencia que los procedimientos de Estudios de Tránsito EDAU y Estudios de Tránsito IDU publicados en la intranet, tiene una codificación del proceso errónea."/>
        <s v="Falta de apropiación del Modelo Integrado de Planeación y Gestión (MIPG) de los servidores del proceso de Planeación de Transporte e Infraestructura."/>
        <s v="Falta de conocimiento por parte los servidores en el avance de los proyectos estratégicos "/>
        <s v="No se evidencia criterios para llevar un registro de firmas para identificar claramente quienes aprueban los documentos"/>
        <s v="NC 01: Se evidenció incumplimiento parcial de las actividades descritas en los procedimientos PE04-PR01., PE04-PR02 y PE04-PR03; pertenecientes al Proceso de Inteligencia para la Movilidad PE04, de acuerdo a las evidencias descritas en las páginas 4 al 9 de este documento y 2 al 9 del memorando SDMOCI- 66808 de 2020._x000a_Lo anterior en concordancia con lo establecido en el literal “l” del artículo 4° de la Ley 87 de 1993 que dice “toda entidad bajo la responsabilidad de sus directivos debe por lo menos implementar los siguientes aspectos que deben orientar la aplicación del control interno: l - “Simplificación y actualización de normas y procedimientos” (Subrayado fuera de texto)"/>
        <s v="NC 02: Se evidenció incumplimiento parcial de las Políticas específicas de seguridad y privacidad de la Información, dado que las bases de datos suministradas por la DIM, no permiten contar en su integralidad, (entendida como la exactitud de la información); toda vez que no son un punto de control efectivo que pueda determinar, en primer lugar, la trazabilidad de la información, así como parámetros claros que adviertan una información veraz._x000a__x000a_Lo anterior en concordancia con la norma ISO/IEC 27000 referente a la seguridad de la información: Preservación de la confidencialidad, integralidad, y disponibilidad de la información."/>
        <s v="NC 03: Se evidenció incumplimiento parcial del Circular número 017 del 06 de noviembre de 2019, en cuanto a la reunión celebrada el 04 de febrero 2020, toda vez que la misma no contó con la asistencia de los funcionarios que deberían formar parte de la mesa técnica de BIG DATA e INNOVACIÓN, de conformidad con lo establecido en la mencionada circular. "/>
        <s v="NC 04: Se evidenció cumplimiento parcial de la Ley 1755 de 2015, con relación a los tiempos de respuesta de algunos requerimientos, efectuados en el período comprendido del 14 de febrero de 2019 al 30 de enero de 2020 y que de conformidad con el Decreto 672 de 2018. son competencia de la dependencia, de acuerdo con lo descrito en las páginas 17 al 20 del presenten informe en concordancia con lo señalado en las páginas 12 y 13 del memorando SDM-OCI66808 de 2020."/>
        <s v="NC 05: Se evidenció incumplimiento parcial de la Ley 594 de 2000 en concordancia con el Acuerdo 42 de 2002 Archivo General de la Nación, toda vez que la organización de los archivos de gestión no está conforme a lo estipulado por la ley. "/>
      </sharedItems>
    </cacheField>
    <cacheField name="RIESGO" numFmtId="0">
      <sharedItems containsBlank="1" longText="1"/>
    </cacheField>
    <cacheField name="CAUSA" numFmtId="0">
      <sharedItems longText="1"/>
    </cacheField>
    <cacheField name="ACCIÓN" numFmtId="0">
      <sharedItems longText="1"/>
    </cacheField>
    <cacheField name="TIPO DE ACCIÓN" numFmtId="0">
      <sharedItems/>
    </cacheField>
    <cacheField name="INDICADOR" numFmtId="0">
      <sharedItems longText="1"/>
    </cacheField>
    <cacheField name="META" numFmtId="0">
      <sharedItems containsMixedTypes="1" containsNumber="1" minValue="0.6" maxValue="6"/>
    </cacheField>
    <cacheField name="SUBSECRETARÍA RESPONSABLE" numFmtId="0">
      <sharedItems count="11">
        <s v="SUBSECRETARÍA DE GESTIÓN CORPORATIVA"/>
        <s v="SUBSECRETARÍA DE GESTIÓN CORPORATIVA - DESPACHO - SUBSECRETARÍA DE SERVICIOS A LA CIUDADANÍA"/>
        <s v="SUBSECRETARÍA DE GESTIÓN JURÍDICA"/>
        <s v="SUBSECRETARÍA DE GESTIÓN DE LA MOVILIDAD"/>
        <s v="SUBSECRETARÍA DE SERVICIOS A LA CIUDADANÍA"/>
        <s v="OFICINA ASESORA DE COMUNICACIONES Y CULTURA PARA LA MOVILIDAD - SUBSECRETARÍA CORPORATIVA"/>
        <s v="SUBSECRETARÍA DE GESTIÓN CORPORATIVA - OTIC"/>
        <s v="OFICINA ASESORA DE PLANEACIÓN INSTITUCIONAL"/>
        <s v="DESPACHO"/>
        <s v="OFICINA DE SEGURIDAD VIAL"/>
        <s v="SUBSECRETARÍA DE POLÍTICA DE LA MOVILIDAD"/>
      </sharedItems>
    </cacheField>
    <cacheField name="ÁREA RESPONSABLE" numFmtId="0">
      <sharedItems count="17">
        <s v="SUBDIRECCIÓN ADMINISTRATIVA"/>
        <s v="SUBDIRECCION ADMINISTRATIVA - OFICINA DE TECNOLOGÍAS DE LA INFORMACIÓN Y LAS COMUNICACIONES - DIRECCIÓN DE ATENCIÓN AL CIUDADANO"/>
        <s v="DIRECCIÓN DE CONTRATACIÓN"/>
        <s v="SUBSECRETARÍA DE GESTIÓN DE LA MOVILIDAD"/>
        <s v="SUBSECRETARÍA DE SERVICIOS A LA CIUDADANÍA"/>
        <s v="SUBDIRECCIÓN DE CONTRAVENCIONES "/>
        <s v="DIRECCIÓN DE ATENCIÓN AL CIUDADANO"/>
        <s v="OFICINA ASESORA DE COMUNICACIONES Y CULTURA PARA LA MOVILIDAD - GESTIÓN DOCUMENTAL"/>
        <s v="SUBDIRECCIÓN ADMINISTRATIVA - OFICINA TECNOLOGÍA DE LA INFORMACIÓN Y LAS COMUNICACIONES (OTIC)"/>
        <s v="DIRECCIÓN DE INGENIERÍA DE TRANSITO"/>
        <s v="OFICINA ASESORA DE PLANEACIÓN INSTITUCIONAL"/>
        <s v="DIRECCION DE REPRESENTACION JUDICIAL"/>
        <s v="DESPACHO"/>
        <s v="DIRECCIÓN DE GESTIÓN DE TRÁNSITO Y CONTROL DE TRÁNSITO Y TRANSPORTES"/>
        <s v="OFICINA DE SEGURIDAD VIAL"/>
        <s v="DIRECCIÓN DE PLANEACION DE LA MOVILIDAD_x000a_SUBDIRECCIÓN DE INFRAESTRUCTURA_x000a_"/>
        <s v="DIRECCIÓN DE INTELIGENCIA PARA LA MOVILIDAD"/>
      </sharedItems>
    </cacheField>
    <cacheField name="RESPONSABLE DE LA EJECUCIÓN" numFmtId="0">
      <sharedItems/>
    </cacheField>
    <cacheField name="FECHA DE INICIO" numFmtId="14">
      <sharedItems containsSemiMixedTypes="0" containsNonDate="0" containsDate="1" containsString="0" minDate="2016-05-02T00:00:00" maxDate="2020-12-16T00:00:00"/>
    </cacheField>
    <cacheField name="FECHA DE TERMINACIÓN" numFmtId="14">
      <sharedItems containsSemiMixedTypes="0" containsNonDate="0" containsDate="1" containsString="0" minDate="2019-11-30T00:00:00" maxDate="2021-01-01T00:00:00" count="20">
        <d v="2020-12-15T00:00:00"/>
        <d v="2020-04-30T00:00:00"/>
        <d v="2020-06-30T00:00:00"/>
        <d v="2020-03-31T00:00:00"/>
        <d v="2019-11-30T00:00:00"/>
        <d v="2020-01-31T00:00:00"/>
        <d v="2020-05-14T00:00:00"/>
        <d v="2020-03-30T00:00:00"/>
        <d v="2019-12-15T00:00:00"/>
        <d v="2020-05-27T00:00:00"/>
        <d v="2020-07-30T00:00:00"/>
        <d v="2020-02-29T00:00:00"/>
        <d v="2020-12-31T00:00:00"/>
        <d v="2020-07-31T00:00:00"/>
        <d v="2020-09-01T00:00:00"/>
        <d v="2020-08-30T00:00:00"/>
        <d v="2020-05-29T00:00:00"/>
        <d v="2020-09-30T00:00:00"/>
        <d v="2020-12-30T00:00:00"/>
        <d v="2020-05-15T00:00:00"/>
      </sharedItems>
    </cacheField>
    <cacheField name="FECHA DE REVISIÓN" numFmtId="14">
      <sharedItems containsNonDate="0" containsDate="1" containsString="0" containsBlank="1" minDate="2020-01-08T00:00:00" maxDate="2020-05-09T00:00:00"/>
    </cacheField>
    <cacheField name="NOMBRE DEL AUDITOR" numFmtId="164">
      <sharedItems containsBlank="1"/>
    </cacheField>
    <cacheField name="DESCRIPCION DEL ANALISIS DE LA EFICACIA Y EFECTIVIDAD DE LA ACCIÓN" numFmtId="164">
      <sharedItems containsBlank="1" longText="1"/>
    </cacheField>
    <cacheField name="ESTADO DE LA ACCION" numFmtId="164">
      <sharedItems count="3">
        <s v="ABIERTA"/>
        <s v="CERRADA"/>
        <s v="CERRADA " u="1"/>
      </sharedItems>
    </cacheField>
    <cacheField name="# Reprog." numFmtId="0">
      <sharedItems containsSemiMixedTypes="0" containsString="0" containsNumber="1" containsInteger="1" minValue="0" maxValue="5"/>
    </cacheField>
    <cacheField name="REPORTE DE REFORMULACIÓN " numFmtId="0">
      <sharedItems containsSemiMixedTypes="0" containsString="0" containsNumber="1" containsInteger="1" minValue="0" maxValue="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Maria Janneth Romero Martinez" refreshedDate="43962.465403703703" createdVersion="6" refreshedVersion="6" minRefreshableVersion="3" recordCount="50">
  <cacheSource type="worksheet">
    <worksheetSource ref="A6:X56" sheet="Consolidado Abril 2020"/>
  </cacheSource>
  <cacheFields count="24">
    <cacheField name="No. Hallazgo" numFmtId="0">
      <sharedItems/>
    </cacheField>
    <cacheField name="No. Acción" numFmtId="0">
      <sharedItems containsSemiMixedTypes="0" containsString="0" containsNumber="1" containsInteger="1" minValue="1" maxValue="7"/>
    </cacheField>
    <cacheField name="VIGENCIA" numFmtId="0">
      <sharedItems containsSemiMixedTypes="0" containsString="0" containsNumber="1" containsInteger="1" minValue="2016" maxValue="2020" count="5">
        <n v="2016"/>
        <n v="2017"/>
        <n v="2018"/>
        <n v="2019"/>
        <n v="2020"/>
      </sharedItems>
    </cacheField>
    <cacheField name="PROCESO" numFmtId="0">
      <sharedItems/>
    </cacheField>
    <cacheField name="ORIGEN" numFmtId="0">
      <sharedItems count="24">
        <s v="INFORME VISITA SEGUIMIENTO POR PARTE DEL ARCHIVO DE BOGOTÁ"/>
        <s v="AUDITORÍA PQRSD 2016"/>
        <s v="AUDITORÍA EXTERNA E INTERNA GESTIÓN ADMINISTRATIVA"/>
        <s v="SEGUIMIENTO DE CONTRATOS Nos. 2017-1846 Y 2017-190"/>
        <s v="INFORME VISITA SEGUIMIENTO POR PARTE DEL ARCHIVO DE BOGOTÁ, 2018"/>
        <s v="AUDITORÍA CONTRATACIÓN 2018"/>
        <s v="AUDITORIA CONTRAVENCIONAL"/>
        <s v="AUDITORIA EXCEPTUADOS 2018"/>
        <s v="VISITA DE SEGUIMIENTO SECRETARIA DISTRITAL DE AMBIENTE"/>
        <s v="AUDITORIA SEGUIMIENTO A LA LEY DE TRANSPARENCIA Y DEL DERECHO ACCESO A LA INFORMACION PUBLICA NACIONAL  MARZO 2019"/>
        <s v="INFORME ANUAL EN MATERIA DE DERECHO DE AUTOR SOBRE SOFTWARE Y HARDWARE - AÑO 2018  "/>
        <s v="EVALUACIÓN AUSTERIDAD DEL GASTO I TRIMESTRE 2019"/>
        <s v="AUDITORÍA INTERNA SGC 2019 _x000a_"/>
        <s v="VEEDURIA DISTRITAL EXPEDIENTE 201950033309900016E"/>
        <s v="AUDITORÍA EXTERNA ICONTEC 2019"/>
        <s v="AUDITORÍA PQRSD 2019"/>
        <s v="AUDITORÍA CONTRATACIÓN 2019"/>
        <s v="AUDITORÍA SIPROJWEB - COMITÉ CONCILIACIÓN"/>
        <s v="ACCIONES POR AUTOCONTROL" u="1"/>
        <s v="AUDITORIA INTERNA SIG 2018" u="1"/>
        <s v="EVALUACIÓN AUSTERIDAD DEL GASTO II TRIMESTRE 2016" u="1"/>
        <s v="EVALUACION AUSTERIDAD DEL GASTO II TRIMESTRE 2017" u="1"/>
        <s v="AUDITORIA PQRSD 2017 " u="1"/>
        <s v="PMA- PLAN DE MEJORAMIENTO POR AUTOCONTROL POR COMUNICADO DEL MINISTERIO MT 20194210138001" u="1"/>
      </sharedItems>
    </cacheField>
    <cacheField name="FECHA DEL HALLAZGO" numFmtId="166">
      <sharedItems containsSemiMixedTypes="0" containsNonDate="0" containsDate="1" containsString="0" minDate="2015-02-10T00:00:00" maxDate="2019-12-14T00:00:00"/>
    </cacheField>
    <cacheField name="DESCRIPCIÓN DEL HALLAZGO" numFmtId="0">
      <sharedItems count="55" longText="1">
        <s v="La Secretaría Distrital de Movilidad a la fecha no cuenta con un Programa de Gestión Documental (PGD), con la estructura e instancias de aprobación como lo establece el Decreto 2609 de 2012._x000a__x000a_En cuanto al Plan de Acción que ha sido radicado por la Entidad ante las instancias archivísticas para la presentación de la TRD, hasta el momento no se ha cumplido, pese a que la Secretaría Distrital de Movilidad emitió comunicación con radicado de la Secretaría General No.1-2014-33414 sobre &quot;entrega de Tabla de Retención y Tabla de Valoración Documental&quot; en el que se comprometió a presentarlas ante el Consejo Distrital de Archivos el 30 de agosto de 2014 y las Tablas de Valoración Documental en el mes de diciembre de 2015._x000a__x000a_Adicionalmente está pendiente la elaboración del Plan Institucional de Archivos -PINAR- de la Secretaría Distrital de Movilidad."/>
        <s v="El Archivo Central no cuenta con inventarios documentales que permitan conocer con exactitud la documentación que se conserva en el archivo, así como facilitar su ubicación y recuperación."/>
        <s v="Al revisar la totalidad de PQRS ingresadas a la Secretaria Distrital de Movilidad, se pudo observar que aquellas que son ingresadas mediante el aplicativo de correspondencia y por el MAC (Módulo de Atención al Ciudadano), no son consolidadas dentro del aplicativo SDQS (Sistema Distrital de Quejas y Soluciones), por el contrario esta se maneja de manera independiente, lo cual no permite tener de manera precisa la información. "/>
        <s v="Conforme a la Resolución 931 de 2008 artículo 2 y el concepto jurídico 107 de 2012, la entidad debe contar con los registros de su Publicidad Exterior Visual para las instalaciones que cuentan con aviso en fachada o áreas de intervención que les aplique."/>
        <s v="NO CONFORMIDAD No. 2_x000a_Se evidencia que los informes de ejecución de los Contratos 2017-1846 y 2017-1910,no se han subido en las plataformas de Secop I y Secop II."/>
        <s v="Es importante que la entidad diseñe indicadores de seguimiento para todas las operaciones de la gestión documental y de los archivos, para medir el avance, efectividad y pertinencia de las estrategias y políticas establecidas, lo que permitirá registrar y consolidar la información sobre el comportamiento (crecimiento y tecnificación) de la gestión documental y los archivos, y de ese modo justificar las decisiones administrativas relacionadas con la inversión de recursos para las operaciones de la gestión documental de la entidad. Por lo anterior, se les recomienda consultar la guía para la construcción de indicadores de gestión, elaborada por el Departamento Administrativo de la Función Pública (DAFP)."/>
        <s v="Es importante que la entidad complete la totalidad de los instrumentos archivísticos requeridos por norma."/>
        <s v="N° Conformidad 2 La Dirección de Asuntos Legales, no está publicando la información contractual en los medios tecnológicos cómo lo determina la normatividad vigente."/>
        <s v="Inconformidad 8: Una vez verificado el archivo, relacionado con la serie 50 contratos, se pudo evidenciar que el mismo no se encuentra acorde con la normatividad vigente, toda vez que los expedientes contractuales están desactualizados e incompletos y los documentos no guardan orden cronológico."/>
        <s v="NC 4 Se evidencia que el archivo de gestión de la Subdirección de Contravenciones de Tránsito no da cumplimiento a lo dispuesto en las TRD para la organización del archivo de la dependencia. "/>
        <s v="En la verificación efectuada al trámite de los PQRSD relacionados con el tema de exceptuados, no se evidenciaron controles eficaces para hacer seguimiento a la respuesta de los mismos; lo anterior por cuanto no se identifican ni clasifican por separados dichos requerimientos, de las solicitudes de inscripción de exceptuados; lo que dificulta establecer el número de PQRSD que ingresaron por el Aplicativo de Correspondencia, la oportunidad en la respuesta. Así mismo se evidenció que la DSC no cuenta con la información actualizada en tiempo real para establecer el número y estado de éstas solicitudes. Se observó que en la vigencia 2018 el 48,62% de las PQRSD se contestaron fuera de términos; igualmente se evidencia que, de las peticiones que se encuentran sin contestar el 39.93% se encuentran vencidas."/>
        <s v="En la evaluación que se efectuó a la elaboración e implementación de los documentos SIG del Proceso de Servicio al Ciudadano en lo relacionado con exceptuados se evidenciaron aspectos por mejorar relacionados con:_x000a_1 No se evidenció la identificación y tratamiento de las Salidas No Conformes_x000a_2 De acuerdo a lo observado en los Mapas de Riesgo por Proceso y de Corrupción de la vigencia 2017 y el Mapa de Riesgos Institucional del 2018 de la DSC, no se evidenció que se hayan identificado riesgos relacionados con el tema de exceptuados de la restricción de circulación vehicular, ni acciones por autocontrol que permitan mitigar la materialización de los posibles eventos o incidentes ocasionados por la ausencia de controles._x000a_ No se cuenta con indicadores en el POA que permitan medir la gestión relacionada con exceptuados. (ver oficio)_x000a_3 No se viene implementando la herramienta de Gestión de Conocimiento que permita la transferencia del mismo, más cuando este procedimiento ha tenido un alto volumen de rotación de personal a cargo del tema de exceptuados_x000a_4 La DSC no viene efectuando la medición de satisfacción del ciudadano, lo cual le permitiría implementar acciones de mejora que permitan el cumplimiento de las expectativas del cliente._x000a_5 No se evidencia en el Glosario de la entidad, que se hayan incluidos los términos relacionados con el tema de exceptuados de la restricción de circulación vehicular._x000a_"/>
        <s v="Conforme a la Resolución 931 de 2008 la Entidad debe contar con los registros de publicidad exterior Visual"/>
        <s v="N° conformidad 1:Desactualización de la información publicada respecto de los  requisitos: -1.3.b-; - 2.1.b; 2.5.a; - 3.2.a; 3.3 a; 3.4 a; 3.5 a, b, c, i , j ;- 3.8 a; - 4.2.a ; - 5.3.a; - 6.1.b; 6.3 a ;6.5 a; 6.6a; - 7.5 a; 7.6 a, b, c y d ;  - 8.1a;  -10.2a ; 10.4 a-f; 10.6a;  10.7a ; 10.8b.  "/>
        <s v="N° conformidad 2:Incumplimiento de los requisitos establecidos en la norma: 1.4.d; -2. 4a, 2.7a; 2.8 a; -3.4c; 3.6 a; 3.7 a; 4.2 b; 4.2 c; - 6.1. d; - 8.2 a; 8.4 b; -9.1d; - 10.2 b.  i; 10.3 b, i, l, n, o; -10.4 j, k; 10.6 b; 10.7b; -11.4 j; 11.4n; 11.4ai.     "/>
        <s v="Registro de publicaciones que contenga los documentos publicados de conformidad con la Ley 1712 de 2014."/>
        <s v="Se evidencia que existe diferencias entre la información de Software y Hardware que se administra en la entidad por los diferentes actores, tales como: Almacén –Subdirección Administrativa y el Operador Tecnológico a cargo hoy de la OTIC."/>
        <s v="Se evidencian diferencias entre la información verificada in situ de los Equipos asignados a las diferentes dependencias de la entidad, frente a la información suministrada por el Almacén – SA mediante memorando SDM-OTIC-43774-2019.   _x000a_"/>
        <s v="No Conformidad No.2 No se evidenció que la Dirección Administrativa y Financiera estableciera los controles necesarios que permita que todos los colaboradores, dependencias y procesos acaten las instrucciones permanentes de ahorro de energía y agua, definidas en artículo 19 de la Resolución 069 de 2018, lo anterior dado que, de 12 instrucciones la SA trabajo sobre 4; y de acuerdo con lo establecido con el artículo 23 “le corresponde a la Dirección Administrativa y Financiera verificar el estricto cumplimiento de las disposiciones contenidas en la presente resolución”"/>
        <s v="No Conformidad 04._x000a_Se evidencia que las tablas de retención documental (TRD) acorde con las nuevas dependencias de la Entidad conforme al Decreto 672 de 2018, no se encuentran actualizadas, ya que las que se encuentran disponibles en el Subsistema Interno de Gestión Documental y Archivos (SIGA) de la intranet, tienen Resolución No. 195 del 4 de mayo de 2016. Aunque el proceso cuenta con un plan de acción, y de acuerdo con el cronograma se tendrán actualizadas las TRD hasta diciembre de 2019._x000a_Se evidencia Incumpliendo a lo dispuesto en el artículo 14. actualización del Acuerdo 004 de 2013 del Archivo General de la Nación. Y al numeral 7.5. Información documentada de la Norma Técnica ISO 9001:2015. "/>
        <s v="No Conformidad 08._x000a_Se evidenció mediante revisión y verificación documental de la auditoria de ICONTEC de octubre de 2018, el mapa de riesgos institucional y el PMP del proceso, el no cumplimiento de acciones frente a la oportunidad de mejora presentada por el ICONTEC, &quot;Contemplar en el riesgo de corrupción, la suplantación de los participantes, así como sus controles, por ejemplo con reconocimiento dactilar en la inscripción e ingreso al curso, independiente que no se tenga la plataforma en con el RUNT lo que ...&quot;. Incumpliendo lo estipulado en el numeral 6.1 acciones para abordar riesgos y oportunidades Norma Técnica ISO 9001:2015."/>
        <s v="Posible violación al Derecho de Petición y a la Tranquilidad por parte de la Secretaria Distrital de Movilidad - SDM"/>
        <s v="En la auditoria externa 2019 de seguimiento a la certificación con ISO 9001:2015 del procedimiento de Cursos Pedagógicos, se detectó que la organización no determina las oportunidades priorizadas que es necesario abordar con el fin de asegurar que se aumentan los efectos deseables. _x000a_Evidencia: Aunque la Organización cuenta con una DOFA, no se evidencia que se priorizan las oportunidades determinadas para asegurar que se aumentan los efectos deseables. _x000a__x000a_"/>
        <s v="NC1 - Las respuestas dadas por la Secretaria Distrital de Movilidad a las peticiones presentadas por la ciudadanía o que se realizan entre autoridades, no se llevan a cabo dentro de los términos establecidos en la Ley 1755 de 2015 y se presentan debilidades relacionadas con la calidad de las mismas en términos de calidez, amabilidad, coherencia y contenido de fondo."/>
        <s v="NC2 - Las respuestas dadas por la Secretaria Distrital de Movilidad a las peticiones presentadas por la ciudadanía o que se realizan entre autoridades, no se llevan a cabo dentro de los términos establecidos en la Ley 1755 de 2015 y se presentan debilidades relacionadas con la calidad de las mismas en términos de calidez, amabilidad, coherencia y contenido de fondo."/>
        <s v="NC 2 Revisado el Manual de Contratación Version 1,0 de fecha 18 de febrero de 2019, se observo incumplimiento de paragrafos 2° del articulo 4.3.1.1"/>
        <s v="NC 3 Revisado el Manual de Contratación Version 1,0 de fecha 18 de febrero de 2019, y el articulo 11 de la Ley 1150 de 2017 se observo la posible perdida de competencia por parte de la SDM para liquidar los contratos, 2015-13737 y 2016/09"/>
        <s v="NC 4 Se pudo evidenciar incumplimiento a las Politicas Especificas de Seguridad y Privacidad de la Pnformación, dado que las bases de datos suministradas por la Direccion de Contratacion, (Contractual y Liquidaciones), no permiten contar con información veraz y expedita, toda vez que no son un punto de control efectivo que pueda determinar, en primer lugar, la trazabilidad de la información contractual (valor, termino, prorrogas, adiciones), así como parametros claros para incluir la información, en el caso de la información de liquidaciones."/>
        <s v="NC 5 En la revision contractual se pudo evidenciar falta de aplicación del instructivo para la organización de expedientes contractuales PA05-M02-IN01 V1,0 de 18-02-2019  y la aplicación de la Ley 594 de 2000 en concordancia con Acuerdo 42de 2002 Archivo General de la Nación"/>
        <s v="NC 6 Se pudo evidenciar desactualizacion en los link y plataformas tecnologicas de la informacion publicada y relacionada con la gestion contractual, lo cual contraviene lo establecido en la Ley 1082 de 2015, Ley de Transparencia 1712 de 2014, Circular 022 del 13 de julio de 2017 &quot;Contratacion a la Cista&quot; y las politicas de operacion definidas e los procedimientos de la SDM"/>
        <s v="Desactualizacion de la informacion en el sistema SIPROJWEB de conformidad con lo establecido en la Resolucion 104 de 2018, en concordancia con el Decreto 430 de 2018"/>
        <s v="Una vez revisado el archivo, se evidencio el incumplimiento de la Tabla de Retecion Documental, Codigo PA01-PR-08-F02, relacionado con la serie 10 subserie 7 actas de comité de conciliacion y defensa judicial, serie 170 subserie 2, en concordancia con lo establecido en el Instructivo de Organizacion de Archivos de Gestion., Version 1,0 de 18-02-2019 y lo señalado en la Ley 594 de 2000, reglamentada parcialmente por los Decretos Nacionales 4124 de 2004, 1100 de 2014"/>
        <s v="Incumplimiento parcial de lo establecido por la normatividad vigente, Decreto 1069 de 2015 (artículos 2.2.4.3.1.2.5 numeral 1 y 2.2.4.3.1.2.7.); Decreto 839 de 2018 (artículo 16 y 19); Resolucion 104 de 2018, expedida por la Secretaria Juridica, articulo 41 Resolucion 058 de 2019, expedida por la SDM, Articulo 12"/>
        <s v="Incumplimiento a lo establecido en el articulo 2.2.4.3.1.2.12 del Decreto 1069 de 2015"/>
        <s v="Una vez verificada la matriz de lo legal, se pudo evidenciar que la misma no esta actualizada conforme a la normatividad existente sobre el tema objeto de evaluacion, no se encuentran la Resolución104 de 2018 - Secretaria Juridica Distrital; Circular 010 de 2019 - Secretaria Juridica Distrital."/>
        <s v="NC 1 De la verificación de la normatividad relacionada con el objeto de la auditoria, no se evidencio el cumplimiento integral de los requisitos establecidos en: _x000a_Resolución 011 de 2018 articulo 4 y 7._x000a__x000a_" u="1"/>
        <s v="NC. 4 En la verificación y revisión documental al cumplimiento de la normatividad y demás lineamientos, entrevistas y aplicación de la lista de verificación a los servidores relacionados con el tema evaluado y la revisión de documentación e información publicada en la página web e intranet relacionada con el objeto de auditoría, se evidenciaron algunas oportunidades de mejora, así:_x000a_• Se observaron diferentes bases de control en Excel de la radicación y trámite de la correspondencia relacionada con el tema de exceptuados, las cuales ocasionan reprocesos_x000a_• Tratamiento diferente entre las solicitudes que ingresan a través de los distintos canales de atención en relación a las opciones que tiene el ciudadano para subsanar._x000a__x000a_" u="1"/>
        <s v="Al revisar la acción 47-2017 que indica “ajustar la Resolución 696 de 2008… relacionada con la incorporación de cargos que utilizan el servicio” acción con fecha de terminación a 31/03/2017 la cual no ha sido ejecutada.  Adicional a esto, se observa que se encuentra asignaciones de teléfonos celulares a la Dirección de Servicio al Ciudadano (33) teléfonos celulares y la Dirección de Control y Vigilancia 24 avanteles y 15 sim card en razón a las actividades misionales; que no se encuentran incluidas en la Resolución vigente" u="1"/>
        <s v="Si bien el Procedimiento para Inscripción en la Base de Datos de Vehículos Exceptuados de la Restricción de Circulación Vehicular en el Distrito Capital (Código PM05-PR18 Versión 4.0) fue eliminado, actualmente no se cuenta con la información documentada donde se establezcan las responsabilidades, los lineamientos y/o políticas de operación tales como especificar que la Inscripción en la Base de Datos de Vehículos Exceptuados de la Restricción de Circulación Vehicular en el Distrito Capital es un trámite y le aplican los tiempos establecidos para los mismos (45 días hábiles), así mismo los mecanismos de control que se deben tener en cuenta para el desarrollo de ésta labor, entre otros." u="1"/>
        <s v="NC2 - No se evidencia la gestión realizada por la Dirección de Atención al Ciudadano relacionada con:_x000a__x000a_• La realización de las mesas de trabajo con los equipos operativos para la revisión de quejas y reclamos que ingresan a la entidad_x000a_• La presentación a la Alta Dirección de los resultados obtenidos de la satisfacción de los usuarios y partes interesadas_x000a_• La presentación de los resultados de los seguimientos realizados a los PQRS en la Revisión por la Dirección." u="1"/>
        <s v="En la validación del cumplimiento de lo dispuesto en la Ley 1755 de 2015, en relación a la oportunidad en los tiempos de respuesta, se observa que la entidad presenta un 61.7% de requerimientos en el periodo evaluado que se responden fuera de términos y sin respuesta." u="1"/>
        <s v="Incumplimiento del requisito normativo numeral 10.2.1. No Conformidad y Acción Correctiva de la norma NTC-ISO 9001:2015" u="1"/>
        <s v="No se cuenta con Plan Estratégico de Seguridad Vial" u="1"/>
        <s v="NC 2 Las dependencias auditadas no responden oportunamente los PQRSD que ingresaron por el Aplicativo de Correspondencia o por el SDQS" u="1"/>
        <s v="Incumplimiento parcial de los requisitos normativos de la Resolución 3204 de 2010 Ministerio de Transporte artículo 8 y el numeral 7,3, literal c de la norma NTC-ISO 9001:2015" u="1"/>
        <s v="NC 1 De la verificación de la normatividad relacionada con el objeto de la auditoria, no se evidencio el cumplimiento integral de los requisitos establecidos en: _x000a_Resolución 011 de 2018 articulo 3, 4 y 7._x000a_Resolución 4575 de 2013 Artículo 3 numeral 4, articulo 4 y articulo 6._x000a__x000a_Resolución 011 de 2018 articulo 3. ..&quot;deberán realizar ante la Dirección de Servicio al Ciudadano de esta Secretaría las inscripciones, actualizaciones o modificaciones a que haya a lugar&quot; _x000a__x000a_" u="1"/>
        <s v="Incluir nuevos controles y/o la verificación de los existentes, para evitar que las versiones publicados en la página Web de la SDM, no coincidan con las versiones compartidas en la Intranet, caso evidenciado con el Portafolio de Trámites y/o Servicios el cual en la Intranet dispone de una versión a julio de 2018, en tanto que en la página Web de la SDM se encuentra publicada otra versión a junio de 2019 (actualizada luego de la auditoría interna), no obstante, esta última aún reseña procesos correspondientes a la plataforma estratégica que fue derogada el 18 de febrero de 2019 mediante Resolución 062 por la Secretaría Distrital de Movilidad." u="1"/>
        <s v="NC 2 - No se evidencia la gestión realizada por la Dirección de Atención al Ciudadano relacionada con:_x000a__x000a_• La realización de las mesas de trabajo con los equipos operativos para la revisión de quejas y reclamos que ingresan a la entidad_x000a_• La presentación a la Alta Dirección de los resultados obtenidos de la satisfacción de los usuarios y partes interesadas_x000a_• La presentación de los resultados de los seguimientos realizados a los PQRS en la Revisión por la Dirección._x000a_  _x000a_" u="1"/>
        <s v="No conformidad 6_x000a_Al realizar el análisis de la información publicada en la intranet, referente a los PQRS registrados en el Aplicativo de correspondencia y SDQS, se observan presuntos casos con respuesta fuera de tiempo o sin respuesta; al respecto, de acuerdo con lo manifestado y observado durante las visitas a las dependencias, se pudo evidenciar que para para la mayoría de casos se dio cumplimiento a los términos_x000a_de ley; no obstante, se identifica la falta de controles y articulación entre las dependencias que intervienen en el trámite de dichos requerimientos para poder evidenciar la trazabilidad en cuanto a la distribución,_x000a_gestión, envió y cierre de los requerimientos en los aplicativos correspondientes. Lo anterior con el fin de contar con datos reales y certeros sobre el trámite de las diferentes solicitudes atendidas por la Entidad" u="1"/>
        <s v="NC 1 De la verificación de la normtividad relacionada con el objeto de la auditoria, no se evidencio el cumplimiento integral de los requisitos establecidos en: _x000a_Resolución 011 de 2018 articulo  4 y 7_x000a_Resolución 4575 de 2013, articulo 3 numeral 4_x000a_" u="1"/>
        <s v="Mediante verificación estadística entregada por la Dirección de Servicio a la Ciudadanía, se evidencia un alto porcentaje de solicitudes realizadas por la ciudadanía, en forma presencial, referente a que los cursos realizados en la SDM no han sido incorporados en la plataforma de SIMIT- (Sistema de Información de Multas de Infracciones de Tránsito). Aunque se verifica a diario aleatoriamente un 10% dentro del total de asistentes, que el comparendo haya sido descargado tanto de la plataforma de la Secretaría de Movilidad como del SIMIT-, la probabilidad de no cargue del 90% es muy alta, se recomienda aumentar el muestreo. Lo anterior para dar cumplimiento el literal c) del numeral 8.2.1 Comunicación con el Cliente de la Norma Técnica ISO 9001; 2015." u="1"/>
        <s v="En la verificación de la Base de Datos del Aplicativo  SIMUR – Exceptuados, se evidenciaron debilidades y aspectos por mejorar relacionados con la administración, confiabilidad e integralidad de la información propia y recibida de terceros (SDS), ya que se evidenció que la OIS recibe un archivo en Excel de la Secretaría Distrital de Salud, con la información de la base del “Registro para la Localización y Caracterización de las personas con discapacidad”, la cual no cuenta con los controles o medidas de seguridad que garanticen la confiabilidad de la información." u="1"/>
        <s v="Cierre de puntos de atención  en red CADE y Paloquemao  para cursos pedagógicos  por infracción a las normas de tránsito por incumplimiento de Resolución 3204 de 2011" u="1"/>
        <s v="N° conformidad 4 No se Evidencia requerimiento efecuado por parte de los supervisores a los contratistas a los contratos, para que modificaran las garantias presentadas para la legalización de contratos" u="1"/>
        <s v="NC 1 - En la revisión de las Tablas de Retención Documental se identificó la aplicación de documentos desactualizados dada la aplicación de la versión 02, siendo la versión 01 la vigente, como se evidencia en la publicación en la intranet._x000a__x000a_En este hallazgo se unifican el 054-2018 y 055-2018 contabilizados inicialmente por separado cuando correspondian a una misma no conformidad" u="1"/>
      </sharedItems>
    </cacheField>
    <cacheField name="RIESGO" numFmtId="0">
      <sharedItems containsBlank="1"/>
    </cacheField>
    <cacheField name="CAUSA" numFmtId="0">
      <sharedItems longText="1"/>
    </cacheField>
    <cacheField name="ACCIÓN" numFmtId="0">
      <sharedItems longText="1"/>
    </cacheField>
    <cacheField name="TIPO DE ACCIÓN" numFmtId="0">
      <sharedItems/>
    </cacheField>
    <cacheField name="INDICADOR" numFmtId="0">
      <sharedItems/>
    </cacheField>
    <cacheField name="META" numFmtId="0">
      <sharedItems containsMixedTypes="1" containsNumber="1" minValue="0.6" maxValue="6"/>
    </cacheField>
    <cacheField name="SUBSECRETARÍA RESPONSABLE" numFmtId="0">
      <sharedItems/>
    </cacheField>
    <cacheField name="ÁREA RESPONSABLE" numFmtId="0">
      <sharedItems/>
    </cacheField>
    <cacheField name="RESPONSABLE DE LA EJECUCIÓN" numFmtId="0">
      <sharedItems/>
    </cacheField>
    <cacheField name="FECHA DE INICIO" numFmtId="14">
      <sharedItems containsSemiMixedTypes="0" containsNonDate="0" containsDate="1" containsString="0" minDate="2016-05-02T00:00:00" maxDate="2020-02-11T00:00:00"/>
    </cacheField>
    <cacheField name="FECHA DE TERMINACIÓN" numFmtId="14">
      <sharedItems containsSemiMixedTypes="0" containsNonDate="0" containsDate="1" containsString="0" minDate="2019-11-30T00:00:00" maxDate="2021-01-01T00:00:00"/>
    </cacheField>
    <cacheField name="FECHA DE REVISIÓN" numFmtId="14">
      <sharedItems containsNonDate="0" containsDate="1" containsString="0" containsBlank="1" minDate="2020-01-08T00:00:00" maxDate="2020-05-09T00:00:00"/>
    </cacheField>
    <cacheField name="NOMBRE DEL AUDITOR" numFmtId="164">
      <sharedItems containsBlank="1"/>
    </cacheField>
    <cacheField name="DESCRIPCION DEL ANALISIS DE LA EFICACIA Y EFECTIVIDAD DE LA ACCIÓN" numFmtId="164">
      <sharedItems containsBlank="1" longText="1"/>
    </cacheField>
    <cacheField name="ESTADO DE LA ACCION" numFmtId="164">
      <sharedItems/>
    </cacheField>
    <cacheField name="# Reprog." numFmtId="0">
      <sharedItems containsSemiMixedTypes="0" containsString="0" containsNumber="1" containsInteger="1" minValue="0" maxValue="5"/>
    </cacheField>
    <cacheField name="REPORTE DE REFORMULACIÓN " numFmtId="0">
      <sharedItems containsSemiMixedTypes="0" containsString="0" containsNumber="1" containsInteger="1" minValue="0" maxValue="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69">
  <r>
    <s v="31-2016"/>
    <n v="3"/>
    <n v="2016"/>
    <s v="GESTIÓN ADMINISTRATIVA"/>
    <x v="0"/>
    <d v="2015-02-10T00:00:00"/>
    <x v="0"/>
    <s v="Debilidades en el seguimiento de actividades al interior del proceso"/>
    <s v="Posible desconocimiento de normas, en particular, el Decreto 2609 de 2012 y el Acuerdo 04 de 2013 del Archivo General de la Nación._x000a__x000a_Posibles deficiencias en la Planeación de la Gestión Documental."/>
    <s v="Elaboración y aprobación de las Tablas de Valoración Documental por parte del Comité Interno de Archivo de la SDM y presentación ante el Consejo Distrital de Archivos para su convalidación."/>
    <s v="Correctiva"/>
    <s v="TVD elaboradas, aprobadas y presentadas al Consejo Distrital de Archivos."/>
    <s v="TVD elaboradas, aprobadas y presentadas al Consejo Distrital de Archivos."/>
    <x v="0"/>
    <x v="0"/>
    <s v="Sonia Mireya Alfonso Muñoz"/>
    <d v="2016-09-01T00:00:00"/>
    <x v="0"/>
    <d v="2020-04-06T00:00:00"/>
    <s v="María Janneth Romero M"/>
    <s v="06/04/2020: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los INFORMES DE AVANCE ELABORACIÓN DE LAS TABLAS DE VALORACIÓN DOCUMENTAL DE LA SDM - ETAPA 1  del I T 2020. Estos documentos indican que el FDA de la Secretaria está compuesto por 45,000 cajas que equivalen a 11,250 Metros Lineales (Estos valores variaron respecto a las mediciones anteriores por cuanto se identificaron 3 cajas adicionales del FDA). La ejecución se realizó con la rotulacion, movimiento y cambio de las unidades de conservación, normalización de inventarios documentales, control de calidad y traslado de unidades de conservación . De conformidad con el documento referenciado, el total de cajas con levantamiento de inventario del FDA corresponde a 41.601 del total de las 45,000 equivalente a un nivel de ejecución del 92%._x000a_4. Elaboración de la Tabla de Valoración Documental (Valoración). Pendiente hasta la culminación de las etapas anteriores. Nivel de ejecución 0%_x000a__x000a_Avance de ejecución 73%: _x000a__x000a_Se aporta como evidencia las actas de las mesas tecnicas con el Archivo de Bogotá, documento excel evolutivos FDA SDM 17 03 2020 y archivos de reseñas DATT, FONDATT, STT entre otros._x000a__x000a__________________x000a_13/01/2020: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los INFORMES DE AVANCE ELABORACIÓN DE LAS TABLAS DE VALORACIÓN DOCUMENTAL DE LA SDM - ETAPA 1  del IV T 2019. Estos documentos indican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33,249 del total de las 43,000 equivalente a un nivel de ejecución del 77,32%._x000a_4. Elaboración de la Tabla de Valoración Documental (Valoración). Pendiente hasta la culminación de las etapas anteriores. Nivel de ejecución 0%_x000a__x000a_Avance de ejecución 69,33%: _x000a__x000a_De conformidad con lo anteriormente expuesto y teniendo en cuenta que esta acción se vence en Diciembre de 2020 y que se ha reprogramado hasta por cinco ocasiones, se mantiene la recomendación a la Subdirección Administrativa de adelantar la gestión pertinente, de tal manera que se de cumplimiento estricto dentro del nuevo plazo establecido._x000a_________________________________________________x000a_08/01/2020: De conformidad con los argumentos expuestos por la Subdirección Administrativa en su radicado SDM-SA-279838-2019, al avance realizado a la fecha establecida como finalización de la misma (30/12/2019) y a la aclaración realizada por la Profesional Especializada responsable de la información, la cual precisa que la fecha propuesta de reformulación es 15/12/2020, se atiende positivamente la solicitud de reprogramación y se realiza el correspondiente ajuste en el PMP consolidado del mes de Diciembre._x000a__x000a_De acuerdo a lo anteriormente expuesto y teniendo en cuenta que es la quinta reprogramación de  esta acción se recomienda a la Subdirección Administrativa adelantar la gestión pertinente, de tal manera que se de cumplimiento estricto dentro del nuevo plazo establecido._x000a________________________________________________x000a__x000a_18/12/2019:  Seguimiento realizado por María Janneth Romero M_x000a_Si bien se evidencia un importante avance en la gestión adelantada por la entidad para dar cumplimiento a la acción establecida; tal como se ha venido ratificando en las mesas de trabajo de seguimiento al Plan de Mejoramiento Archivístico, la OCI no considera pertinente reformular en los términos propuestos “Elaboración y aprobación de las Tablas de Valoración Documental por parte del Comité Interno de Archivo de la SDM”, lo anterior en razón a que como se plantea la nueva acción, no se estaría subsanando la situación observada como se precisa en la descripción del hallazgo “… &quot;entrega de Tabla de Retención y Tabla de Valoración Documental&quot; en el que se comprometió a presentarlas ante el Consejo Distrital de Archivos el 30 de agosto de 2014”. Por lo anterior la OCI se invita al proceso a revisar la fecha propuesta teniendo en cuenta la completitud de la acción a ejecutar y definirla de manera integral (DD/MM/AAAA)._x000a_____________________________________________x000a_10/10/2019: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el documento INFORME DE AVANCE ELABORACIÓN DE LAS TABLAS DE VALORACIÓN DOCUMENTAL DE LA SDM - ETAPA 1 de fecha 30 Sept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23,016 del total de las 43,000 equivalente a un nivel de ejecución del 53,5%._x000a_4. Elaboración de la Tabla de Valoración Documental (Valoración). Pendiente hasta la culminación de las etapas anteriores. Nivel de ejecución 0%_x000a__x000a_De acuerdo a la información contenida en el Documento Presentación SDM-FDA - AVANCE PROCESO ELABORACIÓN DE TVD (Julio 2019 -  Proyección 2020) se observa en la diapositiva 5 el reporte del Estado de avance consolidado, el cual presenta que la Elaboración del FUID en estado natural a Diciembre de 2019  se proyecta al 70% lo cual no es coherente con la fecha establecida de ejecución de la acción formulada, la cual tiene fecha final de ejecución 30/12/2019 en todos sus componentes._x000a__x000a_Avance de ejecución 63,38%: _x000a__x000a_De conformidad con lo anteriormente expuesto y teniendo en cuenta que esta acción se vence en Diciembre de 2019 y que se ha reprogramado hasta por cuatro ocasiones, se mantiene la recomendación a la Subdirección Administrativa de adelantar la gestión pertinente, de tal manera que se de cumplimiento estricto dentro del nuevo plazo establecido._x000a_ ______________________________________________________________x000a_08/07/2019: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el documento INFORME DE AVANCE ELABORACIÓN DE LAS TABLAS DE VALORACIÓN DOCUMENTAL DE LA SDM - ETAPA 1 de fecha 30 Junio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4,719  del total de las 43,000 equivalente a un nivel de ejecución del 34%._x000a_4. Elaboración de la Tabla de Valoración Documental (Valoración). Pendiente hasta la culminación de las etapas anteriores. Nivel de ejecución 0%_x000a__x000a_Avance de ejecución 58,5%: _x000a__x000a_De conformidad con lo anteriormente expuesto y teniendo en cuenta que esta acción se vence en Diciembre de 2019 y que se ha reprogramado hasta por cuatro ocasiones, se mantiene la recomiendación a la Subdirección Administrativa adelantar la gestión pertinente, de tal manera que se de cumplimiento estricto dentro del nuevo plazo establecido._x000a__x000a__________________________________________________x000a_15/04/2019: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el documento INFORME DE AVANCE ELABORACIÓN DE LAS TABLAS DE VALORACIÓN DOCUMENTAL DE LA SDM - ETAPA 1 de fecha 31 Marzo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3,332 del total de las 43,000 equivalente a un nivel de ejecución del 31%._x000a_4. Elaboración de la Tabla de Valoración Documental (Valoración). Pendiente hasta la culminación de las etapas anteriores. Nivel de ejecución 0%_x000a__x000a_Avance de ejecución 57,75%: _x000a_De conformidad con lo anteriormente expuesto y teniendo en cuenta que esta acción se ha reprogramado hasta por cuatro ocasiones, se recomienda a la Subdirección Administrativa adelantar la gestión pertinente, de tal manera que se de cumplimiento estricto dentro del nuevo plazo establecido, lo anterior también en virtud de lo establecido en el PV01-PR01 PROCEDIMIENTO PARA LA FORMULACIÓN Y SEGUIMIENTO DE PLANES DE MEJORAMIENTO VERSIÓN 1,0 DE 18-02-2019 (Máximo 2 reprogramaciones)_x000a__________________________________x000a__x000a__x000a_09/01/2019: Seguimiento realizado por María Janneth Romero M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Se aporta como evidencia de la ejecución de esta actividad, el documento HISTORIA INSTITUCIONAL DEL FONDO DOCUMENTAL ACUMULADO DEL SECTOR TRÁNSITO Y TRANSPORTES DE BOGOTA (1,919 - 2009) de fecha 27/11/2018. Nivel de ejecución del 100%_x000a_2. Diagnóstico: En el segundo trimestre el proceso aportó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_x000a_3. Levantamiento Inventario Estado Natural: Se aporta como evidencia el documento INFORME DE AVANCE ELABORACIÓN DE LAS TABLAS DE VALORACIÓN DOCUMENTAL DE LA SDM - ETAPA 1 de fecha Diciembre 31 de 2018.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2.000 del total de las 43,000 equivalente a un nivel de ejecución del 27,9%._x000a_4. Elaboración de la Tabla de Valoración Documental (Valoración). Pendiente hasta la culminación de las etapas anteriores. Nivel de ejecución 0%_x000a_Avance de ejecución 57,14%: _x000a_En consideración a la solicitud del proceso y a los argumentos expuestos, se reprograma la acción al 30/12/2019_x000a____________________________x000a_01/11/2018 seguimiento realizado por las profesionales Deicy Astrid Beltrán, Rosa Amparo Quintana y Luz Yamile Aya y atendido por los profesionales de la Subdirección Administrativa (Gustavo Casallas, Doris Nancy Alvis)._x000a_Mediante memorando SDM-SA-233188-2018 del 01 de noviembre de 2018, la dependencia solicita reprogramación de la acción al 30 de diciembre de 2019, señalando &quot;aún restan por el proceso de inventarios unas 32,000 cajas de archivo, lo cual se prevé realizar entre noviembre de 2018 y noviembre de 2019. De manera simultánea se elaborarán a medida del avance del proceso, las tablas de valoración documental para poder presentarlas al comité interno de archivo y remitirlas al Consejo  Distrital de Archivos durante el mes de diciembre de 2019&quot;._x000a__x000a_Una vez revisada por parte del Jefe de la Oficina se aprueba la reprogramación solicitada._x000a__x000a_CONCLUSIÓN: Reprogramar la acción para el día 30 diciembre de 2019.   _x000a__x000a_ ____________________________________________________x000a_11/10/2018: Seguimiento realizado por Luz Yamile Aya Corba_x000a_De acuerdo con lo establecido en el Acuerdo 004 de 2004 del Consejo Directivo del Archivo General de la Nación y la Guía para la Organización del Fondo Documental Acumulado, se evalúa  la ejecución de esta actividad así:_x000a__x000a_Organización de los Fondos Acumulados: _x000a_1.Compilación de Información Institucional:  Adicionalmente a las  estructuras organicofuncionales de la Secretaría de Tránsito y Transporte y la edificación de las estructuras organicofuncionales aportados como evidencia en el primer trimestre de la vigencia, en el segundo trimestre la entidad avanzó en la elaboración del documento de Historia Institucional. Para el tercer trimestre el documento de Historia Institucional se encuentra en complementación y ajustes de acuerdo con las recomendaciones que dejó el Archivo de Bogotá en la mesa de trabajo realizada el18 de julio de 2018.Nivel de ejecución del 67%_x000a__x000a_2. Diagnóstico: En el segundo trimestre el proceso aportó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_x000a__x000a_3. Levantamiento Inventario Estado Natural: Se aporta como evidencia el documento INFORME DE AVANCE ELABORACIÓN DE LAS TABLAS DE VALORACIÓN DOCUMENTAL DE LA SDM - ETAPA 1 de fecha septiembre de 2018. Este documento indica que el FDA de la Secretaria está compuesto por 43,000 cajas que equivalen a 10,500 Metros Lineales. La ejecución se realizó con el levantamiento del Inventario, actividades de rotulación, diligenciamiento del FUID y digitación para un avance en el 3er trimestre de 4.838 cajas ejecución y sumando a la fecha los trimestres 1, 2 y 3 se han elaborado un total de 8.942 cajas de archivo de acuerdo el documento .  lo cual equivale a un nivel de ejecución del 14%._x000a__x000a_4. Elaboración de la Tabla de Valoración Documental (Valoración). Pendiente hasta la culminación de las etapas anteriores. Nivel de ejecución 0%_x000a__x000a_Avance de ejecución 46%: _x000a_*Teniendo en cuenta que la acción se vence el 30/12/2018 se recomienda adelantar la gestión que permita dar cumplimiento en el tiempo establecido._x000a__________________________________________________________x000a_09/07/2018: Seguimiento realizado por María Janneth Romero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 Compilación de Información Institucional:  Adicionalmente a las estructuras organicofuncionales de la  Secretaría de Transito y Transporte y la edificación de las estructuras organicofuncionales aportados como evidencia en el primer trimestre de la vigencia, en el segundo trimestre se avanzó en la elaboración del documento de Historia Institucional, el cual aún esta en proceso de complementación y ajustes. En relación a los anexos (Actos Administrativos) de acuerdo a lo informado por el proceso, el nivel de avance es del 50%. Se aporta como evidencia una muestra de 204 Actos.  Nivel de ejecución del 67% _x000a_2. Diagnóstico: Se aporta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_x000a_3. Levantamiento Inventario Estado Natural: Se aporta como evidencia el documento INFORME DE AVANCE ELABORACIÓN DE LAS TABLAS DE VALORACIÓN DOCUMENTAL DE LA SDM - ETAPA 1 de fecha Julio de 2018. Este documento indica que el FDA de la Secretaria está compuesto por 43,000 cajas que equivalen a 10,500 Metros Lineales. El nivel de avance de este levantamiento de Inventario según el mismo documento incluye las actividades de rotulación, diligenciamiento del FUID y digitación de 4,104 cajas en el periodo comprendido entre febrero y junio de 2018, lo cual equivale a un nivel de ejecución del 10%._x000a_4. Elaboración de la Tabla de Valoración Documental (Valoración). Pendiente hasta la culminación de las etapas anteriores. Nivel de ejecución 0%_x000a__x000a_Avance de ejecución 44%: _x000a__x000a_Teniendo en cuenta que la acción se vence el 30/12/2018 se recomienda adelantar la gestión que permita dar cumplimiento en el tiempo establecido._x000a________________________________________________________________________________________________x000a_10/04/2018: Seguimiento realizado por María Janneth Romero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 Compilación de Información Institucional:  Se ha venido adelantando la gestión relacionada con el histórico de la Secretaría de Transito y Transporte y la edificación de las estructuras organicofuncionales._x000a_2. Diagnóstico: Se ha avanzado de conformidad con la compilación de la información y de acuerdo a lo informado por el proceso, se proyecta tener el documento al finalizar el primer semestre de 2018_x000a_3. Levantamiento Inventario Estado Natural: Se inicio de conformidad con lo expuesto en el seguimiento de la dependencia responsable._x000a_4. Elaboración de la Tabla de Valoración Documental (Valoración). Pendiente hasta la culminación de las etapas anteriores._x000a__x000a_Avance de ejecución 15%: _x000a__x000a_15/12/2017 Seguimiento realizado por Blanca ofir Murillo y atendido por Carlos Bonilla y Gustavo Casallas_x000a__x000a_Revisión de la eficacia: el responsable solicita la reprogramación de la acción para el 30-12-2018. , debido a que en la planeación de actividades del Plan Institucional de Archivos PINAR aprobado por el Comité Interno de Archivo se definió adelantar la actividad de elaboración de las Tablas de Valoración Documental TVD durante todo el año 2018 (Enero-Diciembre). _x000a__x000a__x000a_Revisión de la efectividad: NO se puede verificar la efectividad, toda vez que no se ha dado cumplimiento a la acción. _x000a__x000a_Recomendación :  Reprogramar  la acción, el responsable deberá adelantar acciones para su cumplimiento ya que la misma fue reprogramada  sin lograr un cumplimiento integral de la misma._x000a______________________________________________________________x000a_Noviembre-2017 Seguimiento realizado por Viviana Duran de la OCI y atendido por Alex Francisco Vargas de la Subdirección Administrativa, _x000a__x000a_Al verificar las gestiones adelantadas por parte del proceso se pudo establecer que no se han presentado avances significativos al respecto, sin embargo se observa que en la planeación de actividades del Plan Institucional de Archivos PINAR aprobado por el Comité Interno de Archivo, se definió adelantar la actividad de elaboración de las Tablas de Valoración Documental TVD durante todo el año 2018 (Enero-Diciembre), situación que no es congruente con la fecha de finalización programada en el presente plan. _x000a__x000a_Así las cosas, se recomienda al proceso reprogramar la acción de mejora en concordancia con el Plan Institucional de Archivos PINAR. _x000a___________________________________________________________________x000a_22/02/2017. Seguimiento realizado por Pablo Parra, profesional de la OCI, atendido por Alexander Colmenares de la Subdirección Administrativa._x000a_Al indagar por las actividades realizadas por el proceso luego del seguimiento anterior, se pudo establecer que no se han presentado avances significativos, situación explicada por el profesional que atendió la visita en los siguientes términos: &quot;De acuerdo con la planeación de actividades para la vigencia 2017 realizada con la Subsecretaría de Gestión Corporativa, y teniendo en cuenta que entre los meses de marzo y septiembre de 2017 se llevará a cabo la formulación y aprobación del Plan Institucional de Archivos -PINAR- y la actualización del Programa de Gestión Documental -PGD-, instrumentos archivísticos estratégicos y de planeación dentro de los cuales se enmarcarán las acciones de gestión documental de la SDM para el corto, mediano y largo plazo, se considera conveniente emprender acciones como la elaboración de Tablas de Valoración Documental -TVD- una vez la entidad cuente con los mencionados instrumentos de planeación y articulación de la función archivística institucional. Por las anteriores consideraciones, se solicita la reprogramación de esta acción para iniciar su ejecución en el mes de octubre de 2017&quot;._x000a_Con base en la anterior argumentación se concluye que es viable reprogramar la acción con el fin de que el proceso pueda adelantar las actividades necesarias para solucionar de fondo el problema identificado por el Archivo de Bogotá. Periodo estimado para el cumplimiento 2 de octubre de 2017 al 30 de abril de 2018._x000a__x000a_28-11-2016 Seguimiento realizado por Viviana Duran de la OCI y atendido por Carlos Bonilla y Alexander Colmenares de la Subdirección Administrativa _x000a_Al verificar las gestiones adelantadas por el proceso, se observa que a la fecha se ha avanzado en el levantamiento del inventario del Fondo documental acumulado, inventario que será el insumo para la elaboración de las TVD. _x000a_Así mismo se requiere la contratación de un profesional especializado para el desarrollo del 100% de las actividades, contratación que está contemplada para realizarse con recursos de la vigencia 2017. _x000a_"/>
    <x v="0"/>
    <n v="5"/>
    <n v="1"/>
  </r>
  <r>
    <s v="39-2016"/>
    <n v="1"/>
    <n v="2016"/>
    <s v="GESTIÓN ADMINISTRATIVA"/>
    <x v="0"/>
    <d v="2015-02-12T00:00:00"/>
    <x v="1"/>
    <s v="Organización archivo "/>
    <s v="Posible desconocimiento de normas, en particular, el Decreto 2609 de 2012 _x000a__x000a_Posibles deficiencias en la Planeación de la Gestión Documental."/>
    <s v="Levantamiento del inventario documental en  estado natural del Fondo Documental Acumulado (FDA) de la SDM."/>
    <s v="Correctiva"/>
    <s v="Archivos del FDA con inventario / Total de archivos del FDA"/>
    <s v="100% del Fondo Documental Acumulado de la SDM con inventario en estado natural."/>
    <x v="0"/>
    <x v="0"/>
    <s v="Sonia Mireya Alfonso Muñoz"/>
    <d v="2016-05-02T00:00:00"/>
    <x v="1"/>
    <d v="2020-04-06T00:00:00"/>
    <s v="María Janneth Romero M"/>
    <s v="06/04/2020: Seguimiento realizado por María Janneth Romero M:_x000a__x000a_Se aporta como evidencia los INFORMES DE AVANCE ELABORACIÓN DE LAS TABLAS DE VALORACIÓN DOCUMENTAL DE LA SDM - ETAPA 1  del I T 2020. Estos documentos indican que el FDA de la Secretaria está compuesto por 45,000 cajas que equivalen a 11,250 Metros Lineales (Estos valores variaron respecto a las mediciones anteriores por cuanto se identificaron 3 cajas adicionales del FDA). La ejecución se realizó con la rotulacion, movimiento y cambio de las unidades de conservación, normalización de inventarios documentales, control de calidad y traslado de unidades de conservación . _x000a__x000a_De conformidad con el documento referenciado, el total de cajas con levantamiento de inventario del FDA corresponde a 41.601 del total de las 45,000 equivalente a un nivel de ejecución del 92%._x000a__x000a______________________x000a_13/01/2020: Seguimiento realizado por María Janneth Romero M_x000a__x000a_Se aporta como evidencia el documento INFORME DE AVANCE ELABORACIÓN DE LAS TABLAS DE VALORACIÓN DOCUMENTAL DE LA SDM - ETAPA 1 de fecha 30 Dic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33,249 del total de las 43,000 equivalente a un nivel de ejecución del 77,32%. Se incluye como soportes la gestión realizada por Estantes y las matrices consolidades del avance reportado._x000a__x000a_De conformidad con lo anteriormente expuesto y teniendo en cuenta que esta acción se ha reprogramado hasta por cinco ocasiones, se mantiene la recomiendación  a la Subdirección Administrativa adelantar la gestión pertinente, de tal manera que se de cumplimiento estricto dentro del nuevo plazo establecido._x000a_____________________________________________________________________x000a_08/01/2020: Seguimiento realizado por María Janneth Romero M:_x000a__x000a_De conformidad con los argumentos expuestos por la Subdirección Administrativa en su radicado SDM-SA-279838-2019 y al avance realizado a la fecha establecida como finalización de la misma (30/12/2019), se atiende positivamente la solicitud de reprogramación y se realiza el correspondiente ajuste en el PMP consolidado del mes de Diciembre._x000a__x000a_De acuerdo a lo anteriormente expuesto y teniendo en cuenta que es la quinta reprogramación de  esta acción se recomienda a la Subdirección Administrativa adelantar la gestión pertinente, de tal manera que se de cumplimiento estricto dentro del nuevo plazo establecido._x000a________________________________________________x000a__x000a_18/12/2019:  Seguimiento realizado por María Janneth Romero M_x000a_Se solicita reformulación, no obstante la descripción de la acción es la misma a la planteada actualmente en el plan de mejoramiento: “Levantamiento del inventario documental en estado natural del Fondo Documental Acumulado (FDA) de la SDM. Respecto a la reprogramación, no se indica la fecha precisa en la cual se plantea concluir la ejecución de la acción, por lo tanto se invita al proceso a definirla de manera integral (DD/MM/AAAA)._x000a_____________________________________________x000a_10/10/2019: Seguimiento realizado por María Janneth Romero M_x000a__x000a_Se aporta como evidencia el documento INFORME DE AVANCE ELABORACIÓN DE LAS TABLAS DE VALORACIÓN DOCUMENTAL DE LA SDM - ETAPA 1 de fecha 30 Sept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23,016 del total de las 43,000 equivalente a un nivel de ejecución del 53,5%._x000a__x000a_De acuerdo a la información contenida en el Documento Presentación SDM-FDA - AVANCE PROCESO ELABORACIÓN DE TVD (Julio 2019 -  Proyección 2020) se observa en la diapositiva 5 el reporte del Estado de avance consolidado, el cual presenta que la Elaboración del FUID en estado natural a Diciembre de 2019  se proyecta al 70% lo cual no es coherente con la fecha establecida de ejecución de la acción formulada, la cual tiene fecha final de ejecución _x000a_30/12/2019 en todos sus componentes._x000a__x000a_De conformidad con lo anteriormente expuesto y teniendo en cuenta que esta acción se ha reprogramado hasta por cuatro ocasiones, se mantiene la recomiendación  a la Subdirección Administrativa adelantar la gestión pertinente, de tal manera que se de cumplimiento estricto dentro del nuevo plazo establecido._x000a_________________________________________________x000a_08/07/2019: Seguimiento realizado por María Janneth Romero M_x000a__x000a_Teniendo en cuenta la evidencia aportada: Informe de avance ELABORACIÓN DE LAS TABLAS DE VALORACIÓN DOCUMENTAL DE LA SECRETARIA DISTRITAL DE MOVILIDAD - ETAPA 1, de fecha 30/06/2019, se observa que la gestión adelantada en relación al Fondo Documental Acumulado con inventario en estado natural de la SDM, el avance al corte indicado correspon a 14,719 cajas de las 43,000 establecidas como meta, lo cual representa un nivel de ejecución del 34%_x000a__x000a_De conformidad con lo anteriormente expuesto y teniendo en cuenta que esta acción se ha reprogramado hasta por cuatro ocasiones, se mantiene la recomiendación  a la Subdirección Administrativa adelantar la gestión pertinente, de tal manera que se de cumplimiento estricto dentro del nuevo plazo establecido._x000a________________________________________x000a_15/04/2019: Seguimiento realizado por María Janneth Romero M_x000a__x000a_Teniendo en cuenta la evidencia aportada: Informe de avance ELABORACIÓN DE LAS TABLAS DE VALORACIÓN DOCUMENTAL DE LA SECRETARIA DISTRITAL DE MOVILIDAD - ETAPA 1, de fecha 31/03/2019, se observa que la gestión adelantada en relación al Fondo Documental Acumulado con inventario en estado natural de la SDM, el avance al corte indicado correspon a 13,332 cajas de las 43,000 establecidas como meta, lo cual representa un nivel de ejecución del 31%_x000a__x000a_De conformidad con lo anteriormente expuesto y teniendo en cuenta que esta acción se ha reprogramado hasta por cuatro ocasiones, se recomienda a la Subdirección Administrativa adelantar la gestión pertinente, de tal manera que se de cumplimiento estricto dentro del nuevo plazo establecido, lo anterior también en virtud de lo establecido en el PV01-PR01 PROCEDIMIENTO PARA LA FORMULACIÓN Y SEGUIMIENTO DE PLANES DE MEJORAMIENTO VERSIÓN 1,0 DE 18-02-2019 (Máximo 2 reprogramaciones)_x000a_______________________________________________________x000a_09/01/2019: Seguimiento realizado por María Janneth Romero M_x000a__x000a_Se aporta como evidencia informe presentado Informe de avance ELABORACIÓN DE LAS TABLAS DE VALORACIÓN DOCUMENTAL DE LA SECRETARIA DISTRITAL DE MOVILIDAD - ETAPA 1, el avance en la gestión corresponde a 12,000 cajas de las 43,000 establecidas como meta._x000a_Avance de ejecución: De acuerdo a lo informado por el responsable del PMA, el universo de cajas corresponde a 43,000 por cual de acuerdo a la meta  propuesta 100% del Fondo Documental Acumulado de la SDM con inventario en estado natural; el nivel de avance es del 27,9%_x000a_En consideración a la solicitud del proceso y a los argumentos expuestos, se reprograma la acción al 30/12/2019_x000a_________________________x000a_01/11/2018 seguimiento realizado por las profesionales Deicy Astrid Beltrán, Rosa Amparo Quintana y Luz Yamile Aya y atendido por los profesionales de la Subdirección Administrativa (Gustavo Casallas, Doris Nancy Alvis)._x000a_Mediante memorando 233188 de 2018, la Subdirectora Administrativa, solicito reprogramación para el cumplimiento de la acción, para el día 30 de diciembre de 2019, argumentando: &quot; Cómo se señala en la justificación de la ampliación realizada para el hallazgo 31 de 2016, esta actividad que hace parte del proceso de elaboración de TVD y la más extensa por la magnitud de volumen del FDA (43000) cajas de archivo.&quot; .  Una vez revisado el requerimiento el Jefe de la OCI, aprueba la modificación de la fecha, quedando reprogramado su cumplimiento para el 30 de diciembre de 2019._x000a______________________________________________________x000a_11/10/2018: Seguimiento realizado por Luz Yamile Aya Corba_x000a_Se aporta como evidencia archivos en Excel con el Formato de Inventario FUID de los cuales 2 tienen el nombre (anexo 4 FUID consolidado estante 1,2,3 y anexo 4 FUID consolidado estante 4,5 y 6) con fecha de corte 30/09/2018 para un total de 32,224 registros; el informe presentado por las archivistas y el historiador relacionan la gestión desarrollada en 8.942 cajas de las 43,000 establecidas como meta._x000a__x000a_Avance de ejecución: De acuerdo a lo informado por el responsable del PMA, el universo de cajas corresponde a 43,000 por cual de acuerdo a la meta  propuesta 100% del Fondo Documental Acumulado de la SDM con inventario en estado natural; el nivel de avance es del 15%_x000a_ _x000a_Teniendo en cuenta que la acción se vence el 30/12/2018 se recomienda adelantar la gestión que permita dar cumplimiento en el tiempo establecido._x000a__________________________________________________________x000a_09/07/2018: Seguimiento realizado por María Janneth Romero_x000a_Se aporta como evidencia archivo en Excel Formato de Inventario FUID consolidado al 06/06/2018 con 15,557 registros; los informes presentados por las archivistas y el historiador  relacionan la gestión desarrollada en 4,104 cajas de las 43,000 establecidas como meta._x000a__x000a_Avance de ejecución: De acuerdo a lo informado por el responsable del PMA, el universo de cajas corresponde a 43,000 por cual de acuerdo a la meta  propuesta 100% del Fondo Documental Acumulado de la SDM con inventario en estado natural; el nivel de avance es del 10%_x000a_ _x000a_Teniendo en cuenta que la acción se vence el 30/12/2018 se recomienda adelantar la gestión que permita dar cumplimiento en el tiempo establecido._x000a___________________________________________________________________x000a__x000a_10/04/2018: Seguimiento realizado por María Janneth Romero_x000a__x000a_Se aporta como evidencia archivo en Excel Formato de Inventario FUID consolidado del 16 de Febrero al 10 de Abril con el registro de 1116 cajas y los informes presentados por las archivistas y el historiador en relación a la ejecución de las actividades que hacen parte de esta acción._x000a__x000a_Avance de ejecución: De acuerdo a lo informado por el responsable del PMA, el universo de cajas corresponde a 40,000 por cual de acuerdo a la meta  propuesta 100% del Fondo Documental Acumulado de la SDM con inventario en estado natural; el nivel de avance es del 3%_x000a_15/12/2017 Seguimiento realizado por Blanca ofir Murillo y atendido por Carlos Bonilla y Gustavo Casallas_x000a__x000a_Revisión de la eficacia: el responsable solicita la reprogramación de la acción para el 30/12/2018, debido a que no se cuenta con las evidencias de su cumplimiento integral._x000a__x000a_Revisión de la efectividad: NO se puede verificar la efectividad, toda vez que no se ha dado cumplimiento  a la acción. _x000a__x000a_Recomendación :  Reprogramar  la acción, el responsable deberá adelantar acciones de manera prioritaria para su cumplimiento ya que la misma fue reprogramada  sin lograr un cumplimiento integral de la misma._x000a______________________________x000a_Noviembre-2017 Seguimiento realizado por Viviana Duran de la OCI y atendido por Alex Francisco Vargas de la Subdirección Administrativa, _x000a__x000a_Al verificar las gestiones adelantadas por parte del proceso, se pudo establecer que no se han presentado avances significativos para el desarrollo y cumplimiento de la acción, sin embargo se observa que en la planeación de actividades del Plan Institucional de Archivos PINAR aprobado por el Comité Interno de Archivo, se definió adelantar la actividad de  elaboración de las Tablas de Valoración Documental TVD durante todo el año 2018 (Enero-Diciembre), situación que no es congruente con la fecha de finalización programada en el presente plan. _x000a__x000a_Recomendación: Así las cosas, se recomienda al proceso reprogramar la acción de mejora en concordancia con el Plan Institucional de Archivos PINAR. _x000a__x000a_Conclusión: Dar celeridad al cumplimiento de las actividades previstas. _x000a__x000a________________________________________________x000a_04/10/2017, Seguimiento realizado por Viviana Duran auditor de la OCI y atendido por el profesional Gustavo Casallas de la S.A._x000a__x000a_El proceso informa que de conformidad con el seguimiento realizado en el mes de febrero de 2017, esta actividad se encuentra proyectada para ejecutar a partir del mes de octubre de la presente vigencia.  _x000a_Conclusión: Verificar el cumplimiento de la acción una vez se haya cumplido la fecha de terminación estimada. _x000a__________________________________________________x000a_22/02/2017. Seguimiento realizado por Pablo Parra, profesional de la OCI, atendido por Alexander Colmenares de la Subdirección Administrativa._x000a_Al verificar las actividades adelantadas por el proceso se pudo determinar que esta acción no presenta avance desde la fecha de seguimiento anterior (28 de noviembre de 2016), situación que se justifica en los siguientes términos: &quot;teniendo en cuenta que en el proceso de planeación de actividades iniciado en el mes de diciembre de 2016 se concluyó la conveniencia de vincular la continuidad de esta acción con la elaboración de las Tablas de Valoración Documental, que dará inicio en el cuarto trimestre de la presente vigencia. El levantamiento del inventario en estado natural del Fondo Documental Acumulado de la entidad es una acción vinculada a la elaboración de Tablas de Valoración Documental -TVD- y se realizará con el mismo recurso humano de esa acción, en este sentido, se solicita reprogramar la fecha de inicio._x000a_Para culminar la acción el proceso ha definido un periodo que va del 2 de octubre de 2017 al 30 de abril de 2018, al término del cual se espera resolver de fondo la problemática identificada por el Archivo de Bogotá._x000a______________x000a_28-11-2016 Seguimiento realizado por Viviana Duran de la OCI y atendido por Carlos Bonilla y Alexander Colmenares de la Subdirección Administrativa_x000a_Se encuentra en proceso el levantamiento de Inventario en Estado Natural del Fondo Documental Acumulado de la entidad, al respecto se observa que el fondo documental acumulado costa de 9.325 metros lineales de documentos, equivalentes a 37.300 cajas desde el año 1940 al 2006, a la fecha se tienen registrados un total de 5180, y 4598 registros digitados a la fecha, el mismo ubicado en el Archivo Central Sede Villa Alsacia. Los registros se levantan manualmente y luego se registran en una hoja de cálculo (Excel)."/>
    <x v="0"/>
    <n v="5"/>
    <n v="1"/>
  </r>
  <r>
    <s v="29-2017"/>
    <n v="1"/>
    <n v="2016"/>
    <s v="GESTIÓN ADMINISTRATIVA"/>
    <x v="1"/>
    <d v="2016-12-20T00:00:00"/>
    <x v="2"/>
    <s v="Debilidades en el seguimiento de actividades al interior del proceso"/>
    <s v="El aplicativo SICON que tiene los  módulos  MAC y correspondencia no tiene un desarrollo Web Service que permita registrar en el aplicativo SDQS de la Secretaria General, los requerimientos de la ciudadanía ingresados en SICON a través de los módulos descritos. _x000a__x000a_"/>
    <s v="Gestionar con la SA, la OIS y la Dirección de Servicio al Ciudadano, la implementación del Web Service requerido entre el Modulo de correspondencia de SICON y el SDQS. De acuerdo al alcance tecnológico."/>
    <s v="Correctiva"/>
    <s v="Requerimientos a las Dependencias involucradas"/>
    <s v="Solución Tecnológica"/>
    <x v="1"/>
    <x v="1"/>
    <s v="Sonia Mireya Alfonso Muñoz - Edgar Romero Bohorquez - "/>
    <d v="2017-02-15T00:00:00"/>
    <x v="1"/>
    <d v="2020-04-01T00:00:00"/>
    <s v="Carlos Arturo Serrano Avila "/>
    <s v="1/04/2020. Seguimiento realizado por Carlos Arturo Serrano; con el enlace de la Subdirección Administrativa, conforme al avance del proyecto se encuentra en la fase No. 2 que es construcción en un 50 %.                                                                                                                                                                                                                                                                                    8/1/2020. Seguimiento realizado por Carlos Arturo Serrano . Mediante memorando No. SDM-SA 267330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 _x000a__x000a_26/11/2019. Seguimiento realizado por Carlos Arturo Serrano . Mediante memorando No. SDM-SA 240831 de 1 de noviembre de 2019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
    <x v="0"/>
    <n v="4"/>
    <n v="0"/>
  </r>
  <r>
    <s v="68-2017"/>
    <n v="1"/>
    <n v="2017"/>
    <s v="GESTIÓN ADMINISTRATIVA"/>
    <x v="2"/>
    <d v="2016-10-03T00:00:00"/>
    <x v="3"/>
    <s v="Debilidades en el seguimiento de actividades al interior del proceso"/>
    <s v="No se cuenta con el registro de la publicidad exterior visual de la Entidad"/>
    <s v="Realizar los registros de Publicidad Exterior Visual para las instalaciones que cuentan con aviso en fachada o áreas de intervención que aplique "/>
    <s v="Correctiva"/>
    <s v="Número de avisos de publicidad exterior visual registrados / Número total de avisos de publicidad exterior visual "/>
    <s v="Tramitar con las diferentes dependencias internas y externas el Registro de avisos de publicidad exterior visual"/>
    <x v="0"/>
    <x v="0"/>
    <s v="Sonia Mireya Alfonso Muñoz"/>
    <d v="2017-04-25T00:00:00"/>
    <x v="2"/>
    <d v="2020-04-01T00:00:00"/>
    <s v="Carlos Arturo Serrano Avila "/>
    <s v=" 1/04/2020. Seguimiento realizado por Carlos Arturo Serrano; con el enlace de la Subdirección Administrativa, conforme a lo manifestado. Se adelanta revisión con el área de comunicaciones para la actualización de los avisos y vayas actuales de la SDM.                                                                                                                                                                                       8/1/2020 seguimiento realizado por carlos arturo serrano avila , mediante memorando No. SDM-SA 267330   la Subdirección Administrativa solicitó reprogramacion para el 30 junio de 2020 _x000a__x000a_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_x000a__x000a_Se reprograma la fecha de terminación de la acción No.1 de los hallazgos 68-2017 y 022-2019._x000a__x000a_Este memorando se atendió con el No. SDM-OCI-160747 del 29 de julio de 2019._x000a__x000a_01/11/2018 seguimiento realizado por las profesionales Deicy Astrid Beltrán, Rosa Amparo Quintana y Luz Yamile Aya y atendido por los profesionales de la Subdirección Administrativa (Gustavo casallas, Doris Nancy Alvis)._x000a_Mediante memorando 233188 de 2018, la Subdirectora Administrativa, solicito reprogramación para el cumplimiento de la acción, teniendo en cuenta que los avisos que se encuentran sobre la fachada de la sede principal de la Secretaria General, y dado que no se cuenta con el registro de dichos avisos, la Subdirección Administrativa a través el equipo técnico del PIGA, realizará las gestiones necesarias que conlleven al registro de dicho a viso, el proceso solicita el cambio de fecha para el 28 de junio de 2019.  Una vez revisado el requerimiento el Jefe de la OCI, aprueba la modificación de la fecha, quedando reprogramado su cumplimiento para el 28 de junio de 2019._x000a_____________________________________________________________________x000a_31/08/2018 seguimiento realizado por las profesionales Deicy Astrid Beltrán, Rosa Amparo Quintana, Luz Yamile Aya y atendido por los profesionales de la Subdirección Administrativa (Fernando Cendales, Doris Nancy Alvis)._x000a_Una vez revisadas las evidencias se concluye que las mismas no son efectivas para verificar el cumplimiento de la acción por lo que el proceso remitirá la justificación para si se reformula la acción o se reprograma._x000a_Conclusión: La acción de mejora NO se ha cumplido _x000a______________________x000a_30/04/2018 Seguimiento realizado por Deicy Beltran- Amparo Quintana , atendida por Carlos Bonilla_x000a__x000a_La acción se encuentra dentro del periodo de ejecución_x000a__x000a_15/12/2017 Seguimiento realizado por Blanca ofir Murillo y atendido por Carlos Bonilla y Gustavo Casallas_x000a__x000a_Revisión de la eficacia: el responsable solicita la reprogramación de la acción para el  29/06/2018, En atención a que se está gestionando la recepción del supercade de movilidad, el cual será administrado directamente por SDM. _x000a__x000a_Revisión de la efectividad: NO se puede verificar la efectividad, toda vez que no se ha dado cumplimiento  a la acción. _x000a__x000a_Recomendación :  Reprogramar  la acción, el responsable deberá adelantar acciones para su cumplimiento ._x000a_---------------------------------------------------------------"/>
    <x v="0"/>
    <n v="4"/>
    <n v="1"/>
  </r>
  <r>
    <s v="115-2018"/>
    <n v="2"/>
    <n v="2018"/>
    <s v="GESTIÓN DE TRÁNSITO"/>
    <x v="3"/>
    <d v="2018-09-21T00:00:00"/>
    <x v="4"/>
    <s v="Incumplimiento de condiciones establecidas contractualmente  en el Procedimiento o Manual de Contratación y Supervisión "/>
    <s v="Debilidad en la apropiación de las funciones  por parte del supervisor y el profesional referente al procedimiento según lo señalado en el Manual de Supervisión y Contratación."/>
    <s v="Actualización plataforma Secop I de los contratos suscritos en el año 2017, según manual de supervisión e interventoría."/>
    <s v="Correctiva"/>
    <s v="(Plan de Trabajo realizado/ Plan de Trabajo Programado) *100"/>
    <n v="0.9"/>
    <x v="2"/>
    <x v="2"/>
    <s v="Angélica María Ramírez"/>
    <d v="2018-10-15T00:00:00"/>
    <x v="3"/>
    <d v="2020-05-08T00:00:00"/>
    <s v="Deicy Astrid Beltrán"/>
    <s v="Seguimiento realizado el 08/05/2020_x000a_La dependencia no aporto evidencia._x000a__x000a_SEGUIMIENTO REALIZADO EL 07/04/2020_x000a_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_x000a_Como evidencia del avance en la consecución de la meta, se aporta base de datos de los contratos 2017, plan de trabajo, actas de avance del plan de trabajo,  Pantallazos de tres procesos contractuales extraídos de la plataforma SECOP I._x000a__x000a__x000a_La OCI, efectivamente evidencia  avance en la gestión de la Dirección, sin embargo no se puede dar por cerrada hasta tanto no se actualicen la totalidad de los contratos en la Plataforma , debido al deber legal que se tienes de contra con la información publicada ._x000a_CONCLUSION ACCION ABIERTA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_x000a__x000a_SEGUIMIENTO REALIZADO EL 21/01/2020. La Dirección de Contratación mediante memorando número 924 de 2020, solicita la reprogramación y reformulación de la acción con base en los siguientes términos: JUSTIFICACIÓN.  “Se reformula teniendo en cuenta que para el año 2017 la secretaria empleaba la plataforma secop I, adicionalmente porque de acuerdo al hallazgo los contratos eran de esta vigencia. Y por último se determina este periodo, para poder medir el cumplimiento de la acción propuesta debido a que este tema es dinámico, por la frecuente contratación que hay y la entrega de los documentos por parte de los supervisores. Frente a la meta se deja este porcentaje teniendo en cuenta que dependemos de que las otras dependencias alleguen la documentación.”_x000a_1. ACCIÓN. Realizar Plan de Trabajo mensual con el fin de publicar la totalidad de los informes de ejecución en Secop I”.  _x000a_INDICADOR. Plan de Trabajo de Trabajo realizado/ Plan de Trabajo Programado._x000a_La OCI mediante memorando SDM-OCI-10570-2020, evalúa las justificaciones y considera que es viables en tal sentido la acción queda de la siguiente manera: _x000a_ACCIÓN  Actualización plataforma Secop I de los contratos suscritos en el año 2017, según manual de supervisión e interventoría._x000a_INDICADOR. (Plan de Trabajo realizado/ Plan de Trabajo Programado) *100 _x000a_META: 90%_x000a_FECHA DE TERMINACIÓN 31/03/2020._x000a_CONCLUSION ACCION REFORMULADA Y REPROGRAMADA_x000a_RECOMENDACIÓN: ACCION ABIERTA. _x000a__x000a__x000a_SEGUIMIENTO REALIZADO EL 02/01/2020_x000a_Seguimiento adelantado con la doctora Yully Otalora._x000a_Se elaboró un plan de trabajo con el fin de realizar el cargue de la información contractual que debe reposar en las plataformas SECOP I y SECOP II, por lo cual se tuvo en cuenta el volumen de documentos para anexar, número de contratos para actualizar y el número de personas que deben ejecutar el plan de trabajo. Adicionalmente la dependencia, realizó  seguimientos mensuales a cada uno de los encargados de subir la información requerida a la plataforma, los cuales se condensaron en una reunión trimestral donde se hizo un recuento del estado en que se encuentra la información que reposa en SECOP I y los progresos realizados.   _x000a_Se aporta como evidencia Plan de Trabajo formulado e implementado y actas de seguimiento trimestral correspondiente a los meses de marzo, junio, septiembre y noviembre ; evidenciando el cumplimiento del indicador propuesto “Plan de Trabajo realizado/ Plan de Trabajo Programado”, por lo anterior se solicita el cierre del Hallazgo._x000a_Indicador: Plan de Trabajo realizado/ Plan de Trabajo Programado_x000a__x000a_Conclusión: Se evidencia la realización del  Plan  de Trabajo mensual con el objeto de publicar la totalidad de los informes de ejecución en Secop I, es importante indicar la gestión y avances realizados por la demencia, al poner en marcha el plan de trabajo sin llegar a demostrar el cumplimiento total de la obligación, al no tener claro el parámetro de los documentos pendientes de publicar en SECOP I, más si tenemos en cuenta lo dinámico del tema y que el mismo depende de la información que sea remitida oportunamente por los supervisores. _x000a_Recomendación: ACCION ABIERTA   Y FECHA DE VENCIMIENTO CUMPLIDA  _x000a__x000a_SEGUIMIENTO REALIZADO El  03/12/2019_x000a_La dependencia aporta evidencias de la gestión realizada, con relación a la acción pero con la misma no se puede evidenciar el total cumplimiento de la misma, ni del indicador. Se adjuntan actas de  actualización SECOP II._x000a_ACCION ABIERTA  se encuentra vencida desde el 31 de octubre de 2019. _x000a__x000a_SEGUIMIENTO REALIZADO El  07/11/2019_x000a_No se aporta evidencia del cumplimiento de la acción. _x000a_ACCION ABIERTA _x000a_La dependencia a través de los memorandos  103435-109644 de 2019 solicita reformulación y reprogramación del  hallazgo 118 y sus tres acciones,  la  primera acción solicita reformulación y de la acción dos y tres reprogramación._x000a_Acción número 1 ( Reformulación y Reprogramación)     _x000a_Propuesta_x000a_  ACCION: Diseñar guía dirigida a los supervisores, sobre cómo realizar el cargue de documentos contractuales en la plataforma de Secop II._x000a_INDICADOR:   GUIA PUBLICADA Y SOCIALIZADA.  _x000a_META:   1  GUIA_x000a_y reprogramación de la acción dos y tres  dos para cumplirlas  el 31 de octubre de 2019._x000a__x000a_En este orden de ideas, la OCI considera viable la solicitud de la dependencia y da respuesta al requerimiento mediante memorando    SDM- OCI- 107610-2019,aprobando la reformulación de la acción uno  y la reprogramación de las acciones dos y tres. _x000a_CONCLUSION: REFORMULAR Y REPROGRAMAR  _x000a_"/>
    <x v="0"/>
    <n v="1"/>
    <n v="1"/>
  </r>
  <r>
    <s v="126-2018"/>
    <n v="1"/>
    <n v="2018"/>
    <s v="GESTIÓN ADMINISTRATIVA"/>
    <x v="4"/>
    <d v="2018-10-22T00:00:00"/>
    <x v="5"/>
    <s v="21. Implementación de planes de gestión documental deficientes e ineficaces."/>
    <s v="No se realizó la formulación y construcción de indicadores frente a todas las operaciones de la gestión documental."/>
    <s v="Realizar la formulación, aprobación e implementación de los indicadores para todas las operaciones de la gestión documental de la Secretaría (planeación, producción, gestión y trámite, organización, transferencias, disposición final, preservacióna a largo plazo, valoración)."/>
    <s v="Correctiva"/>
    <s v="Indicadores de gestión documental implementados/ indicadores aprobados.* 100"/>
    <s v="100% de Indicadores de gestión documental implementados."/>
    <x v="0"/>
    <x v="0"/>
    <s v="Sonia Mireya Alfonso Muñoz"/>
    <d v="2019-02-01T00:00:00"/>
    <x v="1"/>
    <d v="2020-04-06T00:00:00"/>
    <s v="María Janneth Romero M"/>
    <s v="06/04/2020: Seguimiento realizado por María Janneth Romero M:_x000a__x000a_Se aporta documento en excel INDICADORES GESTIÓN DTAL CORTE MARZO 2020, en el cual se observa la construcción de los indicadores para la vigencia 2020,  los 11 indicadores establecidos (Sesiones de Comité Interno de Archivo, Préstamos/Consultas, Disposición Final, Préstamos Externos, Transferencias, Capacitaciones, Correspondencia, Levantamiento de Inventario, Limpieza de archivos, Impresiones por área y Porcentaje de series cuya disposición final es la eliminación), incluyen  las operaciones de la gestión documental de la Secretaría (planeación, producción, gestión y trámite, organización, transferencias, disposición final, preservacióna a largo plazo, valoración)._x000a__x000a_El documento aportado como evidencia da cuenta de la medición realizada durante el I Trimestre de la vigencia, con lo cual se da cumplimiento a la acción de implementar. No obstante no se aporta el soporte que permita validar la acción de aprobación, la cual hace parte de lo establecida._x000a__x000a_Se mantiene la recomendación de aportar la evidencia del mecanismo a través del cual se aprobaron los indicadores._x000a__x000a_Avance: 66%_x000a__x000a_Se precisa que la solicitud de reprogramación fue atendida en el mes de febrero, por lo cual el Plan consolidado publicado en desde ese mes tiene ya la nueva fecha del 30/04/2020._x000a_________________________x000a_13/01/2020: Seguimiento realizado por María Janneth Romero M:_x000a__x000a_Se aporta documento en excel INDICADORES GESTIÓN DTAL, en el cual se observa la construcción de los indicadores para la vigencia 2020,  los 11 indicadores establecidos (Sesiones de Comité Interno de Archivo, Préstamos/Consultas, Disposición Final, Préstamos Externos, Transferencias, Capacitaciones, Correspondencia, Levantamiento de Inventario, Limpieza de archivos, Impresiones por área y Porcentaje de series cuya disposición final es la eliminación), incluyen  las operaciones de la gestión documental de la Secretaría (planeación, producción, gestión y trámite, organización, transferencias, disposición final, preservacióna a largo plazo, valoración)._x000a__x000a_Lo anterior y aunado a que la aprobación e implementación de los indicadores hace parte de la acción establecida,  se recomienda documentar la gestión adelantada con relación a la ejecución de lo formulado y aportar la evidencia del mecanismo a través del cual se aprobaron los indicadores._x000a__x000a_Avance: 33%_x000a_ __________________________________x000a_08/01/2020: Seguimiento realizado por María Janneth Romero M:_x000a__x000a_De conformidad con los argumentos expuestos por la Subdirección Administrativa en su radicado SDM-SA-456-2020 y al avance realizado a la fecha establecida como finalización de la misma (30/12/2019), se atiende positivamente la solicitud de reprogramación y se realiza el correspondiente ajuste en el PMP consolidado del mes de Diciembre._x000a__x000a_De acuerdo a lo anteriormente expuesto y teniendo en cuenta que es la primera reprogramación de  esta acción se recomienda a la Subdirección Administrativa adelantar la gestión pertinente, de tal manera que se de cumplimiento estricto dentro del nuevo plazo establecido._x000a________________________________________________x000a_15/10/2019: Seguimiento realizado por María Janneth Romero M:_x000a__x000a_Se aporta  la presentación ACTIVIDADES PRELIMINARES GESTIÓN DOCUMENTAL POR PROCESOS de fecha Septiembre de 2019, en la cual se registra la ejecución  y aporta la evidencia de la gestión realizada sobre las siguientes fases:_x000a__x000a_1. Planeación_x000a_2. Producción_x000a_3. Gestión y Trámite_x000a_4. Organización_x000a_5. Transferencias Primarias_x000a_6. Disposición Final_x000a_7. Preservación a largo plazo_x000a_8. Valoración_x000a__x000a_No obstante lo anterior y teniendo en cuenta que la acción corresponde a: &quot;Realizar la formulación, aprobación...&quot;, se recomienda documentar la gestión adelantada con relación a la ejecución de lo estableido e   indicar en el seguimiento por autocontrol a quien se hizo la presentación aportada como evidencia y a que fase de la acción corresponde. _x000a_ ___________________________________________________x000a_08/07/2019: Seguimiento realizado por María Janneth Romero M:_x000a__x000a_Se aporta como evidencia la matriz de medicion de AG-SDM-2019, no obstante la misma hace parte de la fase inicial de la construcción de los indicadores de gestión._x000a__x000a_Teniendo en cuenta que la acción se vence en diciembre de 2019, se recomienda gestionar su ejecución dentro de los términos establecidos, en coherencia con el indicador y la meta formulada._x000a__x000a_Nivel de Ejecución 0%_x000a___________________________________x000a__x000a_15/04/2019: Seguimiento realizado por María Janneth Romero M:_x000a__x000a_No se aporta evidencia del avance de ejecución de la acción establecida. Se recomienda tener en cuenta que si bien la acción se encuentra dentro del periodo de ejecución, a la fecha del presente seguimiento ha transcurrido 1 mes de este periodo por lo que es importante implementar los controles y monitoreos pertinentes con el fin de garantizar el cumplimiento dentro de los términos establecidos._x000a__x000a_Nivel de Ejecución 0%"/>
    <x v="0"/>
    <n v="1"/>
    <n v="0"/>
  </r>
  <r>
    <s v="130-2018"/>
    <n v="1"/>
    <n v="2018"/>
    <s v="GESTIÓN ADMINISTRATIVA"/>
    <x v="4"/>
    <d v="2018-10-22T00:00:00"/>
    <x v="6"/>
    <s v="21. Implementación de planes de gestión documental deficientes e ineficaces."/>
    <s v="No se han elaborado los siguientes instrumentos archivísticos:   Modelo de requisitos para la gestión de documentos electrónicos, Banco terminológico de series y subseries, Tablas de control de acceso a los documentos."/>
    <s v="Elaborar los siguientes instrumentos archivísticos: Modelo de requisitos para la gestión de documentos electrónicos, Banco terminológico de series y subseries, Tablas de control de acceso a los documentos."/>
    <s v="Correctiva"/>
    <s v="Instrumentos archivísticos elaborados y aprobados por el Comité Interno de Archivo."/>
    <s v="Tres instrumentos archivísticos aprobados por el CIA: Modelo de requisitos para la gestión de documentos electrónicos, Banco terminológico de series y subseries, Tablas de control de acceso a los documentos."/>
    <x v="0"/>
    <x v="0"/>
    <s v="Sonia Mireya Alfonso Muñoz"/>
    <d v="2019-02-01T00:00:00"/>
    <x v="2"/>
    <d v="2020-04-06T00:00:00"/>
    <s v="María Janneth Romero M"/>
    <s v="06/04/2020: Seguimiento realizado por María Janneth Romero M:_x000a__x000a_Modelo de Requistos:  Se aporta como  evidencia de ejecución: PDF 1. MOREQ, 2 Acta de Aprobación AB, 3. RadicadoSisDisArchivos, 4. Memorando Moreq-OTIC y 5. Acta Comite Archivo - 23122018,  lo anterior  correspondiente a la gestión reportada en el IV Trimestre del 2019; y Acta del Comité Interno del 29/01/2020,  con la cual se complementa las acciones realizadas a través del cumplimiento de los compromisos establecidos en la sesión extraordinaria de diciembre;  no obstante lo anterior en las dos actas aportadas,  no se evidencia la aprobación de éste instrumento. Por lo anterior se mantiene la calificación de  Avance del 50%_x000a_Banco terminológico de series y subseries:  Nuevamente el proceso indica que  para iniciar esta gestión se requiere contar con las TRD y el Cuadro de Clasificación Documental actualización para la definición del banco, no obstante lo anterior se aporta como evidencia el borrador del documento BANCO TERMINOLOGICO SECRETARIA DISTRITAL DE MOVILIDAD 2020  Avance del 25%_x000a_Tablas de control de acceso a los documentos: Se aporta matriz en excel TABLA CONTROL ACCESO vr preliminar, si bien el proceso indica que se trata de una primera versión que contien por dependencia las series y subseries con su respectiva clasificación de información, al igual que en el seguimiento del IV Trimestre del 2019 no se aporta el mecanismo a través del cual se aprueba este instrumento. Por lo anterior se mantiene el Avance 50% de cumplimiento_x000a__x000a_Conforme lo anterior el nivel de ejecución promedio es del  41,6%_x000a__x000a_Si bien la gestión adelantada se reporta como avance de  ejecución es importante tener en cuenta la meta formulada y el plazo de ejecución, con el fin de implementar las acciones pertinentes que permitan garantizar su cumplimiento de conformidad con lo formulado._x000a__x000a_Se precisa que la solicitud de reprogramación fue atendida en el mes de febrero, por lo cual el Plan consolidado publicado en desde ese mes tiene ya la nueva fecha del 30/06/2020._x000a__x000a____________________x000a_10/10/2019: Seguimiento realizado por María Janneth Romero M:_x000a__x000a_Se aporta como evidencia:_x000a_Modelo de Requistos:  Si bien se aporta la documentación de la gestión adelantada, la formulación de la acción hace referencia a la formulación y  aprobación del Instrumento, aprobación que aún se encuentra en proceso de conformidad con lo indicado en el acta de reunión de fecha 23/12/2019 correspondiente a la sesión del Comité Interno de Archivo -  Sesión extraordinaria 03 de 2019, en donde se establecen compromisos previos a la aprobación. Avance 50%_x000a_Banco terminológico de series y subseries:  De acuerdo a lo indicado por el proceso, para iniciar esta gestión se requiere contar on las TRD y el Cuadro de Clasificación Documental actualización para la definición del banco. Avance 0%_x000a_Tablas de control de acceso a los documentos: Se aporta matriz en excel TABLA CONTROL ACCESO vr preliminar, si bien el proceso indica que se trata de una primera versión que contien por dependencia las series y sbseries con su respectiva clasificación de información, no se aporta el mecanismo a través del cual se aprueba este instrumento. Avance 50%_x000a__x000a_Si bien la gestión adelantada se reporta como avance de  ejecución es importante tener en cuenta la meta formulada y el plazo de ejecución, con el fin de implementar las acciones pertinentes que permitan garantizar su cumplimiento de conformidad con lo formulado._x000a__________________________________________________x000a__x000a_08/01/2020: Seguimiento realizado por María Janneth Romero M:_x000a__x000a_De conformidad con los argumentos expuestos por la Subdirección Administrativa en su radicado SDM-SA-279838-2019 y al avance realizado a la fecha establecida como finalización de la misma (30/12/2019), se atiende positivamente la solicitud de reprogramación y se realiza el correspondiente ajuste en el PMP consolidado del mes de Diciembre._x000a__x000a_De acuerdo a lo anteriormente expuesto y teniendo en cuenta que es la primera reprogramación de  esta acción se recomienda a la Subdirección Administrativa adelantar la gestión pertinente, de tal manera que se de cumplimiento estricto dentro del nuevo plazo establecido._x000a________________________________________________x000a__x000a_18/12/2019:  Seguimiento realizado por María Janneth Romero M_x000a__x000a_Se solicita reprogramación de la acción para el 30/06/2019, teniendo en cuenta que se observa un posible error de digitación en la nueva fecha propuesta, se invita al proceso a dar claridad en la fecha. No obstante lo anterior, con los argumentos expuestos asi como con el avance evidenciado de la gestión adelantada por la entidad para dar cumplimiento a la acción establecida, se considera viable la reprogramación para la vigencia 2020. Queda pendiente la confirmación de la fecha para hacer el ajuste correspondiente en el plan de mejoramiento_x000a_____________________________________________x000a_10/10/2019: Seguimiento realizado por María Janneth Romero M:_x000a__x000a_Se aporta como evidencia los cronogramas de elaboración Tabla de Retención Documental Etapas 1, 2 y 3, no obstante la acción formulada corresponde a: &quot;Elaborar los siguientes instrumentos archivísticos: Modelo de requisitos para la gestión de documentos electrónicos, Banco terminológico de series y subseries, Tablas de control de acceso a los documentos&quot;;  si bien la gestión adelantada se reporta como avance de  ejecución es importante tener en cuenta la meta formulada y el plazo de ejecución, con el fin de implementar las acciones pertinentes que permitan garantizar su cumplimiento de conformidad con lo formulado._x000a__________________________________________________x000a__x000a_08/07/2019: Seguimiento realizado por María Janneth Romero M:_x000a__x000a_No se aporta evidencia del avance de ejecución de la acción establecida. Se recomienda tener en cuenta que si bien la acción se encuentra dentro del periodo de ejecución, es importante implementar los controles y monitoreos pertinentes con el fin de garantizar el cumplimiento dentro de los términos establecidos._x000a__x000a_Nivel de Ejecución 0%_x000a_____________________________________x000a_15/04/2019: Seguimiento realizado por María Janneth Romero M:_x000a__x000a_No se aporta evidencia del avance de ejecución de la acción establecida. Se recomienda tener en cuenta que si bien la acción se encuentra dentro del periodo de ejecución, a la fecha del presente seguimiento ha transcurrido 1 mes de este periodo por lo que es importante implementar los controles y monitoreos pertinentes con el fin de garantizar el cumplimiento dentro de los términos establecidos._x000a__x000a_Nivel de Ejecución 0%"/>
    <x v="0"/>
    <n v="1"/>
    <n v="0"/>
  </r>
  <r>
    <s v="132-2018"/>
    <n v="4"/>
    <n v="2018"/>
    <s v="GESTIÓN LEGAL Y CONTRACTUAL"/>
    <x v="5"/>
    <d v="2018-11-14T00:00:00"/>
    <x v="7"/>
    <s v="Incumplimiento de condiciones establecidas contractualmente  en el Procedimiento o Manual de Contratación y Supervisión "/>
    <s v="Debilidad por parte de los supervisores (SECOPII) y de los profesionales de la DAL responsables del cargue de la información al SECOP I, en la apropiación de las funciones  según lo señalado en el Manual de Supervisión e Interventoría."/>
    <s v="Realizar seguimientos trimestrales a la información de los contratos registrados en el SECOP II"/>
    <s v="Correctiva"/>
    <s v="Seguimientos realizados/seguimientos programados"/>
    <n v="1"/>
    <x v="3"/>
    <x v="3"/>
    <s v="Jonny Leonardo Vasquez"/>
    <d v="2019-01-01T00:00:00"/>
    <x v="4"/>
    <d v="2020-05-04T00:00:00"/>
    <s v="María Janneth Romero M"/>
    <s v="04/05/2020: No se aporta evidencia que permita evaluar el cumplimiento de la acción establecida._x000a__x000a_Nuevamente y teniendo en cuenta que la acción se venció en el mes de noviembre de 2019, se exhorta al proceso a priorizar su gestión conforme lo formulado y aportar las evidencias a la OCI de manera urgente._x000a__________________________________x000a__x000a_02/04/2020: No se aporta evidencia que permita evaluar el cumplimiento de la acción establecida._x000a_Teniendo en cuenta que la acción se venció en el mes de noviembre de 2019, se exhorta al proceso a priorizar su gestión conforme lo formulado y aportar las evidencias a la OCI de manera urgente._x000a__________________________________x000a__x000a_07/02/2020: Si bien el proceso aporta como evidencia la base de datos de los contratos vigencia 2018 y 2019 de la SGM, de la muestra seleccionada se observa que no se incluyeron todos los contratos y el verificado no tienen toda la información cargada. Conforme lo anterior se recomienda:_x000a_a. Revisar y validar la información real de la base de datos_x000a_b. Identificar aquellos que se encuentren dentro del periodo de ejecución de la acción_x000a_c. Reformular la acción de tal manera que haya coherencia entre la acción y la meta definida_x000a_d. Dar prioridad alta a la ejecución de la acción_x000a________________________________________x000a__x000a_21/01/2020. En atención al Memorando SDM-SSC-9742-2020, se separa a la Subsecretaría de Gestión de la Movilidad de las demás Subsecretarías, por lo anterior faltan las evidencias y justificación de la Subsecretaría de Gestión de la Movilidad y Subsecretaría de Servicios a la ciudadanía._x000a_Conclusión: La acción de mejora NO se ha cumplido._x000a__x000a_09/01/2020. Una vez revisadas las evidencias aportadas por las Subsecretarías se encontró:_x000a_1. Faltan las evidencias y jusficación de la Subsecretaría de Gestión de la Movilidad._x000a_Conclusión: La acción de mejora NO se ha cumplido_x000a__x000a_05/07/2019_x000a_Los procesos responsables solicitan la reprogramación de las acciones para el día 30/11/2019, debido al alto volumen de contratos que se deben revisar por cada una de las dependencias de la entidad."/>
    <x v="0"/>
    <n v="1"/>
    <n v="0"/>
  </r>
  <r>
    <s v="132-2018"/>
    <n v="5"/>
    <n v="2018"/>
    <s v="GESTIÓN LEGAL Y CONTRACTUAL"/>
    <x v="5"/>
    <d v="2018-11-14T00:00:00"/>
    <x v="7"/>
    <s v="Incumplimiento de condiciones establecidas contractualmente  en el Procedimiento o Manual de Contratación y Supervisión "/>
    <s v="Debilidad por parte de los supervisores (SECOPII) y de los profesionales de la DAL responsables del cargue de la información al SECOP I, en la apropiación de las funciones  según lo señalado en el Manual de Supervisión e Interventoría."/>
    <s v="Realizar seguimientos trimestrales a la información de los contratos registrados en el SECOP II"/>
    <s v="Correctiva"/>
    <s v="Seguimientos realizados/seguimientos programados"/>
    <n v="1"/>
    <x v="4"/>
    <x v="4"/>
    <s v="Diana Lucia Vidal Caicedo"/>
    <d v="2019-01-01T00:00:00"/>
    <x v="4"/>
    <d v="2020-01-21T00:00:00"/>
    <s v="Vieinery Piza Olarte"/>
    <s v="21/01/2020. En atención al Memorando SDM-SSC-9742-2020, se separa a la Subsecretaría de Servicios a la Ciudadanía de las demás Subsecretarías, por lo anterior: Faltan las evidencias y justificación de la Subsecretaría de Servicios a la Ciudadanía y Subsecretaría de Gestión de la Movilidad._x000a_Conclusión: La acción de mejora NO se ha cumplido._x000a__x000a_09/01/2020. Una vez revisadas las evidencias aportadas por las Subsecretarías se encontró:_x000a_1. Faltan las evidencias y jusficación de la Subsecretaría de Gestión de la Movilidad._x000a_Conclusión: La acción de mejora NO se ha cumplido_x000a__x000a_05/07/2019_x000a_Los procesos responsables solicitan la reprogramación de las acciones para el día 30/11/2019, debido al alto volumen de contratos que se deben revisar por cada una de las dependencias de la entidad."/>
    <x v="0"/>
    <n v="1"/>
    <n v="0"/>
  </r>
  <r>
    <s v="132-2018"/>
    <n v="6"/>
    <n v="2018"/>
    <s v="GESTIÓN LEGAL Y CONTRACTUAL"/>
    <x v="5"/>
    <d v="2018-11-14T00:00:00"/>
    <x v="7"/>
    <s v="Incumplimiento de condiciones establecidas contractualmente  en el Procedimiento o Manual de Contratación y Supervisión "/>
    <s v="Debilidad por parte de los supervisores (SECOPII) y de los profesionales de la DAL responsables del cargue de la información al SECOP I, en la apropiación de las funciones  según lo señalado en el Manual de Supervisión e Interventoría."/>
    <s v="Actualizacion de la plataforma Secop I( DAL)- Secop II ( Supervisores) con informes de ejecuccion  según manual de supervision e interventoria"/>
    <s v="Corrección"/>
    <s v="N° total de informes Publicados/N° total de Contratos Secop II"/>
    <n v="0.8"/>
    <x v="3"/>
    <x v="3"/>
    <s v="Jonny Leonardo Vasquez"/>
    <d v="2019-01-01T00:00:00"/>
    <x v="4"/>
    <d v="2020-05-04T00:00:00"/>
    <s v="María Janneth Romero M"/>
    <s v="04/05/2020: No se aporta evidencia que permita evaluar el cumplimiento de la acción establecida._x000a__x000a_Nuevamente y teniendo en cuenta que la acción se venció en el mes de noviembre de 2019, se exhorta al proceso a priorizar su gestión conforme lo formulado y aportar las evidencias a la OCI de manera urgente._x000a__________________________________x000a__x000a_02/04/2020: No se aporta evidencia que permita evaluar el cumplimiento de la acción establecida._x000a__x000a_Teniendo en cuenta que la acción se venció en el mes de noviembre de 2019, se exhorta al proceso a priorizar su gestión conforme lo formulado y aportar las evidencias a la OCI de manera urgente._x000a_________________________________x000a_07/02/2020: Si bien el proceso aporta como evidencia la base de datos de los contratos vigencia 2018 y 2019 de la SGM, de la muestra seleccionada se observa que no se incluyeron todos los contratos y el verificado no tienen toda la información cargada. Conforme lo anterior se recomienda:_x000a_a. Revisar y validar la información real de la base de datos_x000a_b. Identificar aquellos que se encuentren dentro del periodo de ejecución de la acción_x000a_c. Reformular la acción de tal manera que haya coherencia entre la acción y de las responsabilidades de la SGM_x000a_d. Dar prioridad alta a la ejecución de la acción_x000a________________________________________x000a_21/01/2020. La Subsecretaría de Gestión de la Movilidad y la Subsecretaría de Gestión Corporativa solicitaron la separación de esta acción. Por lo anterior, faltan las evidencias y justificación de la Subsecretaría de Gestión de la Movilidad y Subsecretaría de Servicios a la Ciudadanía, como conclusión: La acción de mejora NO se ha cumplido._x000a_09/01/2020. Una vez revisadas las evidencias aportadas por las Subsecretarías se encontró:_x000a_1. Faltan las evidencias y justificación de la Subsecretaría de Gestión de la Movilidad._x000a_2. Faltan las evidencias y justificación de la Subsecretaría de Servicios a la Ciudadanía._x000a_Conclusión: La acción de mejora NO se ha cumplido_x000a__x000a_05/07/2019_x000a_Los procesos a través del radicado SDM-SPM-119081-2018, solicita la reprogramación de la acción para el 30/11/2019, con la siguiente justificación:  &quot;...Teniendo cuenta el rediseño institucional y el cambio que se ha venido presentando en el personal designado para la realización de las actividades de supervisión...&quot;._x000a___________________________x000a_26/06/2019_x000a_Seguimiento realizado por la profesional Vieinery Piza_x000a_El área no aporta evidencia._x000a_Conclusión: La acción de mejora NO se ha cumplido_x000a___________________________________x000a_31/05/2019_x000a_Seguimiento realizado por la profesional Vieinery Piza_x000a_El área no aporta evidencia._x000a_Conclusión: La acción de mejora NO se ha cumplido"/>
    <x v="0"/>
    <n v="1"/>
    <n v="0"/>
  </r>
  <r>
    <s v="132-2018"/>
    <n v="7"/>
    <n v="2018"/>
    <s v="GESTIÓN LEGAL Y CONTRACTUAL"/>
    <x v="5"/>
    <d v="2018-11-14T00:00:00"/>
    <x v="7"/>
    <s v="Incumplimiento de condiciones establecidas contractualmente  en el Procedimiento o Manual de Contratación y Supervisión "/>
    <s v="Debilidad por parte de los supervisores (SECOPII) y de los profesionales de la DAL responsables del cargue de la información al SECOP I, en la apropiación de las funciones  según lo señalado en el Manual de Supervisión e Interventoría."/>
    <s v="Actualizacion de la plataforma Secop I( DAL)- Secop II ( Supervisores) con informes de ejecuccion  según manual de supervision e interventoria"/>
    <s v="Corrección"/>
    <s v="N° total de informes Publicados/N° total de Contratos Secop II"/>
    <n v="0.8"/>
    <x v="4"/>
    <x v="4"/>
    <s v="Diana Lucia Vidal Caicedo"/>
    <d v="2019-01-01T00:00:00"/>
    <x v="4"/>
    <d v="2020-01-09T00:00:00"/>
    <s v="Vieinery Piza Olarte"/>
    <s v="21/01/2020. La Subsecretaría de Gestión de la Movilidad y la Subsecretaría de Gestión Corporativa solicitaron la separación de esta acción. Por lo anterior, faltan las evidencias y justificación de la Subsecretaría de Servicios a la Ciudadanía. Como conclusión: La acción de mejora NO se ha cumplido._x000a__x000a_09/01/2020. Una vez revisadas las evidencias aportadas por las Subsecretarías se encontró:_x000a_1. Faltan las evidencias y justificación de la Subsecretaría de Gestión de la Movilidad._x000a_2. Faltan las evidencias y justificación de la Subsecretaría de Servicios a la Ciudadanía._x000a_Conclusión: La acción de mejora NO se ha cumplido_x000a__x000a_05/07/2019_x000a_Los procesos a través del radicado SDM-SPM-119081-2018, solicita la reprogramación de la acción para el 30/11/2019, con la siguiente justificación:  &quot;...Teniendo cuenta el rediseño institucional y el cambio que se ha venido presentando en el personal designado para la realización de las actividades de supervisión...&quot;._x000a___________________________x000a_26/06/2019_x000a_Seguimiento realizado por la profesional Vieinery Piza_x000a_El área no aporta evidencia._x000a_Conclusión: La acción de mejora NO se ha cumplido_x000a___________________________________x000a_31/05/2019_x000a_Seguimiento realizado por la profesional Vieinery Piza_x000a_El área no aporta evidencia._x000a_Conclusión: La acción de mejora NO se ha cumplido"/>
    <x v="0"/>
    <n v="1"/>
    <n v="0"/>
  </r>
  <r>
    <s v="138-2018"/>
    <n v="1"/>
    <n v="2018"/>
    <s v="GESTIÓN LEGAL Y CONTRACTUAL"/>
    <x v="5"/>
    <d v="2018-11-14T00:00:00"/>
    <x v="8"/>
    <s v="Incumplimiento al procedimiento de Gestión Documental."/>
    <s v="Falta de cuidado por parte del personal del archivo al momento de archivar los documentos, teniendo en cuenta que en algunas ocasiones se requieren para el cumplimiento de otras actividades de la Dirección de Asuntos Legales."/>
    <s v="Realizar plan de trabajo para  revisar la totalidad de expedientes contractuales 2017-2018 con el fin de verificar la organización de los mismos."/>
    <s v="Correctiva"/>
    <s v="Plan de trabajo Realizado/Plan de Trabajo Programado."/>
    <n v="0.8"/>
    <x v="2"/>
    <x v="2"/>
    <s v="Angélica María Ramírez"/>
    <d v="2019-01-01T00:00:00"/>
    <x v="3"/>
    <d v="2020-05-08T00:00:00"/>
    <s v="Deicy Astrid Beltrán"/>
    <s v="Seguimiento realizado el  08/05/2020_x000a_La dependencia no aporto evidencia._x000a__x000a_SEGUIMIENTO REALIZADO EL 07/04/2020_x000a_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_x000a_Como evidencia del avance en la consecución de la meta, se aporta base de datos de los contratos 2017, plan de trabajo, actas de avance del plan de trabajo,  _x000a_La OCI, en ese orden de ideas, señala que se denota gestión por parte de la dependencia se requiere que la información se encuentre actualizada. por lo tanto la acción continua abierta. _x000a_CONCLUSION: ACCION ABIERTA_x000a__x000a_SEGUIMIENTO REALIZADO EL 21/01/2020. La Dirección de Contratación mediante memorando número 924 de 2020, solicita la reprogramación y reformulación de la acción con base en los siguientes términos: JUSTIFICACIÓN. “Se reformula la meta teniendo en cuenta que el plan de trabajo se elaboró con el fin de revisar la totalidad de expedientes contractuales, pero aún están allegando documentación contractual debido a que los contratos firmados 2018 su vencimiento es en la vigencia de 2019, por lo anterior están en proceso de liquidación.”_x000a_2. ACCIÓN. Realizar plan de trabajo para revisar la totalidad de expedientes contractuales 2017-2018 con el fin de verificar la organización de los mismos._x000a_INDICADOR. Plan de Trabajo de Trabajo realizado/ Plan de Trabajo Programado_x000a_META.  100%                                          _x000a_La OCI mediante memorando SDM-OCI-10570-2020, evalúa las justificaciones y considera que es viables en tal sentido la acción queda de la siguiente manera: _x000a_ACCIÓN  . . Realizar plan de trabajo para revisar la totalidad de expedientes contractuales 2017-2018 con el fin de verificar la organización de los mismos._x000a_INDICADOR. (Plan de Trabajo realizado/ Plan de Trabajo Programado) *100 _x000a_META: 80%_x000a_FECHA DE TERMINACIÓN 31/03/2020._x000a_CONCLUSION ACCION REFORMULADA Y REPROGRAMADA_x000a_RECOMENDACIÓN: ACCION ABIERTA. _x000a__x000a__x000a_SEGUIMIENTO REALIZADO El  02/01/2020. _x000a_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_x000a_Sin embargo, no se evidencia el cumplimiento del indicador   Plan de trabajo Realizado/Plan de Trabajo Programado._x000a_CONCLUSION:  La acción se cumplió en cuanto a la elaboración del Plan de trabajo, pero no hay evidencia que  el mismo se ejecutará en su totalidad, en lo referente a la Dirección de Contratación. _x000a_RECOMENDACION: Acción abierta.  Vencida desde el 30 de septiembre de 2019.      _x000a__x000a_SEGUIMIENTO REALIZADO El  06/12/2019. _x000a_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_x000a_Sin embargo, no se evidencia el cumplimiento del indicador   Plan de trabajo Realizado/Plan de Trabajo Programado._x000a_CONCLUSION:  La acción se cumplió en cuanto a la elaboración del Plan de trabajo, pero no hay evidencia que  el mismo se ejecutará en su totalidad, en lo referente a la Dirección de Contratación. _x000a_RECOMENDACION: Acción abierta.  Vencida desde el 30 de septiembre de 2019.      _x000a_  _x000a__x000a_SEGUIMIENTO REALIZADO El  07/11/2019. Asistentes DIANA PAREDES y DEICY BELTRAN. _x000a_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_x000a_Sin embargo, no se evidencia el cumplimiento del indicador   Plan de trabajo Realizado/Plan de Trabajo Programado._x000a_CONCLUSION:  La acción se cumplió en cuanto a la elaboración del Plan de trabajo, pero no hay evidencia que  el mismo se ejecutará en su totalidad, en lo referente a la Dirección de Contratación. _x000a_RECOMENDACION: Acción abierta.  Vencida desde el 30 de septiembre de 2019.      _x000a_  _x000a__x000a__x000a__x000a__x000a__x000a_SEGUIMIENTO REALIZADO EL 05/09/2019_x000a_ACCION EN EJECUCIÓN _x000a__x000a_ _x000a_La dependencia a través de los memorandos  103435-109644 de 2019 solicita reprogramación de las dos acciones del  hallazgo 138,  trasladando la fecha de cumplimiento para el 31 de octubre de 2019. _x000a_La dependencia a través de los memorandos  103435-109644 de 2019 solicita reprogramación de las dos acciones del  hallazgo 110,  trasladando la fecha de cumplimiento para el 31 de julio de 2019. _x000a_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07610-2019,aprobando la fecha de reprogramación _x000a_CONCLUSION: Fecha de reprogramación 31/10/2019.       "/>
    <x v="0"/>
    <n v="1"/>
    <n v="0"/>
  </r>
  <r>
    <s v="005-2019"/>
    <n v="2"/>
    <n v="2019"/>
    <s v="REGULACIÓN Y CONTROL"/>
    <x v="6"/>
    <d v="2018-11-30T00:00:00"/>
    <x v="9"/>
    <s v="Ejecución de un trámite o servicio a la ciudadanía, incumpliendo los requisitos, con el propósito de obtener un beneficio propio o para un tercero."/>
    <s v="Insuficiencia de espacio físico para infraestructura y personal de archivo"/>
    <s v="Elaborar la Hoja de Control para incorporar en los expedientes que por TRD hayan cerrado su tiempo de retención de la vigencia 2017 al 2018, que se encuentran en el archivo de Calle 13, el cual fue revisado en la Auditoria Interna"/>
    <s v="Corrección"/>
    <s v="Total de expedientes con Hoja de Control"/>
    <n v="0.95"/>
    <x v="4"/>
    <x v="5"/>
    <s v="Pablo Cesar Garcia Camacho"/>
    <d v="2019-01-14T00:00:00"/>
    <x v="2"/>
    <d v="2020-05-05T00:00:00"/>
    <s v="Omar Alfredo Sánchez"/>
    <s v="5/5/2020: Para este corte la dependencia no reportó evidencias de la gestión ya que se encuentra en tiempo para su cumplimiento._x000a_30/03/2020: Mediante memorando SDM-OCI –62216-2020 del 30/03/2020, se atendió solicitud de reprogramación hasta el 30/06/2020._x000a_25/10/2019: Se responde a solicitud de reprogramación. Se concede solo hasta el 30/12/2019"/>
    <x v="0"/>
    <n v="2"/>
    <n v="0"/>
  </r>
  <r>
    <s v="005-2019"/>
    <n v="4"/>
    <n v="2019"/>
    <s v="REGULACIÓN Y CONTROL"/>
    <x v="6"/>
    <d v="2018-11-30T00:00:00"/>
    <x v="9"/>
    <s v="Ejecución de un trámite o servicio a la ciudadanía, incumpliendo los requisitos, con el propósito de obtener un beneficio propio o para un tercero."/>
    <s v="Insuficiencia de espacio físico para infraestructura y personal de archivo"/>
    <s v="Archivar los documentos de entrega de vehículos inmovilizados  "/>
    <s v="Corrección"/>
    <s v="Archivo de los documentos de entrega de vehículos inmovilizados que se encontraban a septiembre de 2018."/>
    <n v="0.7"/>
    <x v="4"/>
    <x v="5"/>
    <s v="Pablo Cesar Garcia Camacho"/>
    <d v="2019-01-14T00:00:00"/>
    <x v="2"/>
    <d v="2020-05-05T00:00:00"/>
    <s v="Omar Alfredo Sánchez"/>
    <s v="5/5/2020: Para este corte la dependencia no reportó evidencias de la gestión ya que se encuentra en tiempo para su cumplimiento._x000a_30/03/2020: Mediante memorando SDM-OCI –62216-2020 del 30/03/2020, se atendió solicitud de reprogramación hasta el 30/06/2020._x000a_25/10/2019: Se responde a solicitud de reprogramación. Se concede solo hasta el 30/12/2019"/>
    <x v="0"/>
    <n v="2"/>
    <n v="0"/>
  </r>
  <r>
    <s v="014-2019"/>
    <n v="1"/>
    <n v="2019"/>
    <s v="SERVICIO AL CIUDADANO"/>
    <x v="7"/>
    <d v="2018-11-14T00:00:00"/>
    <x v="10"/>
    <s v="Ejecución de un trámite o servicio a la ciudadanía, incumpliendo los requisitos, con el propósito de obtener un beneficio propio o para un tercero"/>
    <s v="Respuesta con falta de oportunidad de PQRSD"/>
    <s v="Verificar mensualmente con la encargada del SDQS y correspondencia que el tramite de exceptuados este cumpliendo con los 45 días hábiles frente a la respuesta. Adicionamente se realizará seguimiento a la respuesta oportuna de quejas, reclamos, derechos de petición en los 15 días establecidos de exceptuados"/>
    <s v="Acción Correctiva"/>
    <s v="(contestados/recibidos)*100"/>
    <n v="1"/>
    <x v="4"/>
    <x v="6"/>
    <s v=" "/>
    <d v="2019-01-23T00:00:00"/>
    <x v="2"/>
    <d v="2020-05-05T00:00:00"/>
    <s v="Omar Alfredo Sánchez"/>
    <s v="5/5/2020: Para este corte la dependencia no reportó evidencias de la gestión ya que se encuentra en tiempo para su cumplimiento._x000a_27/02/2020: la DAC allegó justificación mediante Memorando 34102, la OCI reprograma esta acción hasta el 30/06/2020._x000a__x000a_31/01/2020: Sobre esta acción la DAC solicitó reformulación; se está a la espera de la justificación que soporte adecuadamente la solicitud._x000a_24/09/2019: La justificación de gestión del hallazgo, viene acompañada de 5 actas (1 Externa del Consejo de Discapacidad y 4 Actas internas adelantadas semanalmente en el mes de agosto de 2019). Pese a la gestión realizada en el mes de agosto, la acción estaba prevista para ser cumplida entre los meses de enero a marzo de 2019. No existe evidencia de reprogramación, se evidencia un gran número de radicados pendientes, en la última acta (30 agosto) de 1670 radicados asignados en el mes, quedan 626 pendientes, lo que representa un 37% de incumplimiento. Así las cosas, no se evidencia cumplimiento de la acción, ni efectividad de la gestión adelantada. Adicionalmente, la acción esta incumplida desde el mes de marzo._x000a__x000a_"/>
    <x v="0"/>
    <n v="1"/>
    <n v="0"/>
  </r>
  <r>
    <s v="015-2019"/>
    <n v="1"/>
    <n v="2019"/>
    <s v="SERVICIO AL CIUDADANO"/>
    <x v="7"/>
    <d v="2018-11-14T00:00:00"/>
    <x v="11"/>
    <s v="Ejecución de un trámite o servicio a la ciudadanía, incumpliendo los requisitos, con el propósito de obtener un beneficio propio o para un tercero"/>
    <s v="No hay lineamientos establecidos para este trámite"/>
    <s v="1. Identificar las salidas no conformes y su tratamiento "/>
    <s v="Corrección"/>
    <s v="(No de tratamientos de salidas no conformes/No. de salidas no conformes identificadas)*100"/>
    <n v="1"/>
    <x v="4"/>
    <x v="6"/>
    <s v=" "/>
    <d v="2019-01-23T00:00:00"/>
    <x v="2"/>
    <d v="2020-05-05T00:00:00"/>
    <s v="Omar Alfredo Sánchez"/>
    <s v="5/5/2020: Para este corte la dependencia no reportó evidencias de la gestión ya que se encuentra en tiempo para su cumplimiento._x000a_27/02/2020: la DAC allegó justificación mediante Memorando 34102, la OCI reprograma esta acción hasta el 30/06/2020._x000a_31/01/2020: Sobre esta acción la DAC solicitó reformulación; se está a la espera de la justificación que soporte adecuadamente la solicitud."/>
    <x v="0"/>
    <n v="1"/>
    <n v="0"/>
  </r>
  <r>
    <s v="015-2019"/>
    <n v="4"/>
    <n v="2019"/>
    <s v="SERVICIO AL CIUDADANO"/>
    <x v="7"/>
    <d v="2018-11-14T00:00:00"/>
    <x v="11"/>
    <s v="Ejecución de un trámite o servicio a la ciudadanía, incumpliendo los requisitos, con el propósito de obtener un beneficio propio o para un tercero"/>
    <s v="No hay lineamientos establecidos para este trámite"/>
    <s v="4. Realizar la medición de la satisfacción de usuarios"/>
    <s v="Corrección"/>
    <s v="Implementar un mecanismo de medición de la satisfacción de usuarios del tramite de exceptuados"/>
    <n v="1"/>
    <x v="4"/>
    <x v="6"/>
    <s v=" "/>
    <d v="2019-01-23T00:00:00"/>
    <x v="2"/>
    <d v="2020-05-05T00:00:00"/>
    <s v="Omar Alfredo Sánchez"/>
    <s v="5/5/2020: Para este corte la dependencia no reportó evidencias de la gestión ya que se encuentra en tiempo para su cumplimiento._x000a_27/02/2020: la DAC allegó justificación mediante Memorando 34102, la OCI reprograma esta acción hasta el 30/06/2020._x000a_31/01/2020: Sobre esta acción la DAC solicitó reformulación; se está a la espera de la justificación que soporte adecuadamente la solicitud."/>
    <x v="0"/>
    <n v="1"/>
    <n v="0"/>
  </r>
  <r>
    <s v="022-2019"/>
    <n v="1"/>
    <n v="2019"/>
    <s v="GESTIÓN ADMINISTRATIVA"/>
    <x v="8"/>
    <d v="2018-11-14T00:00:00"/>
    <x v="12"/>
    <s v="Incumplimiento martividad ambiental"/>
    <s v="Se acogierón parcialmente los resultados de la auditoria 2018 de la SDA como origen para definir un plan de mejoramiento relacionado con el Subsistema de Gestión Ambiental"/>
    <s v="Realizar el registro de la publicidad exterior visual o el desmonte de elementos de publicidad exterior de las sedes de la entidad que lo requieran"/>
    <s v="Correctiva"/>
    <s v="Un (1) registro de publicidad exterior"/>
    <s v="Mantener actualizado el registro y/o desmonte de la publicidad exterior visual de las sedes de la entidad que lo requieran"/>
    <x v="0"/>
    <x v="0"/>
    <s v="Sonia Mireya Alfonso Muñoz"/>
    <d v="2019-02-01T00:00:00"/>
    <x v="2"/>
    <d v="2020-04-01T00:00:00"/>
    <s v="Carlos Arturo Serrano Avila "/>
    <s v="1/04/2020. Seguimiento realizado por Carlos Arturo Serrano; con el enlace de la Subdirección Administrativa, conforme a lo manifestado. Se adelanta revisión con el área de comunicaciones para la actualización de los avisos y vayas actuales de la SDM.                                                                                                                                                                                               8/1/2020 Seguimiemto realizado por carlos arturo serrano .Mediante memorando No. SDM-SA 267330 la Subdirección Administrativa solicito reprogramacion , para el 30 junio de 2020_x000a_----------------------------------------------------------------------------------------------------------------------------------------------------------------------------------------------------------------------------------------------------------_x000a_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_x000a__x000a_Se reprograma la fecha de terminación de la acción No.1 de los hallazgos 68-2017 y 022-2019._x000a__x000a_Este memorando se atendió con el No. SDM-OCI-160747 del 29 de julio de 2019"/>
    <x v="0"/>
    <n v="2"/>
    <n v="1"/>
  </r>
  <r>
    <s v="029-2019"/>
    <n v="3"/>
    <n v="2019"/>
    <s v="GESTIÓN JURÍDICA"/>
    <x v="9"/>
    <d v="2019-03-04T00:00:00"/>
    <x v="13"/>
    <s v="Incumplimiento de los requisitos establecidos en la resolucion 3564 de 2015. "/>
    <s v="Falta apropiación de las funciones por parte de las dependencias,respecto a la verificación de la información que se encuentra publicada o que en su defecto se solicita publicar en la página Web de la entidad según lo establecido en la resolución 3564."/>
    <s v="Depuración, Actualización y Publicación mensual de la Información contractual en la Pagina Web(Se solicitara a comunicaciones mediante correo la publicación en la pagina web) "/>
    <s v="Corrección"/>
    <s v="Información Remitida mensual / Información publicada "/>
    <n v="1"/>
    <x v="2"/>
    <x v="2"/>
    <s v="Angélica María Ramírez"/>
    <d v="2019-04-30T00:00:00"/>
    <x v="5"/>
    <d v="2020-05-08T00:00:00"/>
    <s v="Deicy Astrid Beltrán"/>
    <s v="Seguimiento realizado el  08/05/2020_x000a_La dependencia no aporto evidencia._x000a__x000a_SEGUIMIENTO REALIZADO EL 07/04/2020_x000a_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_x000a_Se anexa: 1. correos electrónicos, 2. Oficio remitido al administrador de contratación a la vista_x000a_La OCI, en ese orden de ideas, señala que se denota gestión por parte de la dependencia se requiere que la información se encuentre actualizada. por lo tanto la acción continua abierta. _x000a_CONCLUSION: ACCION ABIERTA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_x000a__x000a__x000a_Seguimiento realizado el 10/02/2020, realizado entre la doctora Diana PAredes de la Dirección de Contratación y Deicy Beltrán de la OCI ._x000a_Se evidencia la actualización de los ítem relacionados con la acción propuesta, sin embargo, al verificar el enlace de contratación a la vista, se evidencia que el mismo debido al cambio de administración no ha sido factible su actualización, por tanto, no se da cumplimiento total a la acción, se sugiere la reprogramación.   _x000a_CONCLUSION: Cumplimiento de la acción, falta evidenciar el total cumplimiento del indicador. _x000a_RECOMENDACION: Acción Abierta  Vencida el 31 de enero de 2020. _x000a__x000a_Seguimiento realizado el 02/01/2020_x000a_Acción en ejecución _x000a__x000a_Seguimiento realizado el 03/12/2019. _x000a__x000a_Conforme a las evidencias allegadas solo se puede demostrar el cumplimiento de uno de los ítems de la norma, relacionados con  Avisos y procesos de contratación._x000a_Ahora bien, la OCI  ingreso a la página y se observa que la misma no se encuentra actualizada, ver el manual de contratación que aparece  es la versión anterior ver https://www.movilidadbogota.gov.co/web/procedimientos-lineamientos-pol%C3%ADticas-adquisicion-compras. No se evidencia actualización, por lo tanto la acción no se cumplió. _x000a_CONCLUSION: ACCION ABIERTA.  "/>
    <x v="0"/>
    <n v="0"/>
    <n v="0"/>
  </r>
  <r>
    <s v="030-2019"/>
    <n v="5"/>
    <n v="2019"/>
    <s v="GESTIÓN JURÍDICA"/>
    <x v="9"/>
    <d v="2019-03-04T00:00:00"/>
    <x v="14"/>
    <s v="Incumplimiento de los requisitos establecidos en la resolucion 3564 de 2015 8.4 b"/>
    <s v="Falta apropiación de las funciones por parte de las dependencias,respecto a la verificación de la información que se encuentra publicada o que en su defecto se solicita publicar en la página Web de la entidad según lo establecido en la resolución 3564."/>
    <s v="Actualización de la plataforma Secop I ( Subsecretaria de Gestión Jurídica) con los elementos mencionados en la norma."/>
    <s v="Corrección"/>
    <s v="N° total de informes Publicados/N° total de Contratos Secop I_x000a__x000a_"/>
    <n v="0.6"/>
    <x v="2"/>
    <x v="2"/>
    <s v="Angélica María Ramírez"/>
    <d v="2019-04-30T00:00:00"/>
    <x v="5"/>
    <d v="2020-05-08T00:00:00"/>
    <s v="Deicy Astrid Beltrán"/>
    <s v="Seguimiento realizado el  08/05/2020_x000a_La dependencia no aporto evidencia._x000a__x000a_SEGUIMIENTO REALIZADO EL 07/04/2020_x000a_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_x000a_Se anexa: 1. Copia de la base de contratación 2017, 2. Copia de la base de contratación 2018, 3. Pantallazos de procesos contractuales extraídos de la plataforma SECOP I , 4. Plan de trabajo propuesto, 5. Actas de avance del plan de trabajo, 6. Resolución 3564 de 2015 _x000a__x000a_Se evidencia un avance en la consecución de la meta, los pantallazos de contratos escogidos al azar, donde consta la corrección, actualización, organización cronológica y archivo de los procesos contractuales – prestación de servicios comprendidos entre los años 2017 Y 2018._x000a__x000a_La OCI, efectivamente evidencia  avance en la gestión de la Dirección, sin embargo no se puede dar por cerrada hasta tanto no se actualicen la totalidad de los contratos en la Plataforma , debido al deber legal que se tienes de contra con la información publicada ._x000a_CONCLUSION ACCION ABIERTA_x000a__x000a_Indicador:  N° total de informes Publicados/N° total de Contratos Secop I_x000a__x000a__x000a__x000a_Conclusión: Teniendo en cuenta que se desarrolló la acción propuesta, se evidencia un avance en la consecución del cumplimiento del respectivo indicador atacando la causa raíz del hallazgo._x000a_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_x000a__x000a__x000a_Seguimiento realizado el 10/02/2020, realizado entre la doctora Diana PAredes de la Dirección de Contratación y Deicy Beltrán de la OCI ._x000a_Se elaboró un plan de trabajo con el fin de realizar el cargue de la información contractual que debe reposar en las plataformas SECOP I y SECOP II, por lo cual se tuvo en cuenta el volumen de documentos para anexar, número de contratos para actualizar y el número de personas que deben ejecutar el plan de trabajo. Adicionalmente la dependencia, realizó  seguimientos mensuales a cada uno de los encargados de subir la información requerida a la plataforma, los cuales se condensaron en una reunión trimestral donde se hizo un recuento del estado en que se encuentra la información que reposa en SECOP I y los progresos realizados.   _x000a_Se aporta como evidencia Plan de Trabajo formulado e implementado y actas de seguimiento trimestral correspondiente a los meses de marzo, junio, septiembre y noviembre_x000a_Indicador: N° total de informes Publicados/N° total de Contratos Secop I_x000a_Conclusión: Se evidencia la realización del  Plan  de Trabajo mensual con el objeto de publicar la totalidad de los informes de ejecución en Secop I, es importante indicar la gestión y avances realizados por la dependencia, al poner en marcha el plan de trabajo sin llegar a demostrar el cumplimiento total de la acción, al no tener claro el parámetro de los documentos pendientes de publicar en SECOP I, más si tenemos en cuenta lo dinámico del tema y que el mismo depende de la información que sea remitida oportunamente por los supervisores. _x000a_Adicionalmente, se evidencia que la acción  115 de 2018,  hace referencia al mismo tema y que la misma fue reprogramada , se sugiere revisar a efectos de reprogramar o ubicarlas.   _x000a_Recomendación: ACCION ABIERTA   Y FECHA DE VENCIMIENTO CUMPLIDA, se sugiere reprogramación ó unificación.   _x000a__x000a_Seguimiento realizado el 02/01/2020_x000a_Acción en ejecución _x000a_Seguimiento realizado el 06/12/2019_x000a_Acción en ejecución "/>
    <x v="0"/>
    <n v="0"/>
    <n v="0"/>
  </r>
  <r>
    <s v="035-2019"/>
    <n v="1"/>
    <n v="2019"/>
    <s v="COMUNICACIONES Y CULTURA PARA LA MOVILIDAD"/>
    <x v="9"/>
    <d v="2019-03-04T00:00:00"/>
    <x v="15"/>
    <s v="Incumplimiento a la normatividad. "/>
    <s v="Falta de seguimiento a las publicaciones realizadas en la página web."/>
    <s v="Actualizar y publicar en la página web de la entidad el Registro de Activos de Información (RAI) de acuerdo con los procedimientos, lineamientos, valoración y tiempos definidos en su programa de Gestión Documental."/>
    <s v="Corrección"/>
    <s v="(actualización realizada/actualización programada)"/>
    <s v="1 actualización y publicación"/>
    <x v="5"/>
    <x v="7"/>
    <s v="Andrés Fabian Contento Muñoz"/>
    <d v="2019-04-01T00:00:00"/>
    <x v="2"/>
    <d v="2020-04-06T00:00:00"/>
    <s v="Vieinery Piza Olarte"/>
    <s v="06/04/2020: El proceso mediante el memorando SDM-OACCM-64216-2020, solicitó la reprogramación de la acción, con fecha de terminación 30/06/2020, debido a que la Subdirección Administrativa argumenta que las Tablas de Retención Documental que corresponden al Rediseño estarán finalizadas el 30 de abril 2020, y a su vez requiere pasar  a aprobación del Comité Interno de Archivo y posterior convalidación del Consejo Distrital de Archivos._x000a_De acuerdo a las evidencias aportadas por el proceso, NO ES VIABLE el cierre de la acción._x000a_______________________x000a_12/09/2019. El proceso aporta el link https://www.movilidadbogota.gov.co/web/informacion-clasificada-reservada, sin embargo, la información registrada como clasificada y reservada se encuentra desactualizada, el nombre de los procesos no corresponde con el Decreto 672 de 2018 &quot;Por medio del cual se modifica la estructura organizacional de la Secretaría Distrital, de Movilidad y se dictan otras disposiciones&quot;._x000a_El inventario de activos se encuentra desactualizado. El archivo de Información Clasificada Reservada no se encuentra actualizado, de acuerdo con los nombres de las nuevas dependencias después del rediseño._x000a_El Registro de Activos de Información de Documentos no se encuentra actualizado, de acuerdo con los nombres de las nuevas dependencias después del rediseño._x000a_De acuerdo a las evidencias aportadas por el proceso, NO ES VIABLE el cierre de la acción._x000a_"/>
    <x v="0"/>
    <n v="1"/>
    <n v="0"/>
  </r>
  <r>
    <s v="039-2019"/>
    <n v="1"/>
    <n v="2019"/>
    <s v="GESTION ADMINISTRATIVA - GESTIÓN DE TICS"/>
    <x v="10"/>
    <d v="2019-03-04T00:00:00"/>
    <x v="16"/>
    <s v="15. Implementación de la política de seguridad de la información deficiente e ineficaz, para las características y condiciones de la entidad. "/>
    <s v="Debilidad en el flujo de información hacia la subdirección administrativa, del procedimiento ejecutado por operador tecnológico, debido a la contratacion menor a 12 meses, donde informa los movimientos del Hardware y Software que realiza este, para gestionar la respectiva actualización en el inventario de la Entidad. "/>
    <s v="Formular  y dar cumplimiento  a un plan de trabajo  enfocado  a la homologacion  de la informacion  linea base de los componentes de software y hardware   recibidos y administrados  por el operador tecnologico en cabeza de la OTIC   y la informacion  de los componentes de hardware y software  registrados  en el sistema de informacion SICAPITAL en el modulo de SAE en cabeza de la Subdireccion Administrativa."/>
    <s v="Corrección"/>
    <s v="Acciones plan de trabajo ejecutadas / Acciones plan de trabajo Formulado "/>
    <n v="1"/>
    <x v="6"/>
    <x v="8"/>
    <s v="SONIA MYREYA  ALFONSO MUÑOZ / ALEJANDRO FORERO GUZMAN"/>
    <d v="2019-05-15T00:00:00"/>
    <x v="6"/>
    <m/>
    <m/>
    <m/>
    <x v="0"/>
    <n v="0"/>
    <n v="0"/>
  </r>
  <r>
    <s v="039-2019"/>
    <n v="2"/>
    <n v="2019"/>
    <s v="GESTION ADMINISTRATIVA - GESTIÓN DE TICS"/>
    <x v="10"/>
    <d v="2019-03-04T00:00:00"/>
    <x v="16"/>
    <s v="15. Implementación de la política de seguridad de la información deficiente e ineficaz, para las características y condiciones de la entidad. "/>
    <s v="Debilidad en la diferencia velocidad de rotación del inventario de activos fijos frente a la línea base del operador lo que genera una diferencia en la actualización del inventario de la Entidad. "/>
    <s v="Hacer el seguimientos  trimestrales a los eventos de ingeso, movimientos, bajas y salidas  de los de los componentes de hardware y software  registrados  en el sistema de informacion SICAPITAL en el modulo de SAE en cabeza de la Subdireccion Administratvia Vs los recibidos y administrados  por el operador tecnologico en cabeza de la OTIC  "/>
    <s v="Correctiva"/>
    <s v="Segumientos realizados / Seguimientos programados "/>
    <n v="1"/>
    <x v="6"/>
    <x v="8"/>
    <s v="SONIA MYREYA  ALFONSO MUÑOZ / ALEJANDRO FORERO GUZMAN"/>
    <d v="2019-05-15T00:00:00"/>
    <x v="6"/>
    <m/>
    <m/>
    <m/>
    <x v="0"/>
    <n v="0"/>
    <n v="0"/>
  </r>
  <r>
    <s v="040-2019"/>
    <n v="1"/>
    <n v="2019"/>
    <s v="GESTION ADMINISTRATIVA - GESTIÓN DE TICS"/>
    <x v="10"/>
    <d v="2019-03-04T00:00:00"/>
    <x v="17"/>
    <s v="15. Implementación de la política de seguridad de la información deficiente e ineficaz, para las características y condiciones de la entidad. "/>
    <s v="Debilidad en el conocimiento del procedimiento PA 01 PR12  PROCEDIMIENTO GESTIÓN DE INGRESOS EGRESOS Y TRASLADOS DE ALMACÉN VERSIÓN 1,0 DE 18-02-2019.PDFpor parte de funcionarios y contratistas de la SDM, quienes deben informar a la subdirección administrativa cualquier novedad frente a los bienes asignados "/>
    <s v="Actualizar y hacer seguimientos  trimestrales a los eventos de ingeso, movimientos, bajas y salidas  de los de los componentes de hardware y software  registrados  en el sistema de informacion SICAPITAL en el modulo de SAE en cabeza de la Subdireccion Administratvia."/>
    <s v="Corrección"/>
    <s v="Segumientos realizados / Seguimientos programados "/>
    <n v="1"/>
    <x v="6"/>
    <x v="8"/>
    <s v="SONIA MYREYA  ALFONSO MUÑOZ / ALEJANDRO FORERO GUZMAN"/>
    <d v="2019-05-15T00:00:00"/>
    <x v="6"/>
    <m/>
    <m/>
    <m/>
    <x v="0"/>
    <n v="0"/>
    <n v="0"/>
  </r>
  <r>
    <s v="040-2019"/>
    <n v="2"/>
    <n v="2019"/>
    <s v="GESTION ADMINISTRATIVA - GESTIÓN DE TICS"/>
    <x v="10"/>
    <d v="2019-03-04T00:00:00"/>
    <x v="17"/>
    <s v="15. Implementación de la política de seguridad de la información deficiente e ineficaz, para las características y condiciones de la entidad. "/>
    <s v="Debilidad en el conocimiento del procedimiento PA 01 PR12  PROCEDIMIENTO GESTIÓN DE INGRESOS EGRESOS Y TRASLADOS DE ALMACÉN VERSIÓN 1,0 DE 18-02-2019.PDFpor parte de funcionarios y contratistas de la SDM, quienes deben informar a la subdirección administrativa cualquier novedad frente a los bienes asignados "/>
    <s v="Socializar y evaluar mediante comunicaciones y formularios  masivos la aplicación del procedimiento  PA 01 PR12  PROCEDIMIENTO GESTIÓN DE INGRESOS EGRESOS Y TRASLADOS DE ALMACÉN VERSIÓN 1,0 DE 18-02-2019    a los servidores  y contratista   de la SDM sobre  su  responsabilidad  frente a  los  bienes asignados, para el ejercicio d e sus obligaciones contractuales o sus  funciones laborales. "/>
    <s v="Correctiva"/>
    <s v="socializaciones  divulgadas  y evaluadas  / socializaciones  programadas "/>
    <n v="1"/>
    <x v="6"/>
    <x v="8"/>
    <s v="SONIA MYREYA  ALFONSO MUÑOZ / ALEJANDRO FORERO GUZMAN"/>
    <d v="2019-05-15T00:00:00"/>
    <x v="6"/>
    <m/>
    <m/>
    <m/>
    <x v="0"/>
    <n v="0"/>
    <n v="0"/>
  </r>
  <r>
    <s v="042-2019"/>
    <n v="2"/>
    <n v="2019"/>
    <s v="GESTIÓN ADMINISTRATIVA"/>
    <x v="11"/>
    <d v="2019-05-01T00:00:00"/>
    <x v="18"/>
    <s v="Debilidades en el seguimiento de actividades al interior del proceso"/>
    <s v="Carencia de lineamientos relacionados con los temas de auteridad en el gasto"/>
    <s v="Solicitar a los cuatro (4) contratistas de servicios administrativos (Impresión y fotocopiado, correspondencia, vigilancia, aseo y cafetería) incluir en el informe mensual de actividades, las acciones desarrolladas en el marco de los lineamientos impartidos, relacionados con austeridad en el gasto los cuales están definidos en el articulo 19 de la Resolución 069 de 2018."/>
    <s v="Correctiva"/>
    <s v="(4 informes mensuales radicados por los contratistas / 4 informes mensuales con lineamientos impartidos ) X 5 meses"/>
    <s v="20 informes"/>
    <x v="0"/>
    <x v="0"/>
    <s v="Sonia Mireya Alfonso"/>
    <d v="2019-06-10T00:00:00"/>
    <x v="3"/>
    <d v="2020-01-08T00:00:00"/>
    <s v="Carlos Arturo Serrano Avila "/>
    <s v="8/1/2020. Seguimiento realizado por Carlos Arturo Serrano . Mediante memorando No. SDM-SA 267330 la Subdirección Administrativa solicitó la  reprogramación de la acción"/>
    <x v="0"/>
    <n v="0"/>
    <n v="0"/>
  </r>
  <r>
    <s v="061-2019"/>
    <n v="1"/>
    <n v="2019"/>
    <s v="GESTIÓN ADMINISTRATIVA"/>
    <x v="12"/>
    <d v="2019-07-11T00:00:00"/>
    <x v="19"/>
    <m/>
    <s v="Modificación de estructura organico funcional de la entidad como resultado del proceso de Rediseño Institucional a partir del 18 de febrero de 2019 - Decreto 672 de 2018"/>
    <s v="Documento de actualización del instrumento TRD de la SDM"/>
    <s v="Corrección"/>
    <s v="Documento  de actualización del instrumento TRD de la SDM avalado por el CIA"/>
    <s v="Formulación y presentación al Comité Interno de Archivo del documento de actualización del instrumento TRD de la SDM de confomidad con el Decreto 672 de 2018"/>
    <x v="0"/>
    <x v="0"/>
    <s v="Subdirectora Administrativa"/>
    <d v="2019-07-18T00:00:00"/>
    <x v="7"/>
    <d v="2020-01-08T00:00:00"/>
    <s v="Carlos Arturo Serrano Avila "/>
    <s v="8/1/2020 seguimiento realizado por carlos arturo serrano avila , mediante memorando No. SDM-SA 267330   la Subdirección Administrativa solicitó reprogramacion para el 30 junio de 2020 "/>
    <x v="0"/>
    <n v="1"/>
    <n v="0"/>
  </r>
  <r>
    <s v="063-2019"/>
    <n v="1"/>
    <n v="2019"/>
    <s v="GESTIÓN DE TRÁMITES Y SERVICIOS PARA LA CIUDADANÍA"/>
    <x v="12"/>
    <d v="2019-06-25T00:00:00"/>
    <x v="20"/>
    <s v="Riesgo 2: Formulación e implementación de acciones que no fomenten la cultura ciudadana y el respeto ente todos los usuarios de todas las formas de transporte"/>
    <s v="Insuficiencias en el componente tecnológico para dar continuidad al proceso y/o convenios con la Registraduría y los terceros que intervengan."/>
    <s v="Accion 1: Concertar  reuniones con la Registraduria Y RUNT, para dar continuidad a lo adelantado por la Direccion de Atención al ciudadano "/>
    <s v="Correctiva"/>
    <s v="Total reuniones realizadas de trabajo / Total reuniones proyectadas de trabajo."/>
    <n v="1"/>
    <x v="4"/>
    <x v="6"/>
    <s v="Director (a) de Atención al Ciudadano"/>
    <d v="2019-08-05T00:00:00"/>
    <x v="8"/>
    <d v="2020-05-05T00:00:00"/>
    <s v="Omar Alfredo Sánchez"/>
    <s v="5/5/2020: La DAC no remitió información al respecto para este corte."/>
    <x v="0"/>
    <n v="0"/>
    <n v="0"/>
  </r>
  <r>
    <s v="063-2019"/>
    <n v="2"/>
    <n v="2019"/>
    <s v="GESTIÓN DE TRÁMITES Y SERVICIOS PARA LA CIUDADANÍA"/>
    <x v="12"/>
    <d v="2019-06-25T00:00:00"/>
    <x v="20"/>
    <s v="Riesgo 2: Formulación e implementación de acciones que no fomenten la cultura ciudadana y el respeto ente todos los usuarios de todas las formas de transporte"/>
    <s v="Insuficiencias en el componente tecnológico para dar continuidad al proceso y/o convenios con la Registraduría y los terceros que intervengan."/>
    <s v="Accion 2 : Realizar memorando al RUNT para la validación de la tecnología actual y la viabilidad de la ampliación del servicio."/>
    <s v="Correctiva"/>
    <s v="Total memorandos elaborados / total memorandos proyectados. "/>
    <n v="1"/>
    <x v="4"/>
    <x v="6"/>
    <s v="Director (a) de Atención al Ciudadano"/>
    <d v="2019-07-23T00:00:00"/>
    <x v="8"/>
    <d v="2020-05-05T00:00:00"/>
    <s v="Omar Alfredo Sánchez"/>
    <s v="5/5/2020: La DAC aporta como evidencia la gestión realizada ante el RUNT - Min Transporte. por medio de Oficio SDM-DAC-228095-2019, tambien allega la justificación para solicitar el cierre. Se encuentra concordancia en la acción planteada y la evidencia, por lo cual se dara el cierre. _x000a__x000a_De igual manera el proceso señala: &quot;Desde la Subdirección de Señalización se ha llevado el estricto y riguroso control previo a las peticiones asignadas a esta dependencia con la finalidad de que estas sean atendidas en los términos previstos en la Ley 1755 de 2015, para esta labor se generaron reportes semanales de las peticiones asignadas en el mes de marzo de 2020, los cuales fueron remitidos oportunamente al área de Señalización para el cumplimiento de la mencionada labor. &quot;_x000a__x000a_Conforme lo anterior y de acuerdo a la acción, indicador y meta formulado se viene ejecutando conforme lo establecido; no obstante teniendo en cuenta que el plazo de ejecución es hasta el mes de mayo, el cierre se evaluara en forma definitiva en el seguimiento al corte de ese mes._x000a____________________________________x000a_06/03/2020: Se aporta como evidencia las matrices implementadas en el proceso, en el cual se registra los seguimientos llevados a cabo de manera semanal correspondiente a enero y febrero, asi como los correos a través de los cuales se socializan los resultados de estos seguimientos._x000a__x000a_No obstante lo anterior se recomienda fortalecer los seguimientos de tal manera que se precise cual de los requerimientos esta relacionado con estoperoles de tal manera que se articule la acción con el hallazgo identificado, esto de manera retroactiva para los meses sobre los cuales ya se aporto evidencia (enero y febrero)_x000a__x000a__x000a_"/>
    <x v="1"/>
    <n v="0"/>
    <n v="0"/>
  </r>
  <r>
    <s v="083-2019"/>
    <n v="1"/>
    <n v="2019"/>
    <s v="GESTIÓN INGENIERÍA DE TRÁNSITO"/>
    <x v="13"/>
    <d v="2019-11-27T00:00:00"/>
    <x v="21"/>
    <s v="Respuestas fuera de terminos de ley de PQRS (Señalización)"/>
    <s v="Porque no se tiene control especifico sobre quejas relacionados con estoperoles. _x000a__x000a_Recomendación de la Veeduría: 1. 1. Tomar medidas correctivas frente a las peticiones, quejas y reclamos, con el fin de que se dé respuesta oportuna y clara a la ciudadanía dentro de los tiempos determinados por la ley 1755 de 2015. _x000a__x000a__x000a_"/>
    <s v="Llevar control previo para que las peticiones se atiendan en los términos previstos."/>
    <s v="Correctiva"/>
    <s v="(# total de controles realizados / # total de controles programados )*100 "/>
    <s v="Control semanal de las respuestas resueltas y pendientes por contestar; y plan de acción con el personal que tiene los pendientes para dar respuestas dentro de los términos de ley"/>
    <x v="3"/>
    <x v="9"/>
    <s v="Martha Marlene Rincón, Liseth Lorena Díaz y Angélica María Contreras "/>
    <d v="2019-12-27T00:00:00"/>
    <x v="9"/>
    <d v="2020-05-04T00:00:00"/>
    <s v="María Janneth Romero M"/>
    <s v="04/05/2020: No se aporta evidencia que permita evaluar el cumplimiento de la acción establecida._x000a__x000a_Nuevamente y teniendo en cuenta que la acción se venció en el mes de noviembre de 2019, se exhorta al proceso a priorizar su gestión conforme lo formulado y aportar las evidencias a la OCI de manera urgente._x000a__________________________________x000a__x000a_02/04/2020: El proceso aporta como evidencia la gestión realizada de seguimiento semanal de marzo de las peticiones y detalla de manera especifica lo relacionado con estoperoles para los meses de enero, febrero y marzo._x000a__x000a_De igual manera el proceso señala: &quot;Desde la Subdirección de Señalización se ha llevado el estricto y riguroso control previo a las peticiones asignadas a esta dependencia con la finalidad de que estas sean atendidas en los términos previstos en la Ley 1755 de 2015, para esta labor se generaron reportes semanales de las peticiones asignadas en el mes de marzo de 2020, los cuales fueron remitidos oportunamente al área de Señalización para el cumplimiento de la mencionada labor. &quot;_x000a__x000a_Conforme lo anterior y de acuerdo a la acción, indicador y meta formulado se viene ejecutando conforme lo establecido; no obstante teniendo en cuenta que el plazo de ejecución es hasta el mes de mayo, el cierre se evaluara en forma definitiva en el seguimiento al corte de ese mes._x000a____________________________________x000a_06/03/2020: Se aporta como evidencia las matrices implementadas en el proceso, en el cual se registra los seguimientos llevados a cabo de manera semanal correspondiente a enero y febrero, asi como los correos a través de los cuales se socializan los resultados de estos seguimientos._x000a__x000a_No obstante lo anterior se recomienda fortalecer los seguimientos de tal manera que se precise cual de los requerimientos esta relacionado con estoperoles de tal manera que se articule la acción con el hallazgo identificado, esto de manera retroactiva para los meses sobre los cuales ya se aporto evidencia (enero y febrero)_x000a__x000a_Teniendo en cuenta que la acción tiene plazo de vencimiento en mayo de 2020, la misma continua en estado ABIERTA. _x000a__x000a_"/>
    <x v="0"/>
    <n v="0"/>
    <n v="0"/>
  </r>
  <r>
    <s v="083-2019"/>
    <n v="2"/>
    <n v="2019"/>
    <s v="GESTIÓN INGENIERÍA DE TRÁNSITO"/>
    <x v="13"/>
    <d v="2019-11-27T00:00:00"/>
    <x v="21"/>
    <s v="Respuestas fuera de terminos de ley de PQRS (Señalización)"/>
    <s v="Porque no se cuenta con un análisis del comportamiento de las quejas relacionada con la instalación de estoperoles._x000a__x000a_Recomendación Veeduría: 3. Analizar el comportamiento de quejas y de ubicación de estoperoles en toda la ciudad, con el fin de determinar sí existe una alternativa que si bien reduzca la  accidentalidad, no perturbe la tranquilidad y descanso de los vecinos del sector donde se instalen. "/>
    <s v="Análisis por la parte técnica de diseño al planeamiento de la implementación de dispositivos alternos a los estoperoles para disminuir la velocidad en los futuros diseños a implementar.  "/>
    <s v="Correctiva"/>
    <s v="(# diseños a implementar/ # alternativas analizadas)*100"/>
    <s v="Reporte mensual"/>
    <x v="3"/>
    <x v="9"/>
    <s v="Miguel Andrés Forero y John Alexander Torres (Diseño);  Liseth Lorena Díaz y Angélica María Contreras (Sustanciación)"/>
    <d v="2019-12-27T00:00:00"/>
    <x v="9"/>
    <d v="2020-05-04T00:00:00"/>
    <s v="María Janneth Romero M"/>
    <s v="04/05/2020:  Se aporta como evidencia las peticiones con temas vinculados a estoperoles correspondiente a marzo, asi como el correspondiente análisis realizado por la Subdirección de Señalización, en el cual se detalla por cada una de las peticiones recibidas los argumentos y justificaciones correspondientes._x000a__x000a_Conforme lo anterior se evidencia que se viene dando cumplimiento a lo formulado, no obstante teniendo en cuenta que el plazo de ejecución de la acción es en mayo se mantiene en estado abierta. Es importante precisar  que no se incluyo en el presente reporte la gestión del abril, la cual no fue aportada para el presente seguimiento_x000a________________________________________x000a__x000a_02/04/2020: Se aporta como evidencia las peticiones con temas vinculados a estoperoles correspondiente a los meses de enero y febrero, asi como el correspondiente análisis realizado por la Subdirección de Señalización, en el cual se detalla por cada una de las peticiones recibidas los argumentos y justificaciones correspondientes._x000a__x000a_Conforme lo anterior se evidencia que se viene dando cumplimiento a lo formulado, no obstante teniendo en cuenta que el plazo de ejecución de la acción es en mayo, se invita al proceso a continuar la gestión desarrollada y documentar para los siguientes meses conforme se presento en este seguimiento, incluyendo la gestión del mes de marzo, la cual no fue aportada para el presente seguimiento_x000a________________________________________x000a_06/03/2020: La evidencia aportada da cuenta de la respuesta dada a los derechos de petición recibidos en el mes de diciembre y enero, relacionados con los temas de estoperoles, no obstante esta evidencia no permite evaluar el cumplimiento de la acción identificada por el proceso de &quot;Analizar el comportamiento de quejas y de ubicación de estoperoles en toda la ciudad, con el fin de determinar sí existe una alternativa que si bien reduzca la accidentalidad, no perturbe la tranquilidad y descanso de los vecinos del sector donde se instalen&quot;, lo anterior aunado que no se identifica de manera clara si existe una alternativa que cumpla los requisitos establecidos en la misma. _x000a__x000a_Teniendo en cuenta que la acción se vence en el mes de mayo se recomienda fortalecer las evidencias aportadas de tal manera que estas se articulen con lo formulado en el PM"/>
    <x v="0"/>
    <n v="0"/>
    <n v="0"/>
  </r>
  <r>
    <s v="084-2019"/>
    <n v="4"/>
    <n v="2019"/>
    <s v="DIRECCIONAMIENTO ESTRATÉGICO"/>
    <x v="14"/>
    <d v="2019-11-08T00:00:00"/>
    <x v="22"/>
    <s v="No asegurar la mejora continua del procedimiento certificado con ISO 9001"/>
    <s v="Deficiente entendimiento de la metodología aplicable para priorizar las oportunidades que aseguran que se aumentan los efectos deseables. "/>
    <s v="Hacer seguimiento a la aplicación eficaz de la metodología a través de la auditoria interna"/>
    <s v="Correctiva"/>
    <s v="Indice de cumplimiento de las actividades programadas_x000a_"/>
    <s v="Informe de auditoría interna en relaicón con la matriz de oportunidades"/>
    <x v="7"/>
    <x v="10"/>
    <s v="Julieth Rojas Betancour"/>
    <d v="2019-12-01T00:00:00"/>
    <x v="10"/>
    <m/>
    <m/>
    <m/>
    <x v="0"/>
    <n v="0"/>
    <n v="0"/>
  </r>
  <r>
    <s v="085-2019"/>
    <n v="2"/>
    <n v="2019"/>
    <s v="GESTIÓN DE TRÁMITES Y SERVICIOS PARA LA CIUDADANÍA"/>
    <x v="15"/>
    <d v="2019-12-13T00:00:00"/>
    <x v="23"/>
    <s v="9. Discriminación y restricción a la participación de los ciudadanos que requieren atención y respuesta por parte de la SDM."/>
    <s v="• El seguimiento realizado le falta eficacia en razón a recordar la aplicación la Ley 1755 de 2015 y del artículo 3, inciso 1° el decreto 371 de 2010, en cada uno de los requerimientos de PQRSD atendidos._x000a__x000a_"/>
    <s v="Enviar un (1) memorando  bimensual a las áreas de la entidad, recordando  la importacia del cumplimiento de la oportunidad de las respuestas, de conformidad con lo términos  de la Ley 1755 de 2015 y del artículo 3, inciso 1° el decreto 371 de 2010."/>
    <s v="Correctiva"/>
    <s v="Un (1) Memorando bimestral_x000a_"/>
    <n v="1"/>
    <x v="4"/>
    <x v="6"/>
    <s v="Equipo PQRS de la DAC"/>
    <d v="2020-01-01T00:00:00"/>
    <x v="2"/>
    <d v="2020-05-05T00:00:00"/>
    <s v="Omar Alfredo Sánchez"/>
    <s v="5/5/2020: Para este corte la dependencia no reportó evidencias de la gestión ya que se encuentra en tiempo para su cumplimiento."/>
    <x v="0"/>
    <n v="0"/>
    <n v="0"/>
  </r>
  <r>
    <s v="086-2019"/>
    <n v="1"/>
    <n v="2019"/>
    <s v="GESTIÓN DE TRÁMITES Y SERVICIOS PARA LA CIUDADANÍA"/>
    <x v="15"/>
    <d v="2019-12-13T00:00:00"/>
    <x v="24"/>
    <s v="9. Discriminación y restricción a la participación de los ciudadanos que requieren atención y respuesta por parte de la SDM."/>
    <s v="• El seguimiento realizado por cada una de las dependencias, le falta eficacia en razón a socializar, analizar y tomar acción sobre   la efectividad de las accione implementadas por cada una de las dependencias, para la atención de requerimientos vencidos y la atención oportuna de los que están en términos. "/>
    <s v="Realizar reuniones trimestrales con los equipos operativos de las dependencias,  para revisar el estado de gestion de los PQRS vencidos."/>
    <s v="Correctiva"/>
    <s v="Actas de reunión trimestral"/>
    <n v="1"/>
    <x v="4"/>
    <x v="6"/>
    <s v="Equipo PQRS de la DAC con el acompañamiento del Equipo Técnico"/>
    <d v="2020-01-01T00:00:00"/>
    <x v="2"/>
    <d v="2020-05-05T00:00:00"/>
    <s v="Omar Alfredo Sánchez"/>
    <s v="5/5/2020: Para este corte la dependencia no reportó evidencias de la gestión ya que se encuentra en tiempo para su cumplimiento."/>
    <x v="0"/>
    <n v="0"/>
    <n v="0"/>
  </r>
  <r>
    <s v="001-2020"/>
    <n v="1"/>
    <n v="2020"/>
    <s v="GESTIÓN JURÍDICA"/>
    <x v="16"/>
    <d v="2019-10-03T00:00:00"/>
    <x v="25"/>
    <s v="Formulacion de planes, programas o proyectos de movilidad de la ciudad, que no  porpendan por la sostenibilidad ambiental, económica y social"/>
    <s v="Falta de precisión en la redacción del paragrafo 2° del articulo 4.3.1.1. y al numeral 3.6.2. del Manual de Contratación."/>
    <s v="ACTUALIZAR EL MANUAL DE CONTRATACION (PARAGRAFO 2, ARTICULO 4.3.1.1.)"/>
    <s v="Correctiva"/>
    <s v="MANUAL DE CONTRATACION ACTUALIZADO, PUBLICADO Y SOCIALIZADO."/>
    <n v="1"/>
    <x v="2"/>
    <x v="2"/>
    <s v="ANGELICA MARIA RAMIREZ GARZA"/>
    <d v="2019-12-30T00:00:00"/>
    <x v="11"/>
    <d v="2020-05-08T00:00:00"/>
    <s v="Deicy Astrid Beltrán"/>
    <s v="Seguimiento realizado el  08/05/2020_x000a_La dependencia no aporto evidencia._x000a__x000a_SEGUIMIENTO REALIZADO EL 07/04/2020_x000a_La dependencia  remite las evidencias,  a través de la cual indican que se esta  actualizando el Manual de Contratación en conjunto con la firma de abogados externos VIVERO &amp; ASOCIADOS S.A.S. Afirmación que evidencian a través de correos electrónicos del  05 de marzo y 1 de abril de 2020 los manuales, procedimientos y plantillas que se han utilizado por la Dirección para cada modalidad de contratación._x000a_Se anexo: 1. Correo electrónico enviado a la firma de abogados, 2. Correo electrónico enviado al profesional especializado del área_x000a_Finalmente la dependencia solicita  reprogramación para finalizar con el cumplimiento del respectivo indicador atacando la causa raíz del hallazgo._x000a__x000a_La OCI,  ha evidenciado avances en el desarrollo de la acción propuesta, sin embargo, se debe precisar que la acción se encuentra vencida, que la fecha de cumplimiento estaba establecida para el día 29 de febrero de 2020, ahora bien  para la reprogramación de la acción se requieres seguir lo establecido en el PV01-PR01 PROCEDIMIENTO PARA LA FORMULACIÓN Y SEGUIMIENTO DE PLANES DE MEJORAMIENTO, en consecuencia no se puede acceder a los solicitado por la dependencia._x000a_CONCLUSION: ACCIÓN ABIERTA  _x000a__x000a_SEGUIMIENTO REALIZADO EL 09/03/2020_x000a_La Dirección de Contratación remite la actualización del Manual de Contratación, pero no se pudo evidenciar el cumplimiento de la acción._x000a_CONCLUSION : Acción abierta   "/>
    <x v="0"/>
    <n v="0"/>
    <n v="0"/>
  </r>
  <r>
    <s v="002-2020"/>
    <n v="1"/>
    <n v="2020"/>
    <s v="GESTIÓN JURÍDICA"/>
    <x v="16"/>
    <d v="2019-10-03T00:00:00"/>
    <x v="26"/>
    <s v="Manipulacion de la informacion publica que favorezca intereses particulares o beneficie a terceros"/>
    <s v="Ausencia de items que permitan verificar los terminos para efectuar la liquidación de los contratos."/>
    <s v="INCORPORAR EN LA BASE DE EXCEL LOS ITEM DE CONTROL E INSTAURAR ALERTAS QUE INDIQUEN LA PROXIMIDAD DE VENCIMIENTOS."/>
    <s v="Correctiva"/>
    <s v="BASE DE DATOS MODIFICADA, ACTUALIZADA Y CON LOS CONTROLES ESTABLECIDOS"/>
    <n v="1"/>
    <x v="2"/>
    <x v="2"/>
    <s v="ANGELICA MARIA RAMIREZ GARZA"/>
    <d v="2019-12-30T00:00:00"/>
    <x v="3"/>
    <d v="2020-05-08T00:00:00"/>
    <s v="Deicy Astrid Beltrán"/>
    <s v="Seguimiento realizado el 08/05/2020_x000a_Dada la coyuntura del COVID.19, la evidencia que soporta el cumplimiento de la acción, queda pendiente de revisión por parte de la OCI  en las instalaciones de la SDM._x000a__x000a_SEGUIMIENTO REALIZADO EL 07/04/2020_x000a_La dependencia  remite las evidencias,  que muestran el cumplimiento de la acción propuesta, que consiste en &quot;incorporar en la base de Excel los ítems de control e instaurar alertas que indiquen la proximidad de vencimientos&quot;  en la base de datos enviada   se evidencia en la columna j se encuentra la fecha de terminación, en la k meses de vencimiento para liquidación donde observar la información correspondiente a la fecha de terminación del contrato y los meses han trascurrido para realizar la liquidación del contrato, con lo cual se puede contabilizar la perdida de competencia, la cual se encuentra en la Columna t._x000a_Se anexa: 1. Base en Excel denominado ¨cuadro de seguimiento de liquidaciones¨_x000a_La dependencia indica que dado el aislamiento preventivo, se aporta es copia informal de la base que se encuentra en el computador del encargado designado por la anterior Dirección. _x000a_La OCI, a través de la evidencia remitida observa que  se incorporaron los puntos de control requeridos, para verificar que  la entidad no  pierda la  competencia para delintar la liquidación de los contratos ,sin embargo, hasta tanto no se remita la base de datos original o se pueda revisar en sitio no se podrá dar por cerrado el hallazgo.  _x000a_CONCLUSION: La acción continúa abierta  hasta tanto no se pueda verificar el funcionamiento de la matriz.  _x000a__x000a__x000a__x000a__x000a__x000a__x000a__x000a__x000a_SEGUIMIENTO REALIZADO EL 09/03/2020_x000a_Acción en ejecución "/>
    <x v="0"/>
    <n v="0"/>
    <n v="0"/>
  </r>
  <r>
    <s v="003-2020"/>
    <n v="1"/>
    <n v="2020"/>
    <s v="GESTIÓN JURÍDICA"/>
    <x v="16"/>
    <d v="2019-10-03T00:00:00"/>
    <x v="27"/>
    <s v="Manipulacion de la informacion publica que favorezca intereses particulares o beneficie a terceros"/>
    <s v="Ausencia de items que permitan verificar los terminos para efectuar la liquidación de los contratos."/>
    <s v="INCORPORAR EN LA BASE DE EXCEL LOS ITEM DE CONTROL E INSTAURAR ALERTAS QUE INDIQUEN LA PROXIMIDAD DE VENCIMIENTOS."/>
    <s v="Correctiva"/>
    <s v="BASE DE DATOS MODIFICADA, ACTUALIZADA Y CON LOS CONTROLES ESTABLECIDOS"/>
    <n v="1"/>
    <x v="2"/>
    <x v="2"/>
    <s v="ANGELICA MARIA RAMIREZ GARZA"/>
    <d v="2019-12-30T00:00:00"/>
    <x v="3"/>
    <d v="2020-05-08T00:00:00"/>
    <s v="Deicy Astrid Beltrán"/>
    <s v="Seguimiento realizado el 08/05/2020_x000a_Dada la coyuntura del COVID.19, la evidencia que soporta el cumplimiento de la acción, queda pendiente de revisión por parte de la OCI  en las instalaciones de la SDM._x000a__x000a_SEGUIMIENTO REALIZADO EL 07/04/2020_x000a_La dependencia  remite las evidencias,  que muestran el cumplimiento de la acción propuesta, que consiste en &quot;incorporar en la base de Excel los ítems de control e instaurar alertas que indiquen la proximidad de vencimientos&quot;  en la base de datos enviada   se evidencia en la columna j se encuentra la fecha de terminación, en la k meses de vencimiento para liquidación donde observar la información correspondiente a la fecha de terminación del contrato y los meses han trascurrido para realizar la liquidación del contrato, con lo cual se puede contabilizar la perdida de competencia, la cual se encuentra en la Columna t._x000a_Se anexa: 1. Base en Excel denominado ¨cuadro de seguimiento de liquidaciones¨_x000a_La dependencia indica que dado el aislamiento preventivo, se aporta es copia informal de la base que se encuentra en el computador del encargado designado por la anterior Dirección. _x000a_La OCI, a través de la evidencia remitida observa que  se incorporaron los puntos de control requeridos, para verificar que  la entidad no  pierda la  competencia para delintar la liquidación de los contratos ,sin embargo, hasta tanto no se remita la base de datos original o se pueda revisar en sitio no se podrá dar por cerrado el hallazgo.  _x000a_CONCLUSION: La acción continúa abierta  hasta tanto no se pueda verificar el funcionamiento de la matriz.  _x000a__x000a__x000a_SEGUIMIENTO REALIZADO EL 09/03/2020_x000a_Acción en ejecución "/>
    <x v="0"/>
    <n v="0"/>
    <n v="0"/>
  </r>
  <r>
    <s v="004-2020"/>
    <n v="1"/>
    <n v="2020"/>
    <s v="GESTIÓN JURÍDICA"/>
    <x v="16"/>
    <d v="2019-10-03T00:00:00"/>
    <x v="28"/>
    <s v="Manipulacion de la informacion publica que favorezca intereses particulares o beneficie a terceros"/>
    <s v="Falta de rigurosidad en la gestión documental de los expedientes contractuales"/>
    <s v="REVISAR Y ORGANIZAR LOS EXPEDIENTES CONTRACTUALES MENCIONADOS EN EL INFORME DE AUDITORIA"/>
    <s v="Correctiva"/>
    <s v="(NUMERO DE EXPEDIENTES REVISADOS Y ORGANIZADOS / NUMERO DE EXPEDIENTES IDENTIFICADOS EN EL HALLAZGO) * 100"/>
    <n v="1"/>
    <x v="2"/>
    <x v="2"/>
    <s v="ANGELICA MARIA RAMIREZ GARZA"/>
    <d v="2019-12-30T00:00:00"/>
    <x v="3"/>
    <d v="2020-05-08T00:00:00"/>
    <s v="Deicy Astrid Beltrán"/>
    <s v="Seguimiento realizado el 08/05/2020_x000a_Dada la coyuntura del COVID.19, la evidencia que soporta el cumplimiento de la acción, queda pendiente de revisión por parte de la OCI  en las instalaciones de la SDM._x000a_SEGUIMIENTO REALIZADO EL 07/04/2020_x000a_La dependencia  manifiesta que las carpetas contractuales organizadas, Treinta y un (31) reportaron observaciones, por lo cual se procedió a corregir, actualizar, completar, organizar y archivar por el área de archivo de la Subsecretaría de Gestión Jurídica las carpetas , teniendo en cuenta las indicaciones reportadas para cada caso.  _x000a_La dependencia  solicita reprogramación para finalizar con el cumplimiento del respectivo indicador atacando la causa raíz del hallazgo._x000a_La OCI, considera que para poder  verificar el cumplimiento de la acción se deben revisar en físico las carpetas,  y así determinar su actualización, organización, clasificación documental y archivo de estas, tal y cómo lo indicó la dependencia, en consecuencia hasta que no se pueda realizar revisión in situ  no se podrá dar por cerrado el hallazgo.  _x000a_Finalmente es importante señalarle a la dependencia que no se requiere reprogramar la acción. _x000a_CONCLUSION: La acción continúa abierta  hasta tanto no se pueda verificar las carpetas contractuales. _x000a__x000a__x000a_REVISAR Y ORGANIZAR LOS EXPEDIENTES CONTRACTUALES MENCIONADOS EN EL INFORME DE AUDITORIA_x000a_SEGUIMIENTO REALIZADO EL 09/03/2020_x000a_Acción en ejecución "/>
    <x v="0"/>
    <n v="0"/>
    <n v="0"/>
  </r>
  <r>
    <s v="005-2020"/>
    <n v="1"/>
    <n v="2020"/>
    <s v="GESTIÓN JURÍDICA"/>
    <x v="16"/>
    <d v="2019-10-03T00:00:00"/>
    <x v="29"/>
    <s v="Inadecuada gestión contractual, incluida la celebración indebida de contratos, para favorecimiento propio o de terceros."/>
    <s v="Falta de control de la informacion contenida en la pagina web de la entidad"/>
    <s v="DESIGNAR A UN RESPONSABLE DE LA ACTUALIZACIÓN DE LOS PORTALES DE CONTRATACIÓN "/>
    <s v="Correctiva"/>
    <s v="Acta con designación"/>
    <n v="1"/>
    <x v="2"/>
    <x v="2"/>
    <s v="ANGELICA MARIA RAMIREZ GARZA"/>
    <d v="2019-12-30T00:00:00"/>
    <x v="3"/>
    <d v="2020-05-08T00:00:00"/>
    <s v="Deicy Astrid Beltrán"/>
    <s v="Seguimiento realizado el  08/05/2020_x000a_La Dirección de Contratación, en cumplimiento de la acción propuesta, realizó un  un plan de trabajo con el objeto de actualizar y realizar el cargue de la  información en el link  de Contratación , de la página web de la entidad, de los siguientes temas : 1. PAA; 2. Contratos suscritos .; para lo cual se hizo neccesario desginar a personas responsables mediante  memorando SDM-DC-73899-2020, quienes se econtraran a cargo de: 1. Realizar la permanente actualización de la información contractual en las diferentes bases de datos o portales tales como:• SECOP I; • Contratación a la Vista; • Registro Único Empresarial – RUES._x000a_La OCI, una vez analizada la evidencia presentada, considera que se da cumplimiento a la acción y al indicador propuesto, en consecuencia procedera a dar concepto de cierre._x000a_CONCLUSION: Acción CERRADA, por lo tanto se excluira del PMP.      _x000a__x000a__x000a__x000a_SEGUIMIENTO REALIZADO EL 09/03/2020_x000a_Acción en ejecución "/>
    <x v="1"/>
    <n v="0"/>
    <n v="0"/>
  </r>
  <r>
    <s v="005-2020"/>
    <n v="2"/>
    <n v="2020"/>
    <s v="GESTIÓN JURÍDICA"/>
    <x v="16"/>
    <d v="2019-10-03T00:00:00"/>
    <x v="29"/>
    <s v="Inadecuada gestión contractual, incluida la celebración indebida de contratos, para favorecimiento propio o de terceros."/>
    <s v="Falta de control de la informacion contenida en la pagina web de la entidad"/>
    <s v="ACTUALIZACIÓN DE LINK DE LA PAGINA WEB"/>
    <s v="Correctiva"/>
    <s v="link actualizado de la pagina web"/>
    <n v="0.8"/>
    <x v="2"/>
    <x v="2"/>
    <s v="ANGELICA MARIA RAMIREZ GARZA"/>
    <d v="2019-12-30T00:00:00"/>
    <x v="3"/>
    <d v="2020-05-08T00:00:00"/>
    <s v="Deicy Astrid Beltrán"/>
    <s v="Seguimiento realizado el  08/05/2020_x000a_La Dirección de Contratación, en cumplimiento de la acción propuesta, realizó un  un plan de trabajo,  con el objeto de realizar el cargue y actualización de la siguiente información:1. PAA; 2. Contratos suscritos.  El plazo para implementar  la labor encomendada se culmina hasta el mes de diciembre de 2020. _x000a_La  OCI,  evidencia gestión por parte de la dependencia, es importante determinar que la acción en la actualidad se encuentra vencida por lo tanto se requiere que la misma sea reprogramada. _x000a_CONCLUSION: Accion abierta y plazo de ejecución vencido. _x000a__x000a__x000a_SEGUIMIENTO REALIZADO EL 07/04/2020_x000a_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_x000a_Se anexa: 1. correos electrónicos, 2. Oficio remitido al administrador de contratación a la vista_x000a_La OCI, en ese orden de ideas, señala que se denota gestión por parte de la dependencia se requiere que la información se encuentre actualizada. por lo tanto la acción continua abierta. _x000a_CONCLUSION: ACCION ABIERTA_x000a__x000a__x000a__x000a_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
    <x v="0"/>
    <n v="0"/>
    <n v="0"/>
  </r>
  <r>
    <s v="006-2020"/>
    <n v="1"/>
    <n v="2020"/>
    <s v="GESTIÓN JURÍDICA"/>
    <x v="17"/>
    <d v="2019-11-13T00:00:00"/>
    <x v="30"/>
    <s v="Desviación en el uso de los bienes y servicios de la entidad con la intención de favorecer intereses propios o de terceros"/>
    <s v="Falta de control de la informacion contenida en el sistema de informacion SIPROJWEB por parte del profesional de la DRJ teniendo en cuenta los lineamientos establecidos en el Instructivo de Representación Judicial "/>
    <s v="Verificar trimestralmente en el Siproj los aspectos evidenciados en la no conformidad No 1 de la presente auditoria   2017-2019 de acuerdo a los lineamientos establecidos en el instructivo de representacion Judicial."/>
    <s v="Correctiva"/>
    <s v="Verificaciones realizadas/ Verificaciones programadas"/>
    <s v="3 Verificaciones "/>
    <x v="2"/>
    <x v="11"/>
    <s v="GIOVANNY ANDRES GARCIA RODRIGUEZ"/>
    <d v="2020-02-10T00:00:00"/>
    <x v="12"/>
    <d v="2020-05-08T00:00:00"/>
    <s v="Deicy Astrid Beltrán"/>
    <s v="Seguimiento realizado el  08/05/2020_x000a_La Dirección de Representación Judicial, en cumplimiento de la acción propuesta  realizó mesa de trabajo  virtual, el día 26 de marzo  con los abogados de la Dirección; con el fin de verificar y evidenciar el cumplimiento de las actualizaciones del sistema siproj-web. En donde se verificó el cumplimiento en la responsabilidad que tiene cada abogado del grupo Contencioso de la Dirección de Representación Judicial de la Secretaria de Movilidad de mantener actualizada y depurada la información particular de cada proceso judicial o actuación extrajudicial en el Sistema SIPROJ-WEB que esté a su cargo._x000a_Evidencia aportada. Lista de asistencia y acta de reunión._x000a_Conclusión: Se evidencia avance en el cumplimiento del indicador y la acción propuesta._x000a_ACCION ABIERTA_x000a__x000a__x000a_SEGUIMIENTO REALIZADO EL 07/04/2020_x000a_La dependencia  remite las evidencias, a través de las cuales muestra  el  avance en la ejecución de la acción,  que consiste en verificar trimestralmente en el Siproj los siguientes aspectos: a.&quot;Conciliaciones extrajudiciales, con audiencia de conciliación surtida, aún activas en el sistema&quot;, b. Procesos penales, c) Procesos repetidos o duplicados ( ya se eliminaron los duplicados) . d) Calificación del contigente judicial,  (realizada en su totalidad con base en la primera calificación del mismo). Lo anterior, de conformidad con lo observado en la auditoria realizada en el mes de octubre de 2019._x000a_CONCLUSION: Acción en ejecución, se esta cumpliendo con la acción, en la actualidad están pendientes dos verificaciones, se sugiere al proceso documentarlas mediante actas ._x000a_ACCION  ABIERTA _x000a__x000a__x000a_SEGUIMIENTO REALIZADO EL 09/03/2020_x000a_Acción en ejecución "/>
    <x v="0"/>
    <n v="0"/>
    <n v="0"/>
  </r>
  <r>
    <s v="006-2020"/>
    <n v="2"/>
    <n v="2020"/>
    <s v="GESTIÓN JURÍDICA"/>
    <x v="17"/>
    <d v="2019-11-13T00:00:00"/>
    <x v="30"/>
    <s v="Desviación en el uso de los bienes y servicios de la entidad con la intención de favorecer intereses propios o de terceros"/>
    <s v="Falta de control de la informacion contenida en el sistema de informacion SIPROJWEB por parte del profesional de la DRJ teniendo en cuenta los lineamientos establecidos en el Instructivo de Representación Judicial "/>
    <s v="Realizar  plan de trabajo con seguimiento mensual con el fin de actualizar en el Siproj las tutelas desde 2017-2019."/>
    <s v="Correctiva"/>
    <s v="Plan de Trabajo realizado/ Plan de Trabajo Programado "/>
    <s v="1 Plan de Trabajo"/>
    <x v="2"/>
    <x v="11"/>
    <s v="GIOVANNY ANDRES GARCIA RODRIGUEZ"/>
    <d v="2020-02-10T00:00:00"/>
    <x v="12"/>
    <d v="2020-05-08T00:00:00"/>
    <s v="Deicy Astrid Beltrán"/>
    <s v="Seguimiento realizado el  08/05/2020_x000a_La dependencia no aporto evidencia._x000a__x000a_SEGUIMIENTO REALIZADO EL 07/04/2020_x000a_La dependencia  remite las evidencias, a través de las cuales muestra  el  avance en la ejecución de la acción,  que consiste   en realizar  plan de trabajo con seguimiento mensual con el fin de actualizar en el Siproj las tutelas desde 2017-2019., al respecto se pudo corroborar que se encuentra actualizado el sistema con relación a los años 2017 y 2018  de 15.239 acciones de tutelas. _x000a_Ahora bien, la dependencia en conjunto con la Dirección Jurídica, estableció como fecha para dar cumplimiento total a la actualización módulo de Tutelas al mes de agosto de 2020.    _x000a_CONCLUSION: Acción en ejecución, se esta cumpliendo con la acción,  se sugiere al proceso documentarlas mediante actas mensuales y remitir el plan de trabajo, para poder verificar el cumplimiento del mismo.._x000a_ACCION  ABIERTA _x000a__x000a_SEGUIMIENTO REALIZADO EL 09/03/2020_x000a_Acción en ejecución "/>
    <x v="0"/>
    <n v="0"/>
    <n v="0"/>
  </r>
  <r>
    <s v="006-2020"/>
    <n v="3"/>
    <n v="2020"/>
    <s v="GESTIÓN JURÍDICA"/>
    <x v="17"/>
    <d v="2019-11-13T00:00:00"/>
    <x v="30"/>
    <s v="Desviación en el uso de los bienes y servicios de la entidad con la intención de favorecer intereses propios o de terceros"/>
    <s v="Falta de control de la informacion contenida en el sistema de informacion SIPROJWEB por parte del profesional de la DRJ teniendo en cuenta los lineamientos establecidos en el Instructivo de Representación Judicial "/>
    <s v="Realizar la actualizacion de los procesos  evidenciados en el informe de seguimiento._x000a_Item(Evidencia de los aspectos actualizados en SIPROJWEB)"/>
    <s v="Corrección"/>
    <s v="Número de procesos judiciales actualizados  / Número de procesos judiciales evidenciados "/>
    <n v="0.8"/>
    <x v="2"/>
    <x v="11"/>
    <s v="GIOVANNY ANDRES GARCIA RODRIGUEZ"/>
    <d v="2020-02-10T00:00:00"/>
    <x v="12"/>
    <d v="2020-05-08T00:00:00"/>
    <s v="Deicy Astrid Beltrán"/>
    <s v="Seguimiento realizado el  08/05/2020_x000a_La Dirección de Representación Judicial, en cumplimiento de la acción propuesta  realizó  la actualización y depuración de los procesos asignados a los abogados que ya no laboran en la SDM; se aporta como evidencia base de datos con la reasignación de los procesos que se encontraban a su cargo y pantallazo de siprojweb. _x000a_La OCI considera que se dió cumplimiento a la acción, que consiste en realizar la actualizacion de los procesos  evidenciados en el informe de seguimiento y del indicador .Número de procesos judiciales actualizados  / Número de procesos judiciales evidenciados . En este orde de ideas, se da por cumplida la acción. _x000a_CONCLUSION: ACCION cerrada, se excluira del PMP.   _x000a__x000a_SEGUIMIENTO REALIZADO EL 07/04/2020_x000a_La dependencia  remite las evidencias, a través de las cuales muestra  el  avance en la ejecución de la acción,  que consiste en realizar la actualización de los procesos  evidenciados en el informe de seguimiento , se pudo  observar la   actualización de seis abogados, falta evidenciar la actualización del abogado que terminó el vinculo laboral, toda vez que dentro de sus obligaciones contractuales se encuentra la actualización de los sistemas, por lo tanto hasta tanto no se aporte ese soporte la acción no se cierra. _x000a_CONCLUSION: ACCION  ABIERTA _x000a__x000a_SEGUIMIENTO REALIZADO EL 09/03/2020_x000a_Acción en ejecución "/>
    <x v="1"/>
    <n v="0"/>
    <n v="0"/>
  </r>
  <r>
    <s v="007-2020"/>
    <n v="1"/>
    <n v="2020"/>
    <s v="GESTIÓN JURÍDICA"/>
    <x v="17"/>
    <d v="2019-11-13T00:00:00"/>
    <x v="31"/>
    <s v="Desviación en el uso de los bienes y servicios de la entidad con la intención de favorecer intereses propios o de terceros"/>
    <s v="Falta control en la apropiación y aplicación del procedimiento de gestión documetal para la organizacion de los expedientes"/>
    <s v="Socializacion al personal encargado de la organización de las actas del comité de conciliacion,la organizacion de los documentos conforme a la tabla de retención documental. "/>
    <s v="Correctiva"/>
    <s v="Socialización "/>
    <n v="1"/>
    <x v="2"/>
    <x v="11"/>
    <s v="GIOVANNY ANDRES GARCIA RODRIGUEZ"/>
    <d v="2020-02-10T00:00:00"/>
    <x v="13"/>
    <d v="2020-05-08T00:00:00"/>
    <s v="Deicy Astrid Beltrán"/>
    <s v="Seguimiento realizado el  08/05/2020_x000a_La dependencia no aporto evidencia._x000a__x000a_SEGUIMIENTO REALIZADO EL 07/04/2020_x000a_Acción en ejecución. _x000a__x000a_SEGUIMIENTO REALIZADO EL 09/03/2020_x000a_Acción en ejecución "/>
    <x v="0"/>
    <n v="0"/>
    <n v="0"/>
  </r>
  <r>
    <s v="007-2020"/>
    <n v="2"/>
    <n v="2020"/>
    <s v="GESTIÓN JURÍDICA"/>
    <x v="17"/>
    <d v="2019-11-13T00:00:00"/>
    <x v="31"/>
    <s v="Desviación en el uso de los bienes y servicios de la entidad con la intención de favorecer intereses propios o de terceros"/>
    <s v="Falta control en la apropiación y aplicación del procedimiento de gestión documetal para la organizacion de los expedientes"/>
    <s v="Revisar y actualizar las actas del comité de conciliacion y los  procesos contenciosos   2019 con los requisitos evidenciados en el informe de auditoria."/>
    <s v="Corrección"/>
    <s v="Actas actualizadas y archivadas conforme a lo establecido en la tabla de retencion documental /Nªtotal de actas 2019_x000a__x000a_Procesos Contenciosos actualizados y Archivados conforme al SIGA/N° Total de Procesos contenciosos 2019"/>
    <n v="1"/>
    <x v="2"/>
    <x v="11"/>
    <s v="GIOVANNY ANDRES GARCIA RODRIGUEZ"/>
    <d v="2020-02-10T00:00:00"/>
    <x v="13"/>
    <d v="2020-05-08T00:00:00"/>
    <s v="Deicy Astrid Beltrán"/>
    <s v="Seguimiento realizado el  08/05/2020_x000a_La dependencia no aporto evidencia._x000a__x000a_SEGUIMIENTO REALIZADO EL 07/04/2020_x000a_Acción en ejecución. _x000a__x000a__x000a_SEGUIMIENTO REALIZADO EL 09/03/2020_x000a_Acción en ejecución "/>
    <x v="0"/>
    <n v="0"/>
    <n v="0"/>
  </r>
  <r>
    <s v="008-2020"/>
    <n v="1"/>
    <n v="2020"/>
    <s v="GESTIÓN JURÍDICA"/>
    <x v="17"/>
    <d v="2019-11-13T00:00:00"/>
    <x v="32"/>
    <s v="Desviación en el uso de los bienes y servicios de la entidad con la intención de favorecer intereses propios o de terceros"/>
    <s v="Falta control y seguimiento a las funciones del Comité de Conciliación según lo establecido por la normatividad vigente."/>
    <s v="REVISAR, ACTUALIZAR  Y PUBLICAR  EN EL SIGD LOS REQUISITOS EVIDENCIADOS  EN EL INFORME DE AUDITORIA  CADA VEZ QUE SE REQUIERA. "/>
    <s v="Correctiva"/>
    <s v="DOCUMENTOS REVISADOS,ACTUALIZADOS Y PUBLICADOS EN EL SISTEMA INTEGRADO DE GESTION DISTRITAL"/>
    <n v="1"/>
    <x v="2"/>
    <x v="11"/>
    <s v="GIOVANNY ANDRES GARCIA RODRIGUEZ"/>
    <d v="2020-02-10T00:00:00"/>
    <x v="13"/>
    <d v="2020-05-08T00:00:00"/>
    <s v="Deicy Astrid Beltrán"/>
    <s v="Seguimiento realizado el  08/05/2020_x000a_La dependencia no aporto evidencia._x000a__x000a_SEGUIMIENTO REALIZADO EL 07/04/2020_x000a_Se aporta como evidencia de la gestión realizada por la Dirección de Representación Judicial el  MANUAL DE ADOPCIÓN DE POLÍTICAS DE PREVENCIÓN DEL DAÑO ANTIJURÍDICO en cumplimiento a lo establecido en el Decreto 1069 DE 2015 articulo 2.2.4.3.1.2.5 NUMERAL 1 “Formular y ejecutar políticas de prevención del daño antijurídico”, el cual se encuentra publicado en la Intranet desde el 26 de diciembre de 2019 ._x000a_La dependencia presenta  avance en el cumplimiento del indicador y la  acción propuesta., toda vez que hace falta la evidencia relacionada con el cumplimiento de lo normado en  2.2.4.3.1.2.7.; Decreto 839 de 2018 (artículo 16 y 19); Resolución 104 de 2018, expedida por la Secretaria Jurídica, articulo 41 Resolución 058 de 2019, expedida por la SDM, Articulo 12._x000a_CONCLUSION : ACCION ABIERTA_x000a__x000a__x000a_SEGUIMIENTO REALIZADO EL 09/03/2020_x000a_Acción en ejecución "/>
    <x v="0"/>
    <n v="0"/>
    <n v="0"/>
  </r>
  <r>
    <s v="008-2020"/>
    <n v="2"/>
    <n v="2020"/>
    <s v="GESTIÓN JURÍDICA"/>
    <x v="17"/>
    <d v="2019-11-13T00:00:00"/>
    <x v="32"/>
    <s v="Desviación en el uso de los bienes y servicios de la entidad con la intención de favorecer intereses propios o de terceros"/>
    <s v="Falta control y seguimiento a las funciones del Comité de Conciliación según lo establecido por la normatividad vigente."/>
    <s v="Seguimiento semestral a las politicas de prevencion del daño antijuridico con los abogados de procesos contenciosos administrativos con el fin de evaluar el % de fallos favorables en contra de la SDM."/>
    <s v="Correctiva"/>
    <s v="Seguimientos realizados/ Seguimientos Programados "/>
    <n v="2"/>
    <x v="2"/>
    <x v="11"/>
    <s v="GIOVANNY ANDRES GARCIA RODRIGUEZ"/>
    <d v="2020-02-10T00:00:00"/>
    <x v="12"/>
    <d v="2020-05-08T00:00:00"/>
    <s v="Deicy Astrid Beltrán"/>
    <s v="Seguimiento realizado el  08/05/2020_x000a_La Dirección de Representación Judicial, en cumplimiento de la acción propuesta  realizó mesa de trabajo  virtual,  el dia 24 de marzo de 2020, con los abogados Procesos Contenciosos, relacionada con las políticas de prevención del daño antijurídico, temas abordados:1. Socialización de las políticas de prevención del daño antijurídico y adopción de medidas para evitar ocurrencia de hechos que causan daño antijurídico.;2. Actualización del índice de condenas y análisis de casos; 3. Revisión de las causas generadoras de condena contra la Secretaría Distrital de Movilidad;4. Discusión sobre las estrategias de defensa durante las actuaciones procesales; Proposición de correctivos y mitigación de consecuencias._x000a_Evidencia aportada. Lista de asistencia y acta de reunión._x000a_Conclusión: Se evidencia avance en el cumplimiento del indicador y la acción propuesta._x000a_ACCION ABIERTA_x000a__x000a_SEGUIMIENTO REALIZADO EL 07/04/2020_x000a_La dependencia,  adjunta como evidencia de la gestión realizada   el Acta No. 002 del Comité de Conciliación y Defensa Judicial de la Entidad, de fecha 29 de enero de 2020, a través de la cual se aprobó, en el punto de Proposiciones y varios, la: &quot;Presentación de los informes de que tratan los artículos 2.2.4.3.1.2.5 y 2.2.4.3.1.2.6 del Decreto Único Reglamentario del Sector Justicia y del Derecho 1069 de 2015: i. Informe de los procesos que cursaron en el segundo semestre del año 2019 para determinar las causas generadoras de los conflictos; el índice de condenas; los tipos de daño por los cuales resulta demandado o condenado; y las deficiencias en las actuaciones administrativas de las entidades, así como las deficiencias de las actuaciones procesales por parte de los apoderados, con el objeto de proponer correctivos&quot;. La evidencia se adjunta como archivo PDF, denominado No. 7_x000a_Conclusión: Se evidencia avance en el cumplimiento del indicador y la  acción propuesta._x000a_ACCION ABIERTA_x000a__x000a_SEGUIMIENTO REALIZADO EL 09/03/2020_x000a_Acción en ejecución "/>
    <x v="0"/>
    <n v="0"/>
    <n v="0"/>
  </r>
  <r>
    <s v="009-2020"/>
    <n v="1"/>
    <n v="2020"/>
    <s v="GESTIÓN JURÍDICA"/>
    <x v="17"/>
    <d v="2019-11-13T00:00:00"/>
    <x v="33"/>
    <s v="Desviación en el uso de los bienes y servicios de la entidad con la intención de favorecer intereses propios o de terceros"/>
    <s v="Falta de control frente a la procedibilidad de las acciones de repeticion"/>
    <s v="Seguimiento cada 60 dias  de los pagos de sentencias  realizados a fin de poder establecer La viabilidad de presentar acciones de repeticion ante el comité de conciliación.    "/>
    <s v="Correctiva"/>
    <s v="Seguimientos realizados/ Seguimientos Programados "/>
    <n v="6"/>
    <x v="2"/>
    <x v="11"/>
    <s v="GIOVANNY ANDRES GARCIA RODRIGUEZ"/>
    <d v="2020-02-10T00:00:00"/>
    <x v="14"/>
    <d v="2020-05-08T00:00:00"/>
    <s v="Deicy Astrid Beltrán"/>
    <s v="Seguimiento realizado el  08/05/2020_x000a_La Dirección de Representación Judicial, en cumplimiento de la acción propuesta  realizó  mesa de trabajo  de   manera virtual el día 25 de marzo de 2020,  con los abogados Procesos Contenciosos, relacionada con los Pagos de sentencias y acciones de repetición, í se trataron temas como: • Verificación de la existencia de nuevos pagos realizados por la Entidad;  Verificación de la existencia de sentencias condenatorias que se encuentren pendientes de pago, o, pendientes de presentar a comité de verificación de la procedencia o no de acción de repetición.;  Verificación del Estado del Proceso No. 2014-165;  Verificación de la cuantía de las acciones de repetición en cuanto a los valores incorporados en SIPROJ.;._x000a_Conclusión: Se evidencia avance en el cumplimiento del indicador y la  acción propuesta._x000a_ACCION ABIERTA _x000a_SEGUIMIENTO REALIZADO EL 07/04/2020_x000a_La dependencia aporta como evidencia, matriz en  Excel , en la que consta los pagos de sentencias efectuados en el año 2019, así como las Actas del Comité de Conciliación, en las cuales se aprobaron las Fichas técnicas de acción de repetición, de TODAS y cada una de las sentencias y procesos contenciosos administrativos adversos a la Entidad, que implicaron erogación económica._x000a_Conclusión: Se evidencia avance en el cumplimiento del indicador y la  acción propuesta._x000a_ACCION ABIERTA_x000a__x000a__x000a__x000a_SEGUIMIENTO REALIZADO EL 09/03/2020_x000a_Acción en ejecución "/>
    <x v="0"/>
    <n v="0"/>
    <n v="0"/>
  </r>
  <r>
    <s v="010-2020"/>
    <n v="1"/>
    <n v="2020"/>
    <s v="GESTIÓN JURÍDICA"/>
    <x v="17"/>
    <d v="2019-11-13T00:00:00"/>
    <x v="34"/>
    <s v="Desviación en el uso de los bienes y servicios de la entidad con la intención de favorecer intereses propios o de terceros"/>
    <s v="Falta de control en la documentacion publicada en el Sistema Integrado de Gestion Distrital"/>
    <s v="Actualización y publicacion Matriz de cumplimiento Legal en la Intranet cada vez que se requiera _x000a_"/>
    <s v="Corrección"/>
    <s v="Matriz Actualizada y publicada"/>
    <n v="1"/>
    <x v="2"/>
    <x v="11"/>
    <s v="GIOVANNY ANDRES GARCIA RODRIGUEZ"/>
    <d v="2020-02-10T00:00:00"/>
    <x v="12"/>
    <d v="2020-05-08T00:00:00"/>
    <s v="Deicy Astrid Beltrán"/>
    <s v="Seguimiento realizado el  08/05/2020_x000a_La dependencia no aporto evidencia._x000a__x000a_SEGUIMIENTO REALIZADO EL 07/04/2020_x000a_Acción en ejecución. _x000a__x000a_SEGUIMIENTO REALIZADO EL 09/03/2020_x000a_Acción en ejecución "/>
    <x v="0"/>
    <n v="0"/>
    <n v="0"/>
  </r>
  <r>
    <s v="010-2020"/>
    <n v="2"/>
    <n v="2020"/>
    <s v="GESTIÓN JURÍDICA"/>
    <x v="17"/>
    <d v="2019-11-13T00:00:00"/>
    <x v="34"/>
    <s v="Desviación en el uso de los bienes y servicios de la entidad con la intención de favorecer intereses propios o de terceros"/>
    <s v="Falta de control en la documentacion publicada en el Sistema Integrado de Gestion Distrital"/>
    <s v="Revisar y actualizar trimestralmente las normas vigentes asociadas a la Dirección de Representación Judicial en la Matriz de Cumplimiento Legal."/>
    <s v="Correctiva"/>
    <s v="Mesas de trabajo realizadas/mesas de trabajo programadas"/>
    <n v="4"/>
    <x v="2"/>
    <x v="11"/>
    <s v="GIOVANNY ANDRES GARCIA RODRIGUEZ"/>
    <d v="2020-02-10T00:00:00"/>
    <x v="12"/>
    <d v="2020-05-08T00:00:00"/>
    <s v="Deicy Astrid Beltrán"/>
    <s v="Seguimiento realizado el  08/05/2020_x000a_La dependencia no aporto evidencia._x000a__x000a_SEGUIMIENTO REALIZADO EL 07/04/2020_x000a_Acción en ejecución. _x000a__x000a_SEGUIMIENTO REALIZADO EL 09/03/2020_x000a_Acción en ejecución "/>
    <x v="0"/>
    <n v="0"/>
    <n v="0"/>
  </r>
  <r>
    <s v="011-2020"/>
    <n v="2"/>
    <n v="2020"/>
    <s v="DIRECCIONAMIENTO ESTRÁTEGICO"/>
    <x v="18"/>
    <d v="2019-12-23T00:00:00"/>
    <x v="35"/>
    <s v="Incumplimiento del requisito 4.2  de la NTC ISO 37001:2016 "/>
    <s v="Falta incluir los fundamentos de la metodología de prevención de riesgo de soborno con la metodología actual de gestión del riesgo aplicada en la entidad"/>
    <s v="Actualizar el mapa de riesgos incluyendo de manera explícita los riesgos de soborno identificados con sus respectivos controles."/>
    <s v="Corrección"/>
    <s v="Mapa de riesgos institucional actualizado"/>
    <n v="1"/>
    <x v="7"/>
    <x v="10"/>
    <s v="Julieth Rojas Betancour"/>
    <d v="2020-03-15T00:00:00"/>
    <x v="1"/>
    <d v="2020-04-30T00:00:00"/>
    <s v="Vieinery Piza Olarte"/>
    <s v="30/04/2020.  El proceso aporta el mapa de riesgos de soborno Versión 1.0 con corte al 30/04/2020 (Anexo 2),  el cual se encuentra publicado en https://intranetmovilidad.movilidadbogota.gov.co/intranet/Gestión%20de%20los%20Riesgos, además el proceso anexa la propuesta de Mapa de Riesgos de soborno de fecha 19/03/2020 (Ver Anexo 1). Con lo anterior se evidencia la gestión realizada por la OAPI, con el fin de subsanar la situación encontrada en auditoría interna del Sistema de Gestión Antisoborno. De acuerdo a las evidencias aportadas por el proceso, ES VIABLE el cierre de la acción. _x000a_-------------------_x000a_30/03/2020. Se realizó un seguimiento, sin embargo debido a que esta acción tiene fecha de cierre 30/04/2020, el proceso no remite evidencias de su cumplimiento. El seguimiento de esta acción se realizará nuevamente en el mes de abril de 2020."/>
    <x v="1"/>
    <n v="0"/>
    <n v="0"/>
  </r>
  <r>
    <s v="011-2020"/>
    <n v="3"/>
    <n v="2020"/>
    <s v="DIRECCIONAMIENTO ESTRÁTEGICO"/>
    <x v="18"/>
    <d v="2019-12-23T00:00:00"/>
    <x v="35"/>
    <s v="Incumplimiento del requisito 4.2  de la NTC ISO 37001:2016 "/>
    <s v="Falta incluir los fundamentos de la metodología de prevención de riesgo de soborno con la metodología actual de gestión del riesgo aplicada en la entidad"/>
    <s v="Realizar seguimiento  a la implementación de la metodología actualizada."/>
    <s v="Acción Correctiva"/>
    <s v="Seguimientos realizados"/>
    <n v="1"/>
    <x v="7"/>
    <x v="10"/>
    <s v="Julieth Rojas Betancour"/>
    <d v="2020-05-01T00:00:00"/>
    <x v="15"/>
    <m/>
    <m/>
    <m/>
    <x v="0"/>
    <n v="0"/>
    <n v="0"/>
  </r>
  <r>
    <s v="012-2020"/>
    <n v="1"/>
    <n v="2020"/>
    <s v="DIRECCIONAMIENTO ESTRÁTEGICO"/>
    <x v="18"/>
    <d v="2019-12-23T00:00:00"/>
    <x v="36"/>
    <s v="Incumplimiento del requisito 9.4 de la NTC ISO 37001:2016 "/>
    <s v="Reformulada: Cambios organizacionales en la entidad y toma de decisiones de nueva administración._x000a_-------------------_x000a_Inicial: Las responsabilidades hasta el momento definidas para la función del cumplimiento son muy generales y no permiten definir quién es el líder de proceso indicado para asumir este rol."/>
    <s v="Reformulda: Actualizar la asignación de roles y responsabilidad de la Gestión Antisoborno, emitiendo nuevo Acto Administrativo donde se definan los roles y responsabilidades dentro de la Gestión Antisoborno de la Secretaría Distrital de Movilidad._x000a_--------------------------_x000a_Inicial: Designar el líder de proceso para asumir el rol de la función de cumplimiento del Sistema de Gestión Antisoborno de acuerdo con la responsabilidad y autoridad específicas definidas en el manual de MIPG, sujeto a la decisión de certificar o no a la SDM en el año 2020"/>
    <s v="Acción Correctiva"/>
    <s v="Reformulada: Nuevo Acto Administrativo donde se definen los roles y responsabilidades dentro de la Gestión Antisoborno de la Secretaría Distrital de Movilidad._x000a_--------------------_x000a_Inicial: Acto Administrativo mediante el cual se designe el líder de proceso para asumir el rol de la función de cumplimiento del Sistema de Gestión Antisoborno "/>
    <n v="1"/>
    <x v="8"/>
    <x v="12"/>
    <s v="Secretario Distrital de Movilidad"/>
    <d v="2020-01-02T00:00:00"/>
    <x v="10"/>
    <d v="2020-03-03T00:00:00"/>
    <s v="Vieinery Piza Olarte"/>
    <s v="03/03/2020. El proceso realiza mediante el memorando SDM- OAPI-61669-2020,  la solicitud de reformulación de la causa, acción, indicador y fecha de terminación,  teniendo en cuenta que la función de cumplimiento se encontraba establecida mediante Resolución 465 de diciembre de 2019  “por medio de la cual se modifica el manual específico de funciones y competencias laborales de los empleos públicos de la planta de personal de la Secretaría Distrital de Movilidad”, incluyendo dentro de las funciones del Jefe de la Oficina de Control Disciplinario “Liderar e implementar el Sistema de Gestión Antisoborno”, sin embargo en el momento de la auditoría no se informó que se encontraba asignada esta función, por lo cual se genera la No Conformidad y se remite a la OCI la acción de mejora propuesta por la OAPI el 31 de Diciembre de 2019. Adicionalmente, la implementación de la acción se deja a decisión de la nueva Administración, la cual decide realizar el cambio de las funciones del Sistema de Gestión Antisoborno del Jefe de Control Disciplinario (establecidas en la Resolución 465 de diciembre de 2019)  y asignarlas a la Subsecretaría de Gestión Corporativa, emitiendo un nuevo acto administrativo, por medio del cual se definen roles y responsabilidades dentro de la Gestión Antisoborno de la Secretaría Distrital de Movilidad. _x000a_De acuerdo a las evidencias aportadas por el proceso, NO ES VIABLE el cierre de la acción."/>
    <x v="0"/>
    <n v="1"/>
    <n v="1"/>
  </r>
  <r>
    <s v="013-2020"/>
    <n v="1"/>
    <n v="2020"/>
    <s v="GESTIÓN DE TRÁNSITO Y CONTROL DE TRÁNSITO Y TRANSPORTE"/>
    <x v="19"/>
    <d v="2020-03-11T00:00:00"/>
    <x v="37"/>
    <s v="1. Ejecución deficiente o nula de una o más de las acciones establecidas en el Plan Distrital de Seguridad Vial y del Motociclista PDSVM 2017-2026, de manera que no contribuya a alcanzar las metas de reducción sustancial de víctimas fatales y lesionadas en siniestros de tránsito previstas en este plan o aquellas afines del Plan Distrital de Desarrollo PDD._x000a_"/>
    <s v="No se ha definido el procedimiento con responsables de diferentes dependencias para el desarrollo de las auditorías en seguridad vial."/>
    <s v="Formular, publicar y socializar el procedimiento para el desarrollo de las auditorias de seguridad vial, conforme a lo establecido en el lineamiento técnico de seguridad vial"/>
    <s v="Acción Correctiva"/>
    <s v="Procedimiento actualizado y socializado"/>
    <n v="1"/>
    <x v="3"/>
    <x v="13"/>
    <s v="Rafael Alberto Gonzalez Rodríguez"/>
    <d v="2020-03-18T00:00:00"/>
    <x v="16"/>
    <d v="2020-05-04T00:00:00"/>
    <s v="María Janneth Romero M"/>
    <s v="04/05/2020: No se aporta evidencia del avance en la ejecución de esta accion, por lo que se recomienda documentar de manera integral la gestión realizada en cumplimiento de lo formulado; lo anterior teniendo en cuenta que el plazo de terminación es en mayo."/>
    <x v="0"/>
    <n v="0"/>
    <n v="0"/>
  </r>
  <r>
    <s v="014-2020"/>
    <n v="1"/>
    <n v="2020"/>
    <s v="GESTIÓN DE TRÁNSITO Y CONTROL DE TRÁNSITO Y TRANSPORTE"/>
    <x v="19"/>
    <d v="2020-03-11T00:00:00"/>
    <x v="38"/>
    <s v="1. Ejecución deficiente o nula de una o más de las acciones establecidas en el Plan Distrital de Seguridad Vial y del Motociclista PDSVM 2017-2026, de manera que no contribuya a alcanzar las metas de reducción sustancial de víctimas fatales y lesionadas en siniestros de tránsito previstas en este plan o aquellas afines del Plan Distrital de Desarrollo PDD._x000a_"/>
    <s v="No se definió procedimiento conforme a los requerimientos establecidos por el Lineamientos Técnicos en Seguridad Vial -Auditorias de Seguridad Vial Versión 1.0 de 21-06-2019 Numeral 6.3 monitooreo."/>
    <s v="Formular, publicar y socializar el procedimiento para el desarrollo de las auditorias de seguridad vial, conforme a lo establecido en el lineamiento técnico de seguridad vial"/>
    <s v="Acción Correctiva"/>
    <s v="Procedimiento actualizado y socializado"/>
    <n v="1"/>
    <x v="3"/>
    <x v="13"/>
    <s v="Rafael Alberto Gonzalez Rodríguez"/>
    <d v="2020-03-18T00:00:00"/>
    <x v="16"/>
    <d v="2020-05-04T00:00:00"/>
    <s v="María Janneth Romero M"/>
    <s v="04/05/2020: No se aporta evidencia del avance en la ejecución de esta accion, por lo que se recomienda documentar de manera integral la gestión realizada en cumplimiento de lo formulado; lo anterior teniendo en cuenta que el plazo de terminación es en mayo."/>
    <x v="0"/>
    <n v="0"/>
    <n v="0"/>
  </r>
  <r>
    <s v="015-2020"/>
    <n v="1"/>
    <n v="2020"/>
    <s v="SEGURIDAD VIAL"/>
    <x v="19"/>
    <d v="2020-03-11T00:00:00"/>
    <x v="39"/>
    <s v="1. Ejecución deficiente o nula de una o más de las acciones establecidas en el Plan Distrital de Seguridad Vial y del Motociclista PDSVM 2017-2026, de manera que no contribuya a alcanzar las metas de reducción sustancial de víctimas fatales y lesionadas en siniestros de tránsito previstas en este plan o aquellas afines del Plan Distrital de Desarrollo PDD."/>
    <s v="Falta de ajuste del procedimiento, una vez realizados los primeros seguimientos a los lineamientos de Seguridad Vial en las diferentes áreas. "/>
    <s v="Revisar y actualizar el procedimiento  PE03- PR01 &quot;Formulación y seguimiento lineamientos técnicos en materia de Seguridad Vial&quot;"/>
    <s v="Acción Correctiva "/>
    <s v="Procedimiento actualizado y socializado"/>
    <n v="1"/>
    <x v="9"/>
    <x v="14"/>
    <s v="Jefe Oficina Seguridad Vial"/>
    <d v="2020-03-13T00:00:00"/>
    <x v="2"/>
    <m/>
    <m/>
    <m/>
    <x v="0"/>
    <n v="0"/>
    <n v="0"/>
  </r>
  <r>
    <s v="016-2020"/>
    <n v="1"/>
    <n v="2020"/>
    <s v="PLANEACIÓN DE TRANSPORTE E INFRAESTRUCTURA"/>
    <x v="20"/>
    <d v="2020-03-31T00:00:00"/>
    <x v="40"/>
    <s v="Aplicación de los documentos desactualizados._x000a_ "/>
    <s v="Por desconocimiento no se estableció la adecuada codificación del proceso en los procedimientos mencionados en la descripción del hallazgo"/>
    <s v="Corregir la codificación correspondiente de  los siguientes procedimientos PM01-PR02 Revisión de Estudios de Tránsito (ET) del Instituto de Desarrollo Urbano (IDU)  y PM01-PR03 Revisión y aprobación de estudios de tránsito (ET), de demanda y de atención de usuarios (EDAU)"/>
    <s v="Corrección"/>
    <s v="Número de procedimientos actualizados / Total de procedimientos programados a actualizar_x000a__x000a__x000a_Actualizar 2 procedimientos "/>
    <n v="1"/>
    <x v="10"/>
    <x v="15"/>
    <s v="_x000a_Sebastián Velásquez Gallón_x000a_John Alexander González Mendoza_x000a__x000a_Equipo Técnico"/>
    <d v="2020-03-27T00:00:00"/>
    <x v="15"/>
    <m/>
    <m/>
    <m/>
    <x v="0"/>
    <n v="0"/>
    <n v="0"/>
  </r>
  <r>
    <s v="017-2020"/>
    <n v="1"/>
    <n v="2020"/>
    <s v="PLANEACIÓN DE TRANSPORTE E INFRAESTRUCTURA"/>
    <x v="20"/>
    <d v="2020-03-31T00:00:00"/>
    <x v="41"/>
    <s v="inadecuada gestión en el desarrollo del proceso para el cumplimiento de los objetivos y metas propuestas."/>
    <s v="Debilidad en el conocimiento en el MIPG"/>
    <s v="Socialización del Modelo Integrado de Planeación y Gestión (MIPG) y sus dimensiones a los servidores de la Dirección de Planeación de la Movilidad y sus subdirecciones que la componen"/>
    <s v="Acción Correctiva"/>
    <s v="Número de funcionarios socializados del procesos/ Total de funcionarios programados"/>
    <n v="0.9"/>
    <x v="10"/>
    <x v="15"/>
    <s v="Sebastián Velásquez Gallón_x000a_Claudia Janneth Mercado Velandia_x000a_Ana Milena Gómez Guzmán_x000a_Deyanira Ávila Moreno _x000a_John Alexander González Mendoza_x000a__x000a__x000a_Equipo Técnico"/>
    <d v="2020-03-27T00:00:00"/>
    <x v="17"/>
    <m/>
    <m/>
    <m/>
    <x v="0"/>
    <n v="0"/>
    <n v="0"/>
  </r>
  <r>
    <s v="018-2020"/>
    <n v="1"/>
    <n v="2020"/>
    <s v="PLANEACIÓN DE TRANSPORTE E INFRAESTRUCTURA"/>
    <x v="20"/>
    <d v="2020-03-31T00:00:00"/>
    <x v="42"/>
    <s v="Indebida información del avance de los proyectos estratégicos "/>
    <s v="Falta de  conocimiento de los proyectos estratégicos "/>
    <s v="Realizar 2 socializaciones a los funcionarios y contratistas sobre el avance de los proyectos estratégicos que le competen a las Dirección de Planeación de la Movilidad y sus subdirecciones"/>
    <s v="Acción Correctiva"/>
    <s v="Número de socializaciones realizadas sobre el avance de los proyectos estratégicos"/>
    <n v="1"/>
    <x v="10"/>
    <x v="15"/>
    <s v="Sebastián Velásquez Gallón_x000a_Claudia Janneth Mercado Velandia_x000a_Ana Milena Gómez Guzmán_x000a_Deyanira Ávila Moreno _x000a_John Alexander González Mendoza_x000a__x000a__x000a_Equipo Técnico"/>
    <d v="2020-03-27T00:00:00"/>
    <x v="18"/>
    <m/>
    <m/>
    <m/>
    <x v="0"/>
    <n v="0"/>
    <n v="0"/>
  </r>
  <r>
    <s v="019-2020"/>
    <n v="1"/>
    <n v="2020"/>
    <s v="PLANEACIÓN DE TRANSPORTE E INFRAESTRUCTURA"/>
    <x v="21"/>
    <d v="2020-03-31T00:00:00"/>
    <x v="43"/>
    <s v="Falta de control en el registro de las firmas de los funcionarios que aprueban los respectivos conceptos e informes de las dependencias "/>
    <s v="Falta de conocimiento para llevar un registro de firmas  "/>
    <s v="Implementar un formato con la Firma y Visto Bueno de cada funcionario que aprueba, revisa y proyecta los documentos realizados en el proceso de Planeación de Transporte e Infraestructura "/>
    <s v="Acción Correctiva"/>
    <s v="Formato con el registro de firmas de los funcionarios implementado"/>
    <n v="1"/>
    <x v="10"/>
    <x v="15"/>
    <s v="Sebastián Velásquez Gallón_x000a_Claudia Janneth Mercado Velandia_x000a_Ana Milena Gómez Guzmán_x000a_Deyanira Ávila Moreno _x000a_John Alexander González Mendoza_x000a__x000a__x000a_Equipo Técnico"/>
    <d v="2020-03-27T00:00:00"/>
    <x v="17"/>
    <m/>
    <m/>
    <m/>
    <x v="0"/>
    <n v="0"/>
    <n v="0"/>
  </r>
  <r>
    <s v="020-2020"/>
    <n v="1"/>
    <n v="2020"/>
    <s v="INTELIGENCIA PARA LA MOVILIDAD"/>
    <x v="22"/>
    <d v="2020-04-13T00:00:00"/>
    <x v="44"/>
    <s v="6: Manipulación de información pública que favorezca intereses particulares  o beneficie a terceros"/>
    <s v="Deficiencia en la revisión y actualización periódica de los Procedimientos de la DIM, frente al desarrollo de las actividades que se adelantan en tiempo real en la Dirección._x000a__x000a_"/>
    <s v="Revisar, actualizar y socializar (Incluyendo tips en comunicación interna) los procedimientos de la DIM PE04-PR01, PE04-PR02 y PE04-PR03."/>
    <s v="Acción Correctiva"/>
    <s v="Procedimientos (PE04-PR01, PE04-PR02 y PE04-PR03) de la DIM revisados, actualizados y socializados /Procedimientos evaluados a la DIM"/>
    <n v="1"/>
    <x v="10"/>
    <x v="16"/>
    <s v="Lina Marcela Quiñones"/>
    <d v="2020-05-04T00:00:00"/>
    <x v="17"/>
    <m/>
    <m/>
    <m/>
    <x v="0"/>
    <n v="0"/>
    <n v="0"/>
  </r>
  <r>
    <s v="020-2020"/>
    <n v="2"/>
    <n v="2020"/>
    <s v="INTELIGENCIA PARA LA MOVILIDAD"/>
    <x v="22"/>
    <d v="2020-04-13T00:00:00"/>
    <x v="44"/>
    <s v="6: Manipulación de información pública que favorezca intereses particulares  o beneficie a terceros"/>
    <s v="Deficiencia en la revisión y actualización periódica de los Procedimientos de la DIM, frente al desarrollo de las actividades que se adelantan en tiempo real en la Dirección._x000a__x000a_"/>
    <s v="Revisión trimestral de los procedimientos de la DIM, frente al desarrollo de las actividades que se adelantan en tiempo real en la Dirección."/>
    <s v="Acción Correctiva"/>
    <s v="Seguimiento a los procedimientos (PE04-PR01, PE04-PR02 y PE04-PR03) de la DIM efectuados/ Seguimiento a los procedimientos (PE04-PR01, PE04-PR02 y PE04-PR03) de la DIM programados"/>
    <n v="1"/>
    <x v="10"/>
    <x v="16"/>
    <s v="Lina Marcela Quiñones"/>
    <d v="2020-12-15T00:00:00"/>
    <x v="12"/>
    <m/>
    <m/>
    <m/>
    <x v="0"/>
    <n v="0"/>
    <n v="0"/>
  </r>
  <r>
    <s v="021-2020"/>
    <n v="1"/>
    <n v="2020"/>
    <s v="INTELIGENCIA PARA LA MOVILIDAD"/>
    <x v="22"/>
    <d v="2020-04-13T00:00:00"/>
    <x v="45"/>
    <s v="6: Manipulación de información pública que favorezca intereses particulares  o beneficie a terceros"/>
    <s v="Deficiencia en la revisión y actualización periódica de la información de las bases de datos que genera la DIM en el desarrollo de sus productos. "/>
    <s v="Revisión y unificación de la información de las bases de datos de estudios y modelos la DIM."/>
    <s v="Corección "/>
    <s v="Bases de datos revisadas y unificadas/bases de datos evaluadas a la DIM"/>
    <n v="1"/>
    <x v="10"/>
    <x v="16"/>
    <s v="Lina Marcela Quiñones"/>
    <d v="2020-05-04T00:00:00"/>
    <x v="2"/>
    <m/>
    <m/>
    <m/>
    <x v="0"/>
    <n v="0"/>
    <n v="0"/>
  </r>
  <r>
    <s v="021-2020"/>
    <n v="2"/>
    <n v="2020"/>
    <s v="INTELIGENCIA PARA LA MOVILIDAD"/>
    <x v="22"/>
    <d v="2020-04-13T00:00:00"/>
    <x v="45"/>
    <s v="6: Manipulación de información pública que favorezca intereses particulares  o beneficie a terceros"/>
    <s v="Deficiencia en la revisión y actualización periódica de la información de las bases de datos que genera la DIM en el desarrollo de sus productos. "/>
    <s v="Revisión trimestral de las bases de datos que genera la DIM en el desarrollo de sus productos. "/>
    <s v="Acción Correctiva"/>
    <s v="Seguimiento a las bases de datos de Estudios y Modelos de la DIM efectuados/ Seguimiento a las bases de datos de la DIM programados"/>
    <n v="2"/>
    <x v="10"/>
    <x v="16"/>
    <s v="Lina Marcela Quiñones"/>
    <d v="2020-09-30T00:00:00"/>
    <x v="12"/>
    <m/>
    <m/>
    <m/>
    <x v="0"/>
    <n v="0"/>
    <n v="0"/>
  </r>
  <r>
    <s v="022-2020"/>
    <n v="1"/>
    <n v="2020"/>
    <s v="INTELIGENCIA PARA LA MOVILIDAD"/>
    <x v="22"/>
    <d v="2020-04-13T00:00:00"/>
    <x v="46"/>
    <s v="6: Manipulación de información pública que favorezca intereses particulares  o beneficie a terceros"/>
    <s v="Desconocimiento de la circular por parte de los integrantes de la mesa técnica de BIGDATA e Innovación, específicamente relacionado con los integrantes de la misma. "/>
    <s v="Socialización del contenido de la circular No. 017 de 2019 a todos los integrantes de la mesa de BIGDATA e Innovación."/>
    <s v="Acción Correctiva"/>
    <s v="No. De integrantes de la mesa técnica socializados/No. De integrantes de la mesa técnica"/>
    <n v="1"/>
    <x v="10"/>
    <x v="16"/>
    <s v="Lina Marcela Quiñones"/>
    <d v="2020-05-04T00:00:00"/>
    <x v="16"/>
    <m/>
    <m/>
    <m/>
    <x v="0"/>
    <n v="0"/>
    <n v="0"/>
  </r>
  <r>
    <s v="023-2020"/>
    <n v="1"/>
    <n v="2020"/>
    <s v="INTELIGENCIA PARA LA MOVILIDAD"/>
    <x v="22"/>
    <d v="2020-04-13T00:00:00"/>
    <x v="47"/>
    <s v="6: Manipulación de información pública que favorezca intereses particulares  o beneficie a terceros"/>
    <s v="Deficiencia en la revisión y seguimiento a la respuesta oportuna de los PQRSD de la DIM.  "/>
    <s v="Responder (Cuando aplique) y Gestionar los PQRSD sin respuesta asignados a la DIM."/>
    <s v="Corección "/>
    <s v="No. De PQRSD gestionados/No. De PQRSD sin respuesta"/>
    <n v="1"/>
    <x v="10"/>
    <x v="16"/>
    <s v="Lina Marcela Quiñones"/>
    <d v="2020-05-04T00:00:00"/>
    <x v="2"/>
    <m/>
    <m/>
    <m/>
    <x v="0"/>
    <n v="0"/>
    <n v="0"/>
  </r>
  <r>
    <s v="023-2020"/>
    <n v="2"/>
    <n v="2020"/>
    <s v="INTELIGENCIA PARA LA MOVILIDAD"/>
    <x v="22"/>
    <d v="2020-04-13T00:00:00"/>
    <x v="47"/>
    <s v="6: Manipulación de información pública que favorezca intereses particulares  o beneficie a terceros"/>
    <s v="Deficiencia en la revisión y seguimiento a la respuesta oportuna de los PQRSD de la DIM.  "/>
    <s v="Realizar seguimiento semanal a los PQRSD asignados a la DIM."/>
    <s v="Acción Correctiva"/>
    <s v="No. De seguimientos efectuados a los PQRSD/ No. De seguimientos programados a los PQRSD  "/>
    <n v="1"/>
    <x v="10"/>
    <x v="16"/>
    <s v="Lina Marcela Quiñones"/>
    <d v="2020-05-08T00:00:00"/>
    <x v="12"/>
    <m/>
    <m/>
    <m/>
    <x v="0"/>
    <n v="0"/>
    <n v="0"/>
  </r>
  <r>
    <s v="024-2020"/>
    <n v="1"/>
    <n v="2020"/>
    <s v="INTELIGENCIA PARA LA MOVILIDAD"/>
    <x v="22"/>
    <d v="2020-04-13T00:00:00"/>
    <x v="48"/>
    <s v="6: Manipulación de información pública que favorezca intereses particulares  o beneficie a terceros"/>
    <s v="Deficiencia en la revisión y seguimiento a la organización de los archivos de gestión de acuerdo a lo establecido en la normatividad vigente. "/>
    <s v="Elaboración del plan de trabajo para la organización del archivo"/>
    <s v="Acción Correctiva"/>
    <s v="Plan de trabajo elaborado"/>
    <n v="1"/>
    <x v="10"/>
    <x v="16"/>
    <s v="Lina Marcela Quiñones"/>
    <d v="2020-05-04T00:00:00"/>
    <x v="19"/>
    <m/>
    <m/>
    <m/>
    <x v="0"/>
    <n v="0"/>
    <n v="0"/>
  </r>
  <r>
    <s v="024-2020"/>
    <n v="2"/>
    <n v="2020"/>
    <s v="INTELIGENCIA PARA LA MOVILIDAD"/>
    <x v="22"/>
    <d v="2020-04-13T00:00:00"/>
    <x v="48"/>
    <s v="6: Manipulación de información pública que favorezca intereses particulares  o beneficie a terceros"/>
    <s v="Deficiencia en la revisión y seguimiento a la organización de los archivos de gestión de acuerdo a lo establecido en la normatividad vigente. "/>
    <s v="Organizar los archivos de gestión de acuerdo al plan de trabajo establecido y a su TRD correspondiente."/>
    <s v="Acción Correctiva"/>
    <s v="Archivo organizado de acuerdo al Plan de Trabajo establecido."/>
    <n v="1"/>
    <x v="10"/>
    <x v="16"/>
    <s v="Lina Marcela Quiñones"/>
    <d v="2020-05-18T00:00:00"/>
    <x v="12"/>
    <m/>
    <m/>
    <m/>
    <x v="0"/>
    <n v="0"/>
    <n v="0"/>
  </r>
</pivotCacheRecords>
</file>

<file path=xl/pivotCache/pivotCacheRecords2.xml><?xml version="1.0" encoding="utf-8"?>
<pivotCacheRecords xmlns="http://schemas.openxmlformats.org/spreadsheetml/2006/main" xmlns:r="http://schemas.openxmlformats.org/officeDocument/2006/relationships" count="50">
  <r>
    <s v="31-2016"/>
    <n v="3"/>
    <x v="0"/>
    <s v="GESTIÓN ADMINISTRATIVA"/>
    <x v="0"/>
    <d v="2015-02-10T00:00:00"/>
    <x v="0"/>
    <s v="Debilidades en el seguimiento de actividades al interior del proceso"/>
    <s v="Posible desconocimiento de normas, en particular, el Decreto 2609 de 2012 y el Acuerdo 04 de 2013 del Archivo General de la Nación._x000a__x000a_Posibles deficiencias en la Planeación de la Gestión Documental."/>
    <s v="Elaboración y aprobación de las Tablas de Valoración Documental por parte del Comité Interno de Archivo de la SDM y presentación ante el Consejo Distrital de Archivos para su convalidación."/>
    <s v="Correctiva"/>
    <s v="TVD elaboradas, aprobadas y presentadas al Consejo Distrital de Archivos."/>
    <s v="TVD elaboradas, aprobadas y presentadas al Consejo Distrital de Archivos."/>
    <s v="SUBSECRETARÍA DE GESTIÓN CORPORATIVA"/>
    <s v="SUBDIRECCIÓN ADMINISTRATIVA"/>
    <s v="Sonia Mireya Alfonso Muñoz"/>
    <d v="2016-09-01T00:00:00"/>
    <d v="2020-12-15T00:00:00"/>
    <d v="2020-04-06T00:00:00"/>
    <s v="María Janneth Romero M"/>
    <s v="06/04/2020: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los INFORMES DE AVANCE ELABORACIÓN DE LAS TABLAS DE VALORACIÓN DOCUMENTAL DE LA SDM - ETAPA 1  del I T 2020. Estos documentos indican que el FDA de la Secretaria está compuesto por 45,000 cajas que equivalen a 11,250 Metros Lineales (Estos valores variaron respecto a las mediciones anteriores por cuanto se identificaron 3 cajas adicionales del FDA). La ejecución se realizó con la rotulacion, movimiento y cambio de las unidades de conservación, normalización de inventarios documentales, control de calidad y traslado de unidades de conservación . De conformidad con el documento referenciado, el total de cajas con levantamiento de inventario del FDA corresponde a 41.601 del total de las 45,000 equivalente a un nivel de ejecución del 92%._x000a_4. Elaboración de la Tabla de Valoración Documental (Valoración). Pendiente hasta la culminación de las etapas anteriores. Nivel de ejecución 0%_x000a__x000a_Avance de ejecución 73%: _x000a__x000a_Se aporta como evidencia las actas de las mesas tecnicas con el Archivo de Bogotá, documento excel evolutivos FDA SDM 17 03 2020 y archivos de reseñas DATT, FONDATT, STT entre otros._x000a__x000a__________________x000a_13/01/2020: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los INFORMES DE AVANCE ELABORACIÓN DE LAS TABLAS DE VALORACIÓN DOCUMENTAL DE LA SDM - ETAPA 1  del IV T 2019. Estos documentos indican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33,249 del total de las 43,000 equivalente a un nivel de ejecución del 77,32%._x000a_4. Elaboración de la Tabla de Valoración Documental (Valoración). Pendiente hasta la culminación de las etapas anteriores. Nivel de ejecución 0%_x000a__x000a_Avance de ejecución 69,33%: _x000a__x000a_De conformidad con lo anteriormente expuesto y teniendo en cuenta que esta acción se vence en Diciembre de 2020 y que se ha reprogramado hasta por cinco ocasiones, se mantiene la recomendación a la Subdirección Administrativa de adelantar la gestión pertinente, de tal manera que se de cumplimiento estricto dentro del nuevo plazo establecido._x000a_________________________________________________x000a_08/01/2020: De conformidad con los argumentos expuestos por la Subdirección Administrativa en su radicado SDM-SA-279838-2019, al avance realizado a la fecha establecida como finalización de la misma (30/12/2019) y a la aclaración realizada por la Profesional Especializada responsable de la información, la cual precisa que la fecha propuesta de reformulación es 15/12/2020, se atiende positivamente la solicitud de reprogramación y se realiza el correspondiente ajuste en el PMP consolidado del mes de Diciembre._x000a__x000a_De acuerdo a lo anteriormente expuesto y teniendo en cuenta que es la quinta reprogramación de  esta acción se recomienda a la Subdirección Administrativa adelantar la gestión pertinente, de tal manera que se de cumplimiento estricto dentro del nuevo plazo establecido._x000a________________________________________________x000a__x000a_18/12/2019:  Seguimiento realizado por María Janneth Romero M_x000a_Si bien se evidencia un importante avance en la gestión adelantada por la entidad para dar cumplimiento a la acción establecida; tal como se ha venido ratificando en las mesas de trabajo de seguimiento al Plan de Mejoramiento Archivístico, la OCI no considera pertinente reformular en los términos propuestos “Elaboración y aprobación de las Tablas de Valoración Documental por parte del Comité Interno de Archivo de la SDM”, lo anterior en razón a que como se plantea la nueva acción, no se estaría subsanando la situación observada como se precisa en la descripción del hallazgo “… &quot;entrega de Tabla de Retención y Tabla de Valoración Documental&quot; en el que se comprometió a presentarlas ante el Consejo Distrital de Archivos el 30 de agosto de 2014”. Por lo anterior la OCI se invita al proceso a revisar la fecha propuesta teniendo en cuenta la completitud de la acción a ejecutar y definirla de manera integral (DD/MM/AAAA)._x000a_____________________________________________x000a_10/10/2019: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el documento INFORME DE AVANCE ELABORACIÓN DE LAS TABLAS DE VALORACIÓN DOCUMENTAL DE LA SDM - ETAPA 1 de fecha 30 Sept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23,016 del total de las 43,000 equivalente a un nivel de ejecución del 53,5%._x000a_4. Elaboración de la Tabla de Valoración Documental (Valoración). Pendiente hasta la culminación de las etapas anteriores. Nivel de ejecución 0%_x000a__x000a_De acuerdo a la información contenida en el Documento Presentación SDM-FDA - AVANCE PROCESO ELABORACIÓN DE TVD (Julio 2019 -  Proyección 2020) se observa en la diapositiva 5 el reporte del Estado de avance consolidado, el cual presenta que la Elaboración del FUID en estado natural a Diciembre de 2019  se proyecta al 70% lo cual no es coherente con la fecha establecida de ejecución de la acción formulada, la cual tiene fecha final de ejecución 30/12/2019 en todos sus componentes._x000a__x000a_Avance de ejecución 63,38%: _x000a__x000a_De conformidad con lo anteriormente expuesto y teniendo en cuenta que esta acción se vence en Diciembre de 2019 y que se ha reprogramado hasta por cuatro ocasiones, se mantiene la recomendación a la Subdirección Administrativa de adelantar la gestión pertinente, de tal manera que se de cumplimiento estricto dentro del nuevo plazo establecido._x000a_ ______________________________________________________________x000a_08/07/2019: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el documento INFORME DE AVANCE ELABORACIÓN DE LAS TABLAS DE VALORACIÓN DOCUMENTAL DE LA SDM - ETAPA 1 de fecha 30 Junio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4,719  del total de las 43,000 equivalente a un nivel de ejecución del 34%._x000a_4. Elaboración de la Tabla de Valoración Documental (Valoración). Pendiente hasta la culminación de las etapas anteriores. Nivel de ejecución 0%_x000a__x000a_Avance de ejecución 58,5%: _x000a__x000a_De conformidad con lo anteriormente expuesto y teniendo en cuenta que esta acción se vence en Diciembre de 2019 y que se ha reprogramado hasta por cuatro ocasiones, se mantiene la recomiendación a la Subdirección Administrativa adelantar la gestión pertinente, de tal manera que se de cumplimiento estricto dentro del nuevo plazo establecido._x000a__x000a__________________________________________________x000a_15/04/2019: Seguimiento realizado por María Janneth Romero M_x000a_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En la evaluación realizada en el IV Trimestre de 2018 y de acuerdo a la evidencia aportada, la ejecución de esta actividad corresponde al 100%_x000a_2. Diagnóstico: En la evaluación realizada en el IV Trimestre de 2018 y de acuerdo a la evidencia aportada, la ejecución de esta actividad corresponde al 100%_x000a_3. Levantamiento Inventario Estado Natural: Se aporta como evidencia el documento INFORME DE AVANCE ELABORACIÓN DE LAS TABLAS DE VALORACIÓN DOCUMENTAL DE LA SDM - ETAPA 1 de fecha 31 Marzo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3,332 del total de las 43,000 equivalente a un nivel de ejecución del 31%._x000a_4. Elaboración de la Tabla de Valoración Documental (Valoración). Pendiente hasta la culminación de las etapas anteriores. Nivel de ejecución 0%_x000a__x000a_Avance de ejecución 57,75%: _x000a_De conformidad con lo anteriormente expuesto y teniendo en cuenta que esta acción se ha reprogramado hasta por cuatro ocasiones, se recomienda a la Subdirección Administrativa adelantar la gestión pertinente, de tal manera que se de cumplimiento estricto dentro del nuevo plazo establecido, lo anterior también en virtud de lo establecido en el PV01-PR01 PROCEDIMIENTO PARA LA FORMULACIÓN Y SEGUIMIENTO DE PLANES DE MEJORAMIENTO VERSIÓN 1,0 DE 18-02-2019 (Máximo 2 reprogramaciones)_x000a__________________________________x000a__x000a__x000a_09/01/2019: Seguimiento realizado por María Janneth Romero M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Compilación de Información Institucional:  Se aporta como evidencia de la ejecución de esta actividad, el documento HISTORIA INSTITUCIONAL DEL FONDO DOCUMENTAL ACUMULADO DEL SECTOR TRÁNSITO Y TRANSPORTES DE BOGOTA (1,919 - 2009) de fecha 27/11/2018. Nivel de ejecución del 100%_x000a_2. Diagnóstico: En el segundo trimestre el proceso aportó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_x000a_3. Levantamiento Inventario Estado Natural: Se aporta como evidencia el documento INFORME DE AVANCE ELABORACIÓN DE LAS TABLAS DE VALORACIÓN DOCUMENTAL DE LA SDM - ETAPA 1 de fecha Diciembre 31 de 2018.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12.000 del total de las 43,000 equivalente a un nivel de ejecución del 27,9%._x000a_4. Elaboración de la Tabla de Valoración Documental (Valoración). Pendiente hasta la culminación de las etapas anteriores. Nivel de ejecución 0%_x000a_Avance de ejecución 57,14%: _x000a_En consideración a la solicitud del proceso y a los argumentos expuestos, se reprograma la acción al 30/12/2019_x000a____________________________x000a_01/11/2018 seguimiento realizado por las profesionales Deicy Astrid Beltrán, Rosa Amparo Quintana y Luz Yamile Aya y atendido por los profesionales de la Subdirección Administrativa (Gustavo Casallas, Doris Nancy Alvis)._x000a_Mediante memorando SDM-SA-233188-2018 del 01 de noviembre de 2018, la dependencia solicita reprogramación de la acción al 30 de diciembre de 2019, señalando &quot;aún restan por el proceso de inventarios unas 32,000 cajas de archivo, lo cual se prevé realizar entre noviembre de 2018 y noviembre de 2019. De manera simultánea se elaborarán a medida del avance del proceso, las tablas de valoración documental para poder presentarlas al comité interno de archivo y remitirlas al Consejo  Distrital de Archivos durante el mes de diciembre de 2019&quot;._x000a__x000a_Una vez revisada por parte del Jefe de la Oficina se aprueba la reprogramación solicitada._x000a__x000a_CONCLUSIÓN: Reprogramar la acción para el día 30 diciembre de 2019.   _x000a__x000a_ ____________________________________________________x000a_11/10/2018: Seguimiento realizado por Luz Yamile Aya Corba_x000a_De acuerdo con lo establecido en el Acuerdo 004 de 2004 del Consejo Directivo del Archivo General de la Nación y la Guía para la Organización del Fondo Documental Acumulado, se evalúa  la ejecución de esta actividad así:_x000a__x000a_Organización de los Fondos Acumulados: _x000a_1.Compilación de Información Institucional:  Adicionalmente a las  estructuras organicofuncionales de la Secretaría de Tránsito y Transporte y la edificación de las estructuras organicofuncionales aportados como evidencia en el primer trimestre de la vigencia, en el segundo trimestre la entidad avanzó en la elaboración del documento de Historia Institucional. Para el tercer trimestre el documento de Historia Institucional se encuentra en complementación y ajustes de acuerdo con las recomendaciones que dejó el Archivo de Bogotá en la mesa de trabajo realizada el18 de julio de 2018.Nivel de ejecución del 67%_x000a__x000a_2. Diagnóstico: En el segundo trimestre el proceso aportó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_x000a__x000a_3. Levantamiento Inventario Estado Natural: Se aporta como evidencia el documento INFORME DE AVANCE ELABORACIÓN DE LAS TABLAS DE VALORACIÓN DOCUMENTAL DE LA SDM - ETAPA 1 de fecha septiembre de 2018. Este documento indica que el FDA de la Secretaria está compuesto por 43,000 cajas que equivalen a 10,500 Metros Lineales. La ejecución se realizó con el levantamiento del Inventario, actividades de rotulación, diligenciamiento del FUID y digitación para un avance en el 3er trimestre de 4.838 cajas ejecución y sumando a la fecha los trimestres 1, 2 y 3 se han elaborado un total de 8.942 cajas de archivo de acuerdo el documento .  lo cual equivale a un nivel de ejecución del 14%._x000a__x000a_4. Elaboración de la Tabla de Valoración Documental (Valoración). Pendiente hasta la culminación de las etapas anteriores. Nivel de ejecución 0%_x000a__x000a_Avance de ejecución 46%: _x000a_*Teniendo en cuenta que la acción se vence el 30/12/2018 se recomienda adelantar la gestión que permita dar cumplimiento en el tiempo establecido._x000a__________________________________________________________x000a_09/07/2018: Seguimiento realizado por María Janneth Romero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 Compilación de Información Institucional:  Adicionalmente a las estructuras organicofuncionales de la  Secretaría de Transito y Transporte y la edificación de las estructuras organicofuncionales aportados como evidencia en el primer trimestre de la vigencia, en el segundo trimestre se avanzó en la elaboración del documento de Historia Institucional, el cual aún esta en proceso de complementación y ajustes. En relación a los anexos (Actos Administrativos) de acuerdo a lo informado por el proceso, el nivel de avance es del 50%. Se aporta como evidencia una muestra de 204 Actos.  Nivel de ejecución del 67% _x000a_2. Diagnóstico: Se aporta como evidencia documento DIAGNÓSTICO FONDO DOCUMENTAL ACUMULADO, de fecha Mayo de 2018.  El documento aportado muestra el análisis del estado de conservación y organización de los documentos, características de infraestructura y condiciones de almacenamiento en los depósitos. Nivel de ejecución del 100%_x000a_3. Levantamiento Inventario Estado Natural: Se aporta como evidencia el documento INFORME DE AVANCE ELABORACIÓN DE LAS TABLAS DE VALORACIÓN DOCUMENTAL DE LA SDM - ETAPA 1 de fecha Julio de 2018. Este documento indica que el FDA de la Secretaria está compuesto por 43,000 cajas que equivalen a 10,500 Metros Lineales. El nivel de avance de este levantamiento de Inventario según el mismo documento incluye las actividades de rotulación, diligenciamiento del FUID y digitación de 4,104 cajas en el periodo comprendido entre febrero y junio de 2018, lo cual equivale a un nivel de ejecución del 10%._x000a_4. Elaboración de la Tabla de Valoración Documental (Valoración). Pendiente hasta la culminación de las etapas anteriores. Nivel de ejecución 0%_x000a__x000a_Avance de ejecución 44%: _x000a__x000a_Teniendo en cuenta que la acción se vence el 30/12/2018 se recomienda adelantar la gestión que permita dar cumplimiento en el tiempo establecido._x000a________________________________________________________________________________________________x000a_10/04/2018: Seguimiento realizado por María Janneth Romero_x000a_De acuerdo con lo establecido en el Acuerdo 004 de 2004 del Consejo Directivo del Archivo General de la Nación y la Guía para la Organización del Fondo Documental Acumulado, se evalúa  la ejecución de esta actividad así:_x000a_Organización de los Fondos Acumulados: _x000a_1. Compilación de Información Institucional:  Se ha venido adelantando la gestión relacionada con el histórico de la Secretaría de Transito y Transporte y la edificación de las estructuras organicofuncionales._x000a_2. Diagnóstico: Se ha avanzado de conformidad con la compilación de la información y de acuerdo a lo informado por el proceso, se proyecta tener el documento al finalizar el primer semestre de 2018_x000a_3. Levantamiento Inventario Estado Natural: Se inicio de conformidad con lo expuesto en el seguimiento de la dependencia responsable._x000a_4. Elaboración de la Tabla de Valoración Documental (Valoración). Pendiente hasta la culminación de las etapas anteriores._x000a__x000a_Avance de ejecución 15%: _x000a__x000a_15/12/2017 Seguimiento realizado por Blanca ofir Murillo y atendido por Carlos Bonilla y Gustavo Casallas_x000a__x000a_Revisión de la eficacia: el responsable solicita la reprogramación de la acción para el 30-12-2018. , debido a que en la planeación de actividades del Plan Institucional de Archivos PINAR aprobado por el Comité Interno de Archivo se definió adelantar la actividad de elaboración de las Tablas de Valoración Documental TVD durante todo el año 2018 (Enero-Diciembre). _x000a__x000a__x000a_Revisión de la efectividad: NO se puede verificar la efectividad, toda vez que no se ha dado cumplimiento a la acción. _x000a__x000a_Recomendación :  Reprogramar  la acción, el responsable deberá adelantar acciones para su cumplimiento ya que la misma fue reprogramada  sin lograr un cumplimiento integral de la misma._x000a______________________________________________________________x000a_Noviembre-2017 Seguimiento realizado por Viviana Duran de la OCI y atendido por Alex Francisco Vargas de la Subdirección Administrativa, _x000a__x000a_Al verificar las gestiones adelantadas por parte del proceso se pudo establecer que no se han presentado avances significativos al respecto, sin embargo se observa que en la planeación de actividades del Plan Institucional de Archivos PINAR aprobado por el Comité Interno de Archivo, se definió adelantar la actividad de elaboración de las Tablas de Valoración Documental TVD durante todo el año 2018 (Enero-Diciembre), situación que no es congruente con la fecha de finalización programada en el presente plan. _x000a__x000a_Así las cosas, se recomienda al proceso reprogramar la acción de mejora en concordancia con el Plan Institucional de Archivos PINAR. _x000a___________________________________________________________________x000a_22/02/2017. Seguimiento realizado por Pablo Parra, profesional de la OCI, atendido por Alexander Colmenares de la Subdirección Administrativa._x000a_Al indagar por las actividades realizadas por el proceso luego del seguimiento anterior, se pudo establecer que no se han presentado avances significativos, situación explicada por el profesional que atendió la visita en los siguientes términos: &quot;De acuerdo con la planeación de actividades para la vigencia 2017 realizada con la Subsecretaría de Gestión Corporativa, y teniendo en cuenta que entre los meses de marzo y septiembre de 2017 se llevará a cabo la formulación y aprobación del Plan Institucional de Archivos -PINAR- y la actualización del Programa de Gestión Documental -PGD-, instrumentos archivísticos estratégicos y de planeación dentro de los cuales se enmarcarán las acciones de gestión documental de la SDM para el corto, mediano y largo plazo, se considera conveniente emprender acciones como la elaboración de Tablas de Valoración Documental -TVD- una vez la entidad cuente con los mencionados instrumentos de planeación y articulación de la función archivística institucional. Por las anteriores consideraciones, se solicita la reprogramación de esta acción para iniciar su ejecución en el mes de octubre de 2017&quot;._x000a_Con base en la anterior argumentación se concluye que es viable reprogramar la acción con el fin de que el proceso pueda adelantar las actividades necesarias para solucionar de fondo el problema identificado por el Archivo de Bogotá. Periodo estimado para el cumplimiento 2 de octubre de 2017 al 30 de abril de 2018._x000a__x000a_28-11-2016 Seguimiento realizado por Viviana Duran de la OCI y atendido por Carlos Bonilla y Alexander Colmenares de la Subdirección Administrativa _x000a_Al verificar las gestiones adelantadas por el proceso, se observa que a la fecha se ha avanzado en el levantamiento del inventario del Fondo documental acumulado, inventario que será el insumo para la elaboración de las TVD. _x000a_Así mismo se requiere la contratación de un profesional especializado para el desarrollo del 100% de las actividades, contratación que está contemplada para realizarse con recursos de la vigencia 2017. _x000a_"/>
    <s v="ABIERTA"/>
    <n v="5"/>
    <n v="1"/>
  </r>
  <r>
    <s v="39-2016"/>
    <n v="1"/>
    <x v="0"/>
    <s v="GESTIÓN ADMINISTRATIVA"/>
    <x v="0"/>
    <d v="2015-02-12T00:00:00"/>
    <x v="1"/>
    <s v="Organización archivo "/>
    <s v="Posible desconocimiento de normas, en particular, el Decreto 2609 de 2012 _x000a__x000a_Posibles deficiencias en la Planeación de la Gestión Documental."/>
    <s v="Levantamiento del inventario documental en  estado natural del Fondo Documental Acumulado (FDA) de la SDM."/>
    <s v="Correctiva"/>
    <s v="Archivos del FDA con inventario / Total de archivos del FDA"/>
    <s v="100% del Fondo Documental Acumulado de la SDM con inventario en estado natural."/>
    <s v="SUBSECRETARÍA DE GESTIÓN CORPORATIVA"/>
    <s v="SUBDIRECCIÓN ADMINISTRATIVA"/>
    <s v="Sonia Mireya Alfonso Muñoz"/>
    <d v="2016-05-02T00:00:00"/>
    <d v="2020-04-30T00:00:00"/>
    <d v="2020-04-06T00:00:00"/>
    <s v="María Janneth Romero M"/>
    <s v="06/04/2020: Seguimiento realizado por María Janneth Romero M:_x000a__x000a_Se aporta como evidencia los INFORMES DE AVANCE ELABORACIÓN DE LAS TABLAS DE VALORACIÓN DOCUMENTAL DE LA SDM - ETAPA 1  del I T 2020. Estos documentos indican que el FDA de la Secretaria está compuesto por 45,000 cajas que equivalen a 11,250 Metros Lineales (Estos valores variaron respecto a las mediciones anteriores por cuanto se identificaron 3 cajas adicionales del FDA). La ejecución se realizó con la rotulacion, movimiento y cambio de las unidades de conservación, normalización de inventarios documentales, control de calidad y traslado de unidades de conservación . _x000a__x000a_De conformidad con el documento referenciado, el total de cajas con levantamiento de inventario del FDA corresponde a 41.601 del total de las 45,000 equivalente a un nivel de ejecución del 92%._x000a__x000a______________________x000a_13/01/2020: Seguimiento realizado por María Janneth Romero M_x000a__x000a_Se aporta como evidencia el documento INFORME DE AVANCE ELABORACIÓN DE LAS TABLAS DE VALORACIÓN DOCUMENTAL DE LA SDM - ETAPA 1 de fecha 30 Dic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33,249 del total de las 43,000 equivalente a un nivel de ejecución del 77,32%. Se incluye como soportes la gestión realizada por Estantes y las matrices consolidades del avance reportado._x000a__x000a_De conformidad con lo anteriormente expuesto y teniendo en cuenta que esta acción se ha reprogramado hasta por cinco ocasiones, se mantiene la recomiendación  a la Subdirección Administrativa adelantar la gestión pertinente, de tal manera que se de cumplimiento estricto dentro del nuevo plazo establecido._x000a_____________________________________________________________________x000a_08/01/2020: Seguimiento realizado por María Janneth Romero M:_x000a__x000a_De conformidad con los argumentos expuestos por la Subdirección Administrativa en su radicado SDM-SA-279838-2019 y al avance realizado a la fecha establecida como finalización de la misma (30/12/2019), se atiende positivamente la solicitud de reprogramación y se realiza el correspondiente ajuste en el PMP consolidado del mes de Diciembre._x000a__x000a_De acuerdo a lo anteriormente expuesto y teniendo en cuenta que es la quinta reprogramación de  esta acción se recomienda a la Subdirección Administrativa adelantar la gestión pertinente, de tal manera que se de cumplimiento estricto dentro del nuevo plazo establecido._x000a________________________________________________x000a__x000a_18/12/2019:  Seguimiento realizado por María Janneth Romero M_x000a_Se solicita reformulación, no obstante la descripción de la acción es la misma a la planteada actualmente en el plan de mejoramiento: “Levantamiento del inventario documental en estado natural del Fondo Documental Acumulado (FDA) de la SDM. Respecto a la reprogramación, no se indica la fecha precisa en la cual se plantea concluir la ejecución de la acción, por lo tanto se invita al proceso a definirla de manera integral (DD/MM/AAAA)._x000a_____________________________________________x000a_10/10/2019: Seguimiento realizado por María Janneth Romero M_x000a__x000a_Se aporta como evidencia el documento INFORME DE AVANCE ELABORACIÓN DE LAS TABLAS DE VALORACIÓN DOCUMENTAL DE LA SDM - ETAPA 1 de fecha 30 Septiembre de 2019. Este documento indica que el FDA de la Secretaria está compuesto por 43,000 cajas que equivalen a 10,500 Metros Lineales. La ejecución se realizó con el levantamiento del Inventario, actividades de rotulación, diligenciamiento del FUID y digitación. De conformidad con el documento referenciado, el total de cajas con levantamiento de inventario del FDA corresponde a 23,016 del total de las 43,000 equivalente a un nivel de ejecución del 53,5%._x000a__x000a_De acuerdo a la información contenida en el Documento Presentación SDM-FDA - AVANCE PROCESO ELABORACIÓN DE TVD (Julio 2019 -  Proyección 2020) se observa en la diapositiva 5 el reporte del Estado de avance consolidado, el cual presenta que la Elaboración del FUID en estado natural a Diciembre de 2019  se proyecta al 70% lo cual no es coherente con la fecha establecida de ejecución de la acción formulada, la cual tiene fecha final de ejecución _x000a_30/12/2019 en todos sus componentes._x000a__x000a_De conformidad con lo anteriormente expuesto y teniendo en cuenta que esta acción se ha reprogramado hasta por cuatro ocasiones, se mantiene la recomiendación  a la Subdirección Administrativa adelantar la gestión pertinente, de tal manera que se de cumplimiento estricto dentro del nuevo plazo establecido._x000a_________________________________________________x000a_08/07/2019: Seguimiento realizado por María Janneth Romero M_x000a__x000a_Teniendo en cuenta la evidencia aportada: Informe de avance ELABORACIÓN DE LAS TABLAS DE VALORACIÓN DOCUMENTAL DE LA SECRETARIA DISTRITAL DE MOVILIDAD - ETAPA 1, de fecha 30/06/2019, se observa que la gestión adelantada en relación al Fondo Documental Acumulado con inventario en estado natural de la SDM, el avance al corte indicado correspon a 14,719 cajas de las 43,000 establecidas como meta, lo cual representa un nivel de ejecución del 34%_x000a__x000a_De conformidad con lo anteriormente expuesto y teniendo en cuenta que esta acción se ha reprogramado hasta por cuatro ocasiones, se mantiene la recomiendación  a la Subdirección Administrativa adelantar la gestión pertinente, de tal manera que se de cumplimiento estricto dentro del nuevo plazo establecido._x000a________________________________________x000a_15/04/2019: Seguimiento realizado por María Janneth Romero M_x000a__x000a_Teniendo en cuenta la evidencia aportada: Informe de avance ELABORACIÓN DE LAS TABLAS DE VALORACIÓN DOCUMENTAL DE LA SECRETARIA DISTRITAL DE MOVILIDAD - ETAPA 1, de fecha 31/03/2019, se observa que la gestión adelantada en relación al Fondo Documental Acumulado con inventario en estado natural de la SDM, el avance al corte indicado correspon a 13,332 cajas de las 43,000 establecidas como meta, lo cual representa un nivel de ejecución del 31%_x000a__x000a_De conformidad con lo anteriormente expuesto y teniendo en cuenta que esta acción se ha reprogramado hasta por cuatro ocasiones, se recomienda a la Subdirección Administrativa adelantar la gestión pertinente, de tal manera que se de cumplimiento estricto dentro del nuevo plazo establecido, lo anterior también en virtud de lo establecido en el PV01-PR01 PROCEDIMIENTO PARA LA FORMULACIÓN Y SEGUIMIENTO DE PLANES DE MEJORAMIENTO VERSIÓN 1,0 DE 18-02-2019 (Máximo 2 reprogramaciones)_x000a_______________________________________________________x000a_09/01/2019: Seguimiento realizado por María Janneth Romero M_x000a__x000a_Se aporta como evidencia informe presentado Informe de avance ELABORACIÓN DE LAS TABLAS DE VALORACIÓN DOCUMENTAL DE LA SECRETARIA DISTRITAL DE MOVILIDAD - ETAPA 1, el avance en la gestión corresponde a 12,000 cajas de las 43,000 establecidas como meta._x000a_Avance de ejecución: De acuerdo a lo informado por el responsable del PMA, el universo de cajas corresponde a 43,000 por cual de acuerdo a la meta  propuesta 100% del Fondo Documental Acumulado de la SDM con inventario en estado natural; el nivel de avance es del 27,9%_x000a_En consideración a la solicitud del proceso y a los argumentos expuestos, se reprograma la acción al 30/12/2019_x000a_________________________x000a_01/11/2018 seguimiento realizado por las profesionales Deicy Astrid Beltrán, Rosa Amparo Quintana y Luz Yamile Aya y atendido por los profesionales de la Subdirección Administrativa (Gustavo Casallas, Doris Nancy Alvis)._x000a_Mediante memorando 233188 de 2018, la Subdirectora Administrativa, solicito reprogramación para el cumplimiento de la acción, para el día 30 de diciembre de 2019, argumentando: &quot; Cómo se señala en la justificación de la ampliación realizada para el hallazgo 31 de 2016, esta actividad que hace parte del proceso de elaboración de TVD y la más extensa por la magnitud de volumen del FDA (43000) cajas de archivo.&quot; .  Una vez revisado el requerimiento el Jefe de la OCI, aprueba la modificación de la fecha, quedando reprogramado su cumplimiento para el 30 de diciembre de 2019._x000a______________________________________________________x000a_11/10/2018: Seguimiento realizado por Luz Yamile Aya Corba_x000a_Se aporta como evidencia archivos en Excel con el Formato de Inventario FUID de los cuales 2 tienen el nombre (anexo 4 FUID consolidado estante 1,2,3 y anexo 4 FUID consolidado estante 4,5 y 6) con fecha de corte 30/09/2018 para un total de 32,224 registros; el informe presentado por las archivistas y el historiador relacionan la gestión desarrollada en 8.942 cajas de las 43,000 establecidas como meta._x000a__x000a_Avance de ejecución: De acuerdo a lo informado por el responsable del PMA, el universo de cajas corresponde a 43,000 por cual de acuerdo a la meta  propuesta 100% del Fondo Documental Acumulado de la SDM con inventario en estado natural; el nivel de avance es del 15%_x000a_ _x000a_Teniendo en cuenta que la acción se vence el 30/12/2018 se recomienda adelantar la gestión que permita dar cumplimiento en el tiempo establecido._x000a__________________________________________________________x000a_09/07/2018: Seguimiento realizado por María Janneth Romero_x000a_Se aporta como evidencia archivo en Excel Formato de Inventario FUID consolidado al 06/06/2018 con 15,557 registros; los informes presentados por las archivistas y el historiador  relacionan la gestión desarrollada en 4,104 cajas de las 43,000 establecidas como meta._x000a__x000a_Avance de ejecución: De acuerdo a lo informado por el responsable del PMA, el universo de cajas corresponde a 43,000 por cual de acuerdo a la meta  propuesta 100% del Fondo Documental Acumulado de la SDM con inventario en estado natural; el nivel de avance es del 10%_x000a_ _x000a_Teniendo en cuenta que la acción se vence el 30/12/2018 se recomienda adelantar la gestión que permita dar cumplimiento en el tiempo establecido._x000a___________________________________________________________________x000a__x000a_10/04/2018: Seguimiento realizado por María Janneth Romero_x000a__x000a_Se aporta como evidencia archivo en Excel Formato de Inventario FUID consolidado del 16 de Febrero al 10 de Abril con el registro de 1116 cajas y los informes presentados por las archivistas y el historiador en relación a la ejecución de las actividades que hacen parte de esta acción._x000a__x000a_Avance de ejecución: De acuerdo a lo informado por el responsable del PMA, el universo de cajas corresponde a 40,000 por cual de acuerdo a la meta  propuesta 100% del Fondo Documental Acumulado de la SDM con inventario en estado natural; el nivel de avance es del 3%_x000a_15/12/2017 Seguimiento realizado por Blanca ofir Murillo y atendido por Carlos Bonilla y Gustavo Casallas_x000a__x000a_Revisión de la eficacia: el responsable solicita la reprogramación de la acción para el 30/12/2018, debido a que no se cuenta con las evidencias de su cumplimiento integral._x000a__x000a_Revisión de la efectividad: NO se puede verificar la efectividad, toda vez que no se ha dado cumplimiento  a la acción. _x000a__x000a_Recomendación :  Reprogramar  la acción, el responsable deberá adelantar acciones de manera prioritaria para su cumplimiento ya que la misma fue reprogramada  sin lograr un cumplimiento integral de la misma._x000a______________________________x000a_Noviembre-2017 Seguimiento realizado por Viviana Duran de la OCI y atendido por Alex Francisco Vargas de la Subdirección Administrativa, _x000a__x000a_Al verificar las gestiones adelantadas por parte del proceso, se pudo establecer que no se han presentado avances significativos para el desarrollo y cumplimiento de la acción, sin embargo se observa que en la planeación de actividades del Plan Institucional de Archivos PINAR aprobado por el Comité Interno de Archivo, se definió adelantar la actividad de  elaboración de las Tablas de Valoración Documental TVD durante todo el año 2018 (Enero-Diciembre), situación que no es congruente con la fecha de finalización programada en el presente plan. _x000a__x000a_Recomendación: Así las cosas, se recomienda al proceso reprogramar la acción de mejora en concordancia con el Plan Institucional de Archivos PINAR. _x000a__x000a_Conclusión: Dar celeridad al cumplimiento de las actividades previstas. _x000a__x000a________________________________________________x000a_04/10/2017, Seguimiento realizado por Viviana Duran auditor de la OCI y atendido por el profesional Gustavo Casallas de la S.A._x000a__x000a_El proceso informa que de conformidad con el seguimiento realizado en el mes de febrero de 2017, esta actividad se encuentra proyectada para ejecutar a partir del mes de octubre de la presente vigencia.  _x000a_Conclusión: Verificar el cumplimiento de la acción una vez se haya cumplido la fecha de terminación estimada. _x000a__________________________________________________x000a_22/02/2017. Seguimiento realizado por Pablo Parra, profesional de la OCI, atendido por Alexander Colmenares de la Subdirección Administrativa._x000a_Al verificar las actividades adelantadas por el proceso se pudo determinar que esta acción no presenta avance desde la fecha de seguimiento anterior (28 de noviembre de 2016), situación que se justifica en los siguientes términos: &quot;teniendo en cuenta que en el proceso de planeación de actividades iniciado en el mes de diciembre de 2016 se concluyó la conveniencia de vincular la continuidad de esta acción con la elaboración de las Tablas de Valoración Documental, que dará inicio en el cuarto trimestre de la presente vigencia. El levantamiento del inventario en estado natural del Fondo Documental Acumulado de la entidad es una acción vinculada a la elaboración de Tablas de Valoración Documental -TVD- y se realizará con el mismo recurso humano de esa acción, en este sentido, se solicita reprogramar la fecha de inicio._x000a_Para culminar la acción el proceso ha definido un periodo que va del 2 de octubre de 2017 al 30 de abril de 2018, al término del cual se espera resolver de fondo la problemática identificada por el Archivo de Bogotá._x000a______________x000a_28-11-2016 Seguimiento realizado por Viviana Duran de la OCI y atendido por Carlos Bonilla y Alexander Colmenares de la Subdirección Administrativa_x000a_Se encuentra en proceso el levantamiento de Inventario en Estado Natural del Fondo Documental Acumulado de la entidad, al respecto se observa que el fondo documental acumulado costa de 9.325 metros lineales de documentos, equivalentes a 37.300 cajas desde el año 1940 al 2006, a la fecha se tienen registrados un total de 5180, y 4598 registros digitados a la fecha, el mismo ubicado en el Archivo Central Sede Villa Alsacia. Los registros se levantan manualmente y luego se registran en una hoja de cálculo (Excel)."/>
    <s v="ABIERTA"/>
    <n v="5"/>
    <n v="1"/>
  </r>
  <r>
    <s v="29-2017"/>
    <n v="1"/>
    <x v="0"/>
    <s v="GESTIÓN ADMINISTRATIVA"/>
    <x v="1"/>
    <d v="2016-12-20T00:00:00"/>
    <x v="2"/>
    <s v="Debilidades en el seguimiento de actividades al interior del proceso"/>
    <s v="El aplicativo SICON que tiene los  módulos  MAC y correspondencia no tiene un desarrollo Web Service que permita registrar en el aplicativo SDQS de la Secretaria General, los requerimientos de la ciudadanía ingresados en SICON a través de los módulos descritos. _x000a__x000a_"/>
    <s v="Gestionar con la SA, la OIS y la Dirección de Servicio al Ciudadano, la implementación del Web Service requerido entre el Modulo de correspondencia de SICON y el SDQS. De acuerdo al alcance tecnológico."/>
    <s v="Correctiva"/>
    <s v="Requerimientos a las Dependencias involucradas"/>
    <s v="Solución Tecnológica"/>
    <s v="SUBSECRETARÍA DE GESTIÓN CORPORATIVA - DESPACHO - SUBSECRETARÍA DE SERVICIOS A LA CIUDADANÍA"/>
    <s v="SUBDIRECCION ADMINISTRATIVA - OFICINA DE TECNOLOGÍAS DE LA INFORMACIÓN Y LAS COMUNICACIONES - DIRECCIÓN DE ATENCIÓN AL CIUDADANO"/>
    <s v="Sonia Mireya Alfonso Muñoz - Edgar Romero Bohorquez - "/>
    <d v="2017-02-15T00:00:00"/>
    <d v="2020-04-30T00:00:00"/>
    <d v="2020-04-01T00:00:00"/>
    <s v="Carlos Arturo Serrano Avila "/>
    <s v="1/04/2020. Seguimiento realizado por Carlos Arturo Serrano; con el enlace de la Subdirección Administrativa, conforme al avance del proyecto se encuentra en la fase No. 2 que es construcción en un 50 %.                                                                                                                                                                                                                                                                                    8/1/2020. Seguimiento realizado por Carlos Arturo Serrano . Mediante memorando No. SDM-SA 267330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 _x000a__x000a_26/11/2019. Seguimiento realizado por Carlos Arturo Serrano . Mediante memorando No. SDM-SA 240831 de 1 de noviembre de 2019 la Subdirección Administrativa solicitó la  reprogramación de la acción.  Analizada la justificación relacionada por la Subdirección Administrativa, se aprueba la reprogramación de la acción 1 para la fecha propuesta, no obstante que sobre las mismas se han solicitado otras reprogramaciones."/>
    <s v="ABIERTA"/>
    <n v="4"/>
    <n v="0"/>
  </r>
  <r>
    <s v="68-2017"/>
    <n v="1"/>
    <x v="1"/>
    <s v="GESTIÓN ADMINISTRATIVA"/>
    <x v="2"/>
    <d v="2016-10-03T00:00:00"/>
    <x v="3"/>
    <s v="Debilidades en el seguimiento de actividades al interior del proceso"/>
    <s v="No se cuenta con el registro de la publicidad exterior visual de la Entidad"/>
    <s v="Realizar los registros de Publicidad Exterior Visual para las instalaciones que cuentan con aviso en fachada o áreas de intervención que aplique "/>
    <s v="Correctiva"/>
    <s v="Número de avisos de publicidad exterior visual registrados / Número total de avisos de publicidad exterior visual "/>
    <s v="Tramitar con las diferentes dependencias internas y externas el Registro de avisos de publicidad exterior visual"/>
    <s v="SUBSECRETARÍA DE GESTIÓN CORPORATIVA"/>
    <s v="SUBDIRECCIÓN ADMINISTRATIVA"/>
    <s v="Sonia Mireya Alfonso Muñoz"/>
    <d v="2017-04-25T00:00:00"/>
    <d v="2020-06-30T00:00:00"/>
    <d v="2020-04-01T00:00:00"/>
    <s v="Carlos Arturo Serrano Avila "/>
    <s v=" 1/04/2020. Seguimiento realizado por Carlos Arturo Serrano; con el enlace de la Subdirección Administrativa, conforme a lo manifestado. Se adelanta revisión con el área de comunicaciones para la actualización de los avisos y vayas actuales de la SDM.                                                                                                                                                                                       8/1/2020 seguimiento realizado por carlos arturo serrano avila , mediante memorando No. SDM-SA 267330   la Subdirección Administrativa solicitó reprogramacion para el 30 junio de 2020 _x000a__x000a_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_x000a__x000a_Se reprograma la fecha de terminación de la acción No.1 de los hallazgos 68-2017 y 022-2019._x000a__x000a_Este memorando se atendió con el No. SDM-OCI-160747 del 29 de julio de 2019._x000a__x000a_01/11/2018 seguimiento realizado por las profesionales Deicy Astrid Beltrán, Rosa Amparo Quintana y Luz Yamile Aya y atendido por los profesionales de la Subdirección Administrativa (Gustavo casallas, Doris Nancy Alvis)._x000a_Mediante memorando 233188 de 2018, la Subdirectora Administrativa, solicito reprogramación para el cumplimiento de la acción, teniendo en cuenta que los avisos que se encuentran sobre la fachada de la sede principal de la Secretaria General, y dado que no se cuenta con el registro de dichos avisos, la Subdirección Administrativa a través el equipo técnico del PIGA, realizará las gestiones necesarias que conlleven al registro de dicho a viso, el proceso solicita el cambio de fecha para el 28 de junio de 2019.  Una vez revisado el requerimiento el Jefe de la OCI, aprueba la modificación de la fecha, quedando reprogramado su cumplimiento para el 28 de junio de 2019._x000a_____________________________________________________________________x000a_31/08/2018 seguimiento realizado por las profesionales Deicy Astrid Beltrán, Rosa Amparo Quintana, Luz Yamile Aya y atendido por los profesionales de la Subdirección Administrativa (Fernando Cendales, Doris Nancy Alvis)._x000a_Una vez revisadas las evidencias se concluye que las mismas no son efectivas para verificar el cumplimiento de la acción por lo que el proceso remitirá la justificación para si se reformula la acción o se reprograma._x000a_Conclusión: La acción de mejora NO se ha cumplido _x000a______________________x000a_30/04/2018 Seguimiento realizado por Deicy Beltran- Amparo Quintana , atendida por Carlos Bonilla_x000a__x000a_La acción se encuentra dentro del periodo de ejecución_x000a__x000a_15/12/2017 Seguimiento realizado por Blanca ofir Murillo y atendido por Carlos Bonilla y Gustavo Casallas_x000a__x000a_Revisión de la eficacia: el responsable solicita la reprogramación de la acción para el  29/06/2018, En atención a que se está gestionando la recepción del supercade de movilidad, el cual será administrado directamente por SDM. _x000a__x000a_Revisión de la efectividad: NO se puede verificar la efectividad, toda vez que no se ha dado cumplimiento  a la acción. _x000a__x000a_Recomendación :  Reprogramar  la acción, el responsable deberá adelantar acciones para su cumplimiento ._x000a_---------------------------------------------------------------"/>
    <s v="ABIERTA"/>
    <n v="4"/>
    <n v="1"/>
  </r>
  <r>
    <s v="115-2018"/>
    <n v="2"/>
    <x v="2"/>
    <s v="GESTIÓN DE TRÁNSITO"/>
    <x v="3"/>
    <d v="2018-09-21T00:00:00"/>
    <x v="4"/>
    <s v="Incumplimiento de condiciones establecidas contractualmente  en el Procedimiento o Manual de Contratación y Supervisión "/>
    <s v="Debilidad en la apropiación de las funciones  por parte del supervisor y el profesional referente al procedimiento según lo señalado en el Manual de Supervisión y Contratación."/>
    <s v="Actualización plataforma Secop I de los contratos suscritos en el año 2017, según manual de supervisión e interventoría."/>
    <s v="Correctiva"/>
    <s v="(Plan de Trabajo realizado/ Plan de Trabajo Programado) *100"/>
    <n v="0.9"/>
    <s v="SUBSECRETARÍA DE GESTIÓN JURÍDICA"/>
    <s v="DIRECCIÓN DE CONTRATACIÓN"/>
    <s v="Angélica María Ramírez"/>
    <d v="2018-10-15T00:00:00"/>
    <d v="2020-03-31T00:00:00"/>
    <d v="2020-05-08T00:00:00"/>
    <s v="Deicy Astrid Beltrán"/>
    <s v="Seguimiento realizado el 08/05/2020_x000a_La dependencia no aporto evidencia._x000a__x000a_SEGUIMIENTO REALIZADO EL 07/04/2020_x000a_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_x000a_Como evidencia del avance en la consecución de la meta, se aporta base de datos de los contratos 2017, plan de trabajo, actas de avance del plan de trabajo,  Pantallazos de tres procesos contractuales extraídos de la plataforma SECOP I._x000a__x000a__x000a_La OCI, efectivamente evidencia  avance en la gestión de la Dirección, sin embargo no se puede dar por cerrada hasta tanto no se actualicen la totalidad de los contratos en la Plataforma , debido al deber legal que se tienes de contra con la información publicada ._x000a_CONCLUSION ACCION ABIERTA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_x000a__x000a_SEGUIMIENTO REALIZADO EL 21/01/2020. La Dirección de Contratación mediante memorando número 924 de 2020, solicita la reprogramación y reformulación de la acción con base en los siguientes términos: JUSTIFICACIÓN.  “Se reformula teniendo en cuenta que para el año 2017 la secretaria empleaba la plataforma secop I, adicionalmente porque de acuerdo al hallazgo los contratos eran de esta vigencia. Y por último se determina este periodo, para poder medir el cumplimiento de la acción propuesta debido a que este tema es dinámico, por la frecuente contratación que hay y la entrega de los documentos por parte de los supervisores. Frente a la meta se deja este porcentaje teniendo en cuenta que dependemos de que las otras dependencias alleguen la documentación.”_x000a_1. ACCIÓN. Realizar Plan de Trabajo mensual con el fin de publicar la totalidad de los informes de ejecución en Secop I”.  _x000a_INDICADOR. Plan de Trabajo de Trabajo realizado/ Plan de Trabajo Programado._x000a_La OCI mediante memorando SDM-OCI-10570-2020, evalúa las justificaciones y considera que es viables en tal sentido la acción queda de la siguiente manera: _x000a_ACCIÓN  Actualización plataforma Secop I de los contratos suscritos en el año 2017, según manual de supervisión e interventoría._x000a_INDICADOR. (Plan de Trabajo realizado/ Plan de Trabajo Programado) *100 _x000a_META: 90%_x000a_FECHA DE TERMINACIÓN 31/03/2020._x000a_CONCLUSION ACCION REFORMULADA Y REPROGRAMADA_x000a_RECOMENDACIÓN: ACCION ABIERTA. _x000a__x000a__x000a_SEGUIMIENTO REALIZADO EL 02/01/2020_x000a_Seguimiento adelantado con la doctora Yully Otalora._x000a_Se elaboró un plan de trabajo con el fin de realizar el cargue de la información contractual que debe reposar en las plataformas SECOP I y SECOP II, por lo cual se tuvo en cuenta el volumen de documentos para anexar, número de contratos para actualizar y el número de personas que deben ejecutar el plan de trabajo. Adicionalmente la dependencia, realizó  seguimientos mensuales a cada uno de los encargados de subir la información requerida a la plataforma, los cuales se condensaron en una reunión trimestral donde se hizo un recuento del estado en que se encuentra la información que reposa en SECOP I y los progresos realizados.   _x000a_Se aporta como evidencia Plan de Trabajo formulado e implementado y actas de seguimiento trimestral correspondiente a los meses de marzo, junio, septiembre y noviembre ; evidenciando el cumplimiento del indicador propuesto “Plan de Trabajo realizado/ Plan de Trabajo Programado”, por lo anterior se solicita el cierre del Hallazgo._x000a_Indicador: Plan de Trabajo realizado/ Plan de Trabajo Programado_x000a__x000a_Conclusión: Se evidencia la realización del  Plan  de Trabajo mensual con el objeto de publicar la totalidad de los informes de ejecución en Secop I, es importante indicar la gestión y avances realizados por la demencia, al poner en marcha el plan de trabajo sin llegar a demostrar el cumplimiento total de la obligación, al no tener claro el parámetro de los documentos pendientes de publicar en SECOP I, más si tenemos en cuenta lo dinámico del tema y que el mismo depende de la información que sea remitida oportunamente por los supervisores. _x000a_Recomendación: ACCION ABIERTA   Y FECHA DE VENCIMIENTO CUMPLIDA  _x000a__x000a_SEGUIMIENTO REALIZADO El  03/12/2019_x000a_La dependencia aporta evidencias de la gestión realizada, con relación a la acción pero con la misma no se puede evidenciar el total cumplimiento de la misma, ni del indicador. Se adjuntan actas de  actualización SECOP II._x000a_ACCION ABIERTA  se encuentra vencida desde el 31 de octubre de 2019. _x000a__x000a_SEGUIMIENTO REALIZADO El  07/11/2019_x000a_No se aporta evidencia del cumplimiento de la acción. _x000a_ACCION ABIERTA _x000a_La dependencia a través de los memorandos  103435-109644 de 2019 solicita reformulación y reprogramación del  hallazgo 118 y sus tres acciones,  la  primera acción solicita reformulación y de la acción dos y tres reprogramación._x000a_Acción número 1 ( Reformulación y Reprogramación)     _x000a_Propuesta_x000a_  ACCION: Diseñar guía dirigida a los supervisores, sobre cómo realizar el cargue de documentos contractuales en la plataforma de Secop II._x000a_INDICADOR:   GUIA PUBLICADA Y SOCIALIZADA.  _x000a_META:   1  GUIA_x000a_y reprogramación de la acción dos y tres  dos para cumplirlas  el 31 de octubre de 2019._x000a__x000a_En este orden de ideas, la OCI considera viable la solicitud de la dependencia y da respuesta al requerimiento mediante memorando    SDM- OCI- 107610-2019,aprobando la reformulación de la acción uno  y la reprogramación de las acciones dos y tres. _x000a_CONCLUSION: REFORMULAR Y REPROGRAMAR  _x000a_"/>
    <s v="ABIERTA"/>
    <n v="1"/>
    <n v="1"/>
  </r>
  <r>
    <s v="126-2018"/>
    <n v="1"/>
    <x v="2"/>
    <s v="GESTIÓN ADMINISTRATIVA"/>
    <x v="4"/>
    <d v="2018-10-22T00:00:00"/>
    <x v="5"/>
    <s v="21. Implementación de planes de gestión documental deficientes e ineficaces."/>
    <s v="No se realizó la formulación y construcción de indicadores frente a todas las operaciones de la gestión documental."/>
    <s v="Realizar la formulación, aprobación e implementación de los indicadores para todas las operaciones de la gestión documental de la Secretaría (planeación, producción, gestión y trámite, organización, transferencias, disposición final, preservacióna a largo plazo, valoración)."/>
    <s v="Correctiva"/>
    <s v="Indicadores de gestión documental implementados/ indicadores aprobados.* 100"/>
    <s v="100% de Indicadores de gestión documental implementados."/>
    <s v="SUBSECRETARÍA DE GESTIÓN CORPORATIVA"/>
    <s v="SUBDIRECCIÓN ADMINISTRATIVA"/>
    <s v="Sonia Mireya Alfonso Muñoz"/>
    <d v="2019-02-01T00:00:00"/>
    <d v="2020-04-30T00:00:00"/>
    <d v="2020-04-06T00:00:00"/>
    <s v="María Janneth Romero M"/>
    <s v="06/04/2020: Seguimiento realizado por María Janneth Romero M:_x000a__x000a_Se aporta documento en excel INDICADORES GESTIÓN DTAL CORTE MARZO 2020, en el cual se observa la construcción de los indicadores para la vigencia 2020,  los 11 indicadores establecidos (Sesiones de Comité Interno de Archivo, Préstamos/Consultas, Disposición Final, Préstamos Externos, Transferencias, Capacitaciones, Correspondencia, Levantamiento de Inventario, Limpieza de archivos, Impresiones por área y Porcentaje de series cuya disposición final es la eliminación), incluyen  las operaciones de la gestión documental de la Secretaría (planeación, producción, gestión y trámite, organización, transferencias, disposición final, preservacióna a largo plazo, valoración)._x000a__x000a_El documento aportado como evidencia da cuenta de la medición realizada durante el I Trimestre de la vigencia, con lo cual se da cumplimiento a la acción de implementar. No obstante no se aporta el soporte que permita validar la acción de aprobación, la cual hace parte de lo establecida._x000a__x000a_Se mantiene la recomendación de aportar la evidencia del mecanismo a través del cual se aprobaron los indicadores._x000a__x000a_Avance: 66%_x000a__x000a_Se precisa que la solicitud de reprogramación fue atendida en el mes de febrero, por lo cual el Plan consolidado publicado en desde ese mes tiene ya la nueva fecha del 30/04/2020._x000a_________________________x000a_13/01/2020: Seguimiento realizado por María Janneth Romero M:_x000a__x000a_Se aporta documento en excel INDICADORES GESTIÓN DTAL, en el cual se observa la construcción de los indicadores para la vigencia 2020,  los 11 indicadores establecidos (Sesiones de Comité Interno de Archivo, Préstamos/Consultas, Disposición Final, Préstamos Externos, Transferencias, Capacitaciones, Correspondencia, Levantamiento de Inventario, Limpieza de archivos, Impresiones por área y Porcentaje de series cuya disposición final es la eliminación), incluyen  las operaciones de la gestión documental de la Secretaría (planeación, producción, gestión y trámite, organización, transferencias, disposición final, preservacióna a largo plazo, valoración)._x000a__x000a_Lo anterior y aunado a que la aprobación e implementación de los indicadores hace parte de la acción establecida,  se recomienda documentar la gestión adelantada con relación a la ejecución de lo formulado y aportar la evidencia del mecanismo a través del cual se aprobaron los indicadores._x000a__x000a_Avance: 33%_x000a_ __________________________________x000a_08/01/2020: Seguimiento realizado por María Janneth Romero M:_x000a__x000a_De conformidad con los argumentos expuestos por la Subdirección Administrativa en su radicado SDM-SA-456-2020 y al avance realizado a la fecha establecida como finalización de la misma (30/12/2019), se atiende positivamente la solicitud de reprogramación y se realiza el correspondiente ajuste en el PMP consolidado del mes de Diciembre._x000a__x000a_De acuerdo a lo anteriormente expuesto y teniendo en cuenta que es la primera reprogramación de  esta acción se recomienda a la Subdirección Administrativa adelantar la gestión pertinente, de tal manera que se de cumplimiento estricto dentro del nuevo plazo establecido._x000a________________________________________________x000a_15/10/2019: Seguimiento realizado por María Janneth Romero M:_x000a__x000a_Se aporta  la presentación ACTIVIDADES PRELIMINARES GESTIÓN DOCUMENTAL POR PROCESOS de fecha Septiembre de 2019, en la cual se registra la ejecución  y aporta la evidencia de la gestión realizada sobre las siguientes fases:_x000a__x000a_1. Planeación_x000a_2. Producción_x000a_3. Gestión y Trámite_x000a_4. Organización_x000a_5. Transferencias Primarias_x000a_6. Disposición Final_x000a_7. Preservación a largo plazo_x000a_8. Valoración_x000a__x000a_No obstante lo anterior y teniendo en cuenta que la acción corresponde a: &quot;Realizar la formulación, aprobación...&quot;, se recomienda documentar la gestión adelantada con relación a la ejecución de lo estableido e   indicar en el seguimiento por autocontrol a quien se hizo la presentación aportada como evidencia y a que fase de la acción corresponde. _x000a_ ___________________________________________________x000a_08/07/2019: Seguimiento realizado por María Janneth Romero M:_x000a__x000a_Se aporta como evidencia la matriz de medicion de AG-SDM-2019, no obstante la misma hace parte de la fase inicial de la construcción de los indicadores de gestión._x000a__x000a_Teniendo en cuenta que la acción se vence en diciembre de 2019, se recomienda gestionar su ejecución dentro de los términos establecidos, en coherencia con el indicador y la meta formulada._x000a__x000a_Nivel de Ejecución 0%_x000a___________________________________x000a__x000a_15/04/2019: Seguimiento realizado por María Janneth Romero M:_x000a__x000a_No se aporta evidencia del avance de ejecución de la acción establecida. Se recomienda tener en cuenta que si bien la acción se encuentra dentro del periodo de ejecución, a la fecha del presente seguimiento ha transcurrido 1 mes de este periodo por lo que es importante implementar los controles y monitoreos pertinentes con el fin de garantizar el cumplimiento dentro de los términos establecidos._x000a__x000a_Nivel de Ejecución 0%"/>
    <s v="ABIERTA"/>
    <n v="1"/>
    <n v="0"/>
  </r>
  <r>
    <s v="130-2018"/>
    <n v="1"/>
    <x v="2"/>
    <s v="GESTIÓN ADMINISTRATIVA"/>
    <x v="4"/>
    <d v="2018-10-22T00:00:00"/>
    <x v="6"/>
    <s v="21. Implementación de planes de gestión documental deficientes e ineficaces."/>
    <s v="No se han elaborado los siguientes instrumentos archivísticos:   Modelo de requisitos para la gestión de documentos electrónicos, Banco terminológico de series y subseries, Tablas de control de acceso a los documentos."/>
    <s v="Elaborar los siguientes instrumentos archivísticos: Modelo de requisitos para la gestión de documentos electrónicos, Banco terminológico de series y subseries, Tablas de control de acceso a los documentos."/>
    <s v="Correctiva"/>
    <s v="Instrumentos archivísticos elaborados y aprobados por el Comité Interno de Archivo."/>
    <s v="Tres instrumentos archivísticos aprobados por el CIA: Modelo de requisitos para la gestión de documentos electrónicos, Banco terminológico de series y subseries, Tablas de control de acceso a los documentos."/>
    <s v="SUBSECRETARÍA DE GESTIÓN CORPORATIVA"/>
    <s v="SUBDIRECCIÓN ADMINISTRATIVA"/>
    <s v="Sonia Mireya Alfonso Muñoz"/>
    <d v="2019-02-01T00:00:00"/>
    <d v="2020-06-30T00:00:00"/>
    <d v="2020-04-06T00:00:00"/>
    <s v="María Janneth Romero M"/>
    <s v="06/04/2020: Seguimiento realizado por María Janneth Romero M:_x000a__x000a_Modelo de Requistos:  Se aporta como  evidencia de ejecución: PDF 1. MOREQ, 2 Acta de Aprobación AB, 3. RadicadoSisDisArchivos, 4. Memorando Moreq-OTIC y 5. Acta Comite Archivo - 23122018,  lo anterior  correspondiente a la gestión reportada en el IV Trimestre del 2019; y Acta del Comité Interno del 29/01/2020,  con la cual se complementa las acciones realizadas a través del cumplimiento de los compromisos establecidos en la sesión extraordinaria de diciembre;  no obstante lo anterior en las dos actas aportadas,  no se evidencia la aprobación de éste instrumento. Por lo anterior se mantiene la calificación de  Avance del 50%_x000a_Banco terminológico de series y subseries:  Nuevamente el proceso indica que  para iniciar esta gestión se requiere contar con las TRD y el Cuadro de Clasificación Documental actualización para la definición del banco, no obstante lo anterior se aporta como evidencia el borrador del documento BANCO TERMINOLOGICO SECRETARIA DISTRITAL DE MOVILIDAD 2020  Avance del 25%_x000a_Tablas de control de acceso a los documentos: Se aporta matriz en excel TABLA CONTROL ACCESO vr preliminar, si bien el proceso indica que se trata de una primera versión que contien por dependencia las series y subseries con su respectiva clasificación de información, al igual que en el seguimiento del IV Trimestre del 2019 no se aporta el mecanismo a través del cual se aprueba este instrumento. Por lo anterior se mantiene el Avance 50% de cumplimiento_x000a__x000a_Conforme lo anterior el nivel de ejecución promedio es del  41,6%_x000a__x000a_Si bien la gestión adelantada se reporta como avance de  ejecución es importante tener en cuenta la meta formulada y el plazo de ejecución, con el fin de implementar las acciones pertinentes que permitan garantizar su cumplimiento de conformidad con lo formulado._x000a__x000a_Se precisa que la solicitud de reprogramación fue atendida en el mes de febrero, por lo cual el Plan consolidado publicado en desde ese mes tiene ya la nueva fecha del 30/06/2020._x000a__x000a____________________x000a_10/10/2019: Seguimiento realizado por María Janneth Romero M:_x000a__x000a_Se aporta como evidencia:_x000a_Modelo de Requistos:  Si bien se aporta la documentación de la gestión adelantada, la formulación de la acción hace referencia a la formulación y  aprobación del Instrumento, aprobación que aún se encuentra en proceso de conformidad con lo indicado en el acta de reunión de fecha 23/12/2019 correspondiente a la sesión del Comité Interno de Archivo -  Sesión extraordinaria 03 de 2019, en donde se establecen compromisos previos a la aprobación. Avance 50%_x000a_Banco terminológico de series y subseries:  De acuerdo a lo indicado por el proceso, para iniciar esta gestión se requiere contar on las TRD y el Cuadro de Clasificación Documental actualización para la definición del banco. Avance 0%_x000a_Tablas de control de acceso a los documentos: Se aporta matriz en excel TABLA CONTROL ACCESO vr preliminar, si bien el proceso indica que se trata de una primera versión que contien por dependencia las series y sbseries con su respectiva clasificación de información, no se aporta el mecanismo a través del cual se aprueba este instrumento. Avance 50%_x000a__x000a_Si bien la gestión adelantada se reporta como avance de  ejecución es importante tener en cuenta la meta formulada y el plazo de ejecución, con el fin de implementar las acciones pertinentes que permitan garantizar su cumplimiento de conformidad con lo formulado._x000a__________________________________________________x000a__x000a_08/01/2020: Seguimiento realizado por María Janneth Romero M:_x000a__x000a_De conformidad con los argumentos expuestos por la Subdirección Administrativa en su radicado SDM-SA-279838-2019 y al avance realizado a la fecha establecida como finalización de la misma (30/12/2019), se atiende positivamente la solicitud de reprogramación y se realiza el correspondiente ajuste en el PMP consolidado del mes de Diciembre._x000a__x000a_De acuerdo a lo anteriormente expuesto y teniendo en cuenta que es la primera reprogramación de  esta acción se recomienda a la Subdirección Administrativa adelantar la gestión pertinente, de tal manera que se de cumplimiento estricto dentro del nuevo plazo establecido._x000a________________________________________________x000a__x000a_18/12/2019:  Seguimiento realizado por María Janneth Romero M_x000a__x000a_Se solicita reprogramación de la acción para el 30/06/2019, teniendo en cuenta que se observa un posible error de digitación en la nueva fecha propuesta, se invita al proceso a dar claridad en la fecha. No obstante lo anterior, con los argumentos expuestos asi como con el avance evidenciado de la gestión adelantada por la entidad para dar cumplimiento a la acción establecida, se considera viable la reprogramación para la vigencia 2020. Queda pendiente la confirmación de la fecha para hacer el ajuste correspondiente en el plan de mejoramiento_x000a_____________________________________________x000a_10/10/2019: Seguimiento realizado por María Janneth Romero M:_x000a__x000a_Se aporta como evidencia los cronogramas de elaboración Tabla de Retención Documental Etapas 1, 2 y 3, no obstante la acción formulada corresponde a: &quot;Elaborar los siguientes instrumentos archivísticos: Modelo de requisitos para la gestión de documentos electrónicos, Banco terminológico de series y subseries, Tablas de control de acceso a los documentos&quot;;  si bien la gestión adelantada se reporta como avance de  ejecución es importante tener en cuenta la meta formulada y el plazo de ejecución, con el fin de implementar las acciones pertinentes que permitan garantizar su cumplimiento de conformidad con lo formulado._x000a__________________________________________________x000a__x000a_08/07/2019: Seguimiento realizado por María Janneth Romero M:_x000a__x000a_No se aporta evidencia del avance de ejecución de la acción establecida. Se recomienda tener en cuenta que si bien la acción se encuentra dentro del periodo de ejecución, es importante implementar los controles y monitoreos pertinentes con el fin de garantizar el cumplimiento dentro de los términos establecidos._x000a__x000a_Nivel de Ejecución 0%_x000a_____________________________________x000a_15/04/2019: Seguimiento realizado por María Janneth Romero M:_x000a__x000a_No se aporta evidencia del avance de ejecución de la acción establecida. Se recomienda tener en cuenta que si bien la acción se encuentra dentro del periodo de ejecución, a la fecha del presente seguimiento ha transcurrido 1 mes de este periodo por lo que es importante implementar los controles y monitoreos pertinentes con el fin de garantizar el cumplimiento dentro de los términos establecidos._x000a__x000a_Nivel de Ejecución 0%"/>
    <s v="ABIERTA"/>
    <n v="1"/>
    <n v="0"/>
  </r>
  <r>
    <s v="132-2018"/>
    <n v="4"/>
    <x v="2"/>
    <s v="GESTIÓN LEGAL Y CONTRACTUAL"/>
    <x v="5"/>
    <d v="2018-11-14T00:00:00"/>
    <x v="7"/>
    <s v="Incumplimiento de condiciones establecidas contractualmente  en el Procedimiento o Manual de Contratación y Supervisión "/>
    <s v="Debilidad por parte de los supervisores (SECOPII) y de los profesionales de la DAL responsables del cargue de la información al SECOP I, en la apropiación de las funciones  según lo señalado en el Manual de Supervisión e Interventoría."/>
    <s v="Realizar seguimientos trimestrales a la información de los contratos registrados en el SECOP II"/>
    <s v="Correctiva"/>
    <s v="Seguimientos realizados/seguimientos programados"/>
    <n v="1"/>
    <s v="SUBSECRETARÍA DE GESTIÓN DE LA MOVILIDAD"/>
    <s v="SUBSECRETARÍA DE GESTIÓN DE LA MOVILIDAD"/>
    <s v="Jonny Leonardo Vasquez"/>
    <d v="2019-01-01T00:00:00"/>
    <d v="2019-11-30T00:00:00"/>
    <d v="2020-05-04T00:00:00"/>
    <s v="María Janneth Romero M"/>
    <s v="04/05/2020: No se aporta evidencia que permita evaluar el cumplimiento de la acción establecida._x000a__x000a_Nuevamente y teniendo en cuenta que la acción se venció en el mes de noviembre de 2019, se exhorta al proceso a priorizar su gestión conforme lo formulado y aportar las evidencias a la OCI de manera urgente._x000a__________________________________x000a__x000a_02/04/2020: No se aporta evidencia que permita evaluar el cumplimiento de la acción establecida._x000a_Teniendo en cuenta que la acción se venció en el mes de noviembre de 2019, se exhorta al proceso a priorizar su gestión conforme lo formulado y aportar las evidencias a la OCI de manera urgente._x000a__________________________________x000a__x000a_07/02/2020: Si bien el proceso aporta como evidencia la base de datos de los contratos vigencia 2018 y 2019 de la SGM, de la muestra seleccionada se observa que no se incluyeron todos los contratos y el verificado no tienen toda la información cargada. Conforme lo anterior se recomienda:_x000a_a. Revisar y validar la información real de la base de datos_x000a_b. Identificar aquellos que se encuentren dentro del periodo de ejecución de la acción_x000a_c. Reformular la acción de tal manera que haya coherencia entre la acción y la meta definida_x000a_d. Dar prioridad alta a la ejecución de la acción_x000a________________________________________x000a__x000a_21/01/2020. En atención al Memorando SDM-SSC-9742-2020, se separa a la Subsecretaría de Gestión de la Movilidad de las demás Subsecretarías, por lo anterior faltan las evidencias y justificación de la Subsecretaría de Gestión de la Movilidad y Subsecretaría de Servicios a la ciudadanía._x000a_Conclusión: La acción de mejora NO se ha cumplido._x000a__x000a_09/01/2020. Una vez revisadas las evidencias aportadas por las Subsecretarías se encontró:_x000a_1. Faltan las evidencias y jusficación de la Subsecretaría de Gestión de la Movilidad._x000a_Conclusión: La acción de mejora NO se ha cumplido_x000a__x000a_05/07/2019_x000a_Los procesos responsables solicitan la reprogramación de las acciones para el día 30/11/2019, debido al alto volumen de contratos que se deben revisar por cada una de las dependencias de la entidad."/>
    <s v="ABIERTA"/>
    <n v="1"/>
    <n v="0"/>
  </r>
  <r>
    <s v="132-2018"/>
    <n v="5"/>
    <x v="2"/>
    <s v="GESTIÓN LEGAL Y CONTRACTUAL"/>
    <x v="5"/>
    <d v="2018-11-14T00:00:00"/>
    <x v="7"/>
    <s v="Incumplimiento de condiciones establecidas contractualmente  en el Procedimiento o Manual de Contratación y Supervisión "/>
    <s v="Debilidad por parte de los supervisores (SECOPII) y de los profesionales de la DAL responsables del cargue de la información al SECOP I, en la apropiación de las funciones  según lo señalado en el Manual de Supervisión e Interventoría."/>
    <s v="Realizar seguimientos trimestrales a la información de los contratos registrados en el SECOP II"/>
    <s v="Correctiva"/>
    <s v="Seguimientos realizados/seguimientos programados"/>
    <n v="1"/>
    <s v="SUBSECRETARÍA DE SERVICIOS A LA CIUDADANÍA"/>
    <s v="SUBSECRETARÍA DE SERVICIOS A LA CIUDADANÍA"/>
    <s v="Diana Lucia Vidal Caicedo"/>
    <d v="2019-01-01T00:00:00"/>
    <d v="2019-11-30T00:00:00"/>
    <d v="2020-01-21T00:00:00"/>
    <s v="Vieinery Piza Olarte"/>
    <s v="21/01/2020. En atención al Memorando SDM-SSC-9742-2020, se separa a la Subsecretaría de Servicios a la Ciudadanía de las demás Subsecretarías, por lo anterior: Faltan las evidencias y justificación de la Subsecretaría de Servicios a la Ciudadanía y Subsecretaría de Gestión de la Movilidad._x000a_Conclusión: La acción de mejora NO se ha cumplido._x000a__x000a_09/01/2020. Una vez revisadas las evidencias aportadas por las Subsecretarías se encontró:_x000a_1. Faltan las evidencias y jusficación de la Subsecretaría de Gestión de la Movilidad._x000a_Conclusión: La acción de mejora NO se ha cumplido_x000a__x000a_05/07/2019_x000a_Los procesos responsables solicitan la reprogramación de las acciones para el día 30/11/2019, debido al alto volumen de contratos que se deben revisar por cada una de las dependencias de la entidad."/>
    <s v="ABIERTA"/>
    <n v="1"/>
    <n v="0"/>
  </r>
  <r>
    <s v="132-2018"/>
    <n v="6"/>
    <x v="2"/>
    <s v="GESTIÓN LEGAL Y CONTRACTUAL"/>
    <x v="5"/>
    <d v="2018-11-14T00:00:00"/>
    <x v="7"/>
    <s v="Incumplimiento de condiciones establecidas contractualmente  en el Procedimiento o Manual de Contratación y Supervisión "/>
    <s v="Debilidad por parte de los supervisores (SECOPII) y de los profesionales de la DAL responsables del cargue de la información al SECOP I, en la apropiación de las funciones  según lo señalado en el Manual de Supervisión e Interventoría."/>
    <s v="Actualizacion de la plataforma Secop I( DAL)- Secop II ( Supervisores) con informes de ejecuccion  según manual de supervision e interventoria"/>
    <s v="Corrección"/>
    <s v="N° total de informes Publicados/N° total de Contratos Secop II"/>
    <n v="0.8"/>
    <s v="SUBSECRETARÍA DE GESTIÓN DE LA MOVILIDAD"/>
    <s v="SUBSECRETARÍA DE GESTIÓN DE LA MOVILIDAD"/>
    <s v="Jonny Leonardo Vasquez"/>
    <d v="2019-01-01T00:00:00"/>
    <d v="2019-11-30T00:00:00"/>
    <d v="2020-05-04T00:00:00"/>
    <s v="María Janneth Romero M"/>
    <s v="04/05/2020: No se aporta evidencia que permita evaluar el cumplimiento de la acción establecida._x000a__x000a_Nuevamente y teniendo en cuenta que la acción se venció en el mes de noviembre de 2019, se exhorta al proceso a priorizar su gestión conforme lo formulado y aportar las evidencias a la OCI de manera urgente._x000a__________________________________x000a__x000a_02/04/2020: No se aporta evidencia que permita evaluar el cumplimiento de la acción establecida._x000a__x000a_Teniendo en cuenta que la acción se venció en el mes de noviembre de 2019, se exhorta al proceso a priorizar su gestión conforme lo formulado y aportar las evidencias a la OCI de manera urgente._x000a_________________________________x000a_07/02/2020: Si bien el proceso aporta como evidencia la base de datos de los contratos vigencia 2018 y 2019 de la SGM, de la muestra seleccionada se observa que no se incluyeron todos los contratos y el verificado no tienen toda la información cargada. Conforme lo anterior se recomienda:_x000a_a. Revisar y validar la información real de la base de datos_x000a_b. Identificar aquellos que se encuentren dentro del periodo de ejecución de la acción_x000a_c. Reformular la acción de tal manera que haya coherencia entre la acción y de las responsabilidades de la SGM_x000a_d. Dar prioridad alta a la ejecución de la acción_x000a________________________________________x000a_21/01/2020. La Subsecretaría de Gestión de la Movilidad y la Subsecretaría de Gestión Corporativa solicitaron la separación de esta acción. Por lo anterior, faltan las evidencias y justificación de la Subsecretaría de Gestión de la Movilidad y Subsecretaría de Servicios a la Ciudadanía, como conclusión: La acción de mejora NO se ha cumplido._x000a_09/01/2020. Una vez revisadas las evidencias aportadas por las Subsecretarías se encontró:_x000a_1. Faltan las evidencias y justificación de la Subsecretaría de Gestión de la Movilidad._x000a_2. Faltan las evidencias y justificación de la Subsecretaría de Servicios a la Ciudadanía._x000a_Conclusión: La acción de mejora NO se ha cumplido_x000a__x000a_05/07/2019_x000a_Los procesos a través del radicado SDM-SPM-119081-2018, solicita la reprogramación de la acción para el 30/11/2019, con la siguiente justificación:  &quot;...Teniendo cuenta el rediseño institucional y el cambio que se ha venido presentando en el personal designado para la realización de las actividades de supervisión...&quot;._x000a___________________________x000a_26/06/2019_x000a_Seguimiento realizado por la profesional Vieinery Piza_x000a_El área no aporta evidencia._x000a_Conclusión: La acción de mejora NO se ha cumplido_x000a___________________________________x000a_31/05/2019_x000a_Seguimiento realizado por la profesional Vieinery Piza_x000a_El área no aporta evidencia._x000a_Conclusión: La acción de mejora NO se ha cumplido"/>
    <s v="ABIERTA"/>
    <n v="1"/>
    <n v="0"/>
  </r>
  <r>
    <s v="132-2018"/>
    <n v="7"/>
    <x v="2"/>
    <s v="GESTIÓN LEGAL Y CONTRACTUAL"/>
    <x v="5"/>
    <d v="2018-11-14T00:00:00"/>
    <x v="7"/>
    <s v="Incumplimiento de condiciones establecidas contractualmente  en el Procedimiento o Manual de Contratación y Supervisión "/>
    <s v="Debilidad por parte de los supervisores (SECOPII) y de los profesionales de la DAL responsables del cargue de la información al SECOP I, en la apropiación de las funciones  según lo señalado en el Manual de Supervisión e Interventoría."/>
    <s v="Actualizacion de la plataforma Secop I( DAL)- Secop II ( Supervisores) con informes de ejecuccion  según manual de supervision e interventoria"/>
    <s v="Corrección"/>
    <s v="N° total de informes Publicados/N° total de Contratos Secop II"/>
    <n v="0.8"/>
    <s v="SUBSECRETARÍA DE SERVICIOS A LA CIUDADANÍA"/>
    <s v="SUBSECRETARÍA DE SERVICIOS A LA CIUDADANÍA"/>
    <s v="Diana Lucia Vidal Caicedo"/>
    <d v="2019-01-01T00:00:00"/>
    <d v="2019-11-30T00:00:00"/>
    <d v="2020-01-09T00:00:00"/>
    <s v="Vieinery Piza Olarte"/>
    <s v="21/01/2020. La Subsecretaría de Gestión de la Movilidad y la Subsecretaría de Gestión Corporativa solicitaron la separación de esta acción. Por lo anterior, faltan las evidencias y justificación de la Subsecretaría de Servicios a la Ciudadanía. Como conclusión: La acción de mejora NO se ha cumplido._x000a__x000a_09/01/2020. Una vez revisadas las evidencias aportadas por las Subsecretarías se encontró:_x000a_1. Faltan las evidencias y justificación de la Subsecretaría de Gestión de la Movilidad._x000a_2. Faltan las evidencias y justificación de la Subsecretaría de Servicios a la Ciudadanía._x000a_Conclusión: La acción de mejora NO se ha cumplido_x000a__x000a_05/07/2019_x000a_Los procesos a través del radicado SDM-SPM-119081-2018, solicita la reprogramación de la acción para el 30/11/2019, con la siguiente justificación:  &quot;...Teniendo cuenta el rediseño institucional y el cambio que se ha venido presentando en el personal designado para la realización de las actividades de supervisión...&quot;._x000a___________________________x000a_26/06/2019_x000a_Seguimiento realizado por la profesional Vieinery Piza_x000a_El área no aporta evidencia._x000a_Conclusión: La acción de mejora NO se ha cumplido_x000a___________________________________x000a_31/05/2019_x000a_Seguimiento realizado por la profesional Vieinery Piza_x000a_El área no aporta evidencia._x000a_Conclusión: La acción de mejora NO se ha cumplido"/>
    <s v="ABIERTA"/>
    <n v="1"/>
    <n v="0"/>
  </r>
  <r>
    <s v="138-2018"/>
    <n v="1"/>
    <x v="2"/>
    <s v="GESTIÓN LEGAL Y CONTRACTUAL"/>
    <x v="5"/>
    <d v="2018-11-14T00:00:00"/>
    <x v="8"/>
    <s v="Incumplimiento al procedimiento de Gestión Documental."/>
    <s v="Falta de cuidado por parte del personal del archivo al momento de archivar los documentos, teniendo en cuenta que en algunas ocasiones se requieren para el cumplimiento de otras actividades de la Dirección de Asuntos Legales."/>
    <s v="Realizar plan de trabajo para  revisar la totalidad de expedientes contractuales 2017-2018 con el fin de verificar la organización de los mismos."/>
    <s v="Correctiva"/>
    <s v="Plan de trabajo Realizado/Plan de Trabajo Programado."/>
    <n v="0.8"/>
    <s v="SUBSECRETARÍA DE GESTIÓN JURÍDICA"/>
    <s v="DIRECCIÓN DE CONTRATACIÓN"/>
    <s v="Angélica María Ramírez"/>
    <d v="2019-01-01T00:00:00"/>
    <d v="2020-03-31T00:00:00"/>
    <d v="2020-05-08T00:00:00"/>
    <s v="Deicy Astrid Beltrán"/>
    <s v="Seguimiento realizado el  08/05/2020_x000a_La dependencia no aporto evidencia._x000a__x000a_SEGUIMIENTO REALIZADO EL 07/04/2020_x000a_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_x000a_Como evidencia del avance en la consecución de la meta, se aporta base de datos de los contratos 2017, plan de trabajo, actas de avance del plan de trabajo,  _x000a_La OCI, en ese orden de ideas, señala que se denota gestión por parte de la dependencia se requiere que la información se encuentre actualizada. por lo tanto la acción continua abierta. _x000a_CONCLUSION: ACCION ABIERTA_x000a__x000a_SEGUIMIENTO REALIZADO EL 21/01/2020. La Dirección de Contratación mediante memorando número 924 de 2020, solicita la reprogramación y reformulación de la acción con base en los siguientes términos: JUSTIFICACIÓN. “Se reformula la meta teniendo en cuenta que el plan de trabajo se elaboró con el fin de revisar la totalidad de expedientes contractuales, pero aún están allegando documentación contractual debido a que los contratos firmados 2018 su vencimiento es en la vigencia de 2019, por lo anterior están en proceso de liquidación.”_x000a_2. ACCIÓN. Realizar plan de trabajo para revisar la totalidad de expedientes contractuales 2017-2018 con el fin de verificar la organización de los mismos._x000a_INDICADOR. Plan de Trabajo de Trabajo realizado/ Plan de Trabajo Programado_x000a_META.  100%                                          _x000a_La OCI mediante memorando SDM-OCI-10570-2020, evalúa las justificaciones y considera que es viables en tal sentido la acción queda de la siguiente manera: _x000a_ACCIÓN  . . Realizar plan de trabajo para revisar la totalidad de expedientes contractuales 2017-2018 con el fin de verificar la organización de los mismos._x000a_INDICADOR. (Plan de Trabajo realizado/ Plan de Trabajo Programado) *100 _x000a_META: 80%_x000a_FECHA DE TERMINACIÓN 31/03/2020._x000a_CONCLUSION ACCION REFORMULADA Y REPROGRAMADA_x000a_RECOMENDACIÓN: ACCION ABIERTA. _x000a__x000a__x000a_SEGUIMIENTO REALIZADO El  02/01/2020. _x000a_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_x000a_Sin embargo, no se evidencia el cumplimiento del indicador   Plan de trabajo Realizado/Plan de Trabajo Programado._x000a_CONCLUSION:  La acción se cumplió en cuanto a la elaboración del Plan de trabajo, pero no hay evidencia que  el mismo se ejecutará en su totalidad, en lo referente a la Dirección de Contratación. _x000a_RECOMENDACION: Acción abierta.  Vencida desde el 30 de septiembre de 2019.      _x000a__x000a_SEGUIMIENTO REALIZADO El  06/12/2019. _x000a_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_x000a_Sin embargo, no se evidencia el cumplimiento del indicador   Plan de trabajo Realizado/Plan de Trabajo Programado._x000a_CONCLUSION:  La acción se cumplió en cuanto a la elaboración del Plan de trabajo, pero no hay evidencia que  el mismo se ejecutará en su totalidad, en lo referente a la Dirección de Contratación. _x000a_RECOMENDACION: Acción abierta.  Vencida desde el 30 de septiembre de 2019.      _x000a_  _x000a__x000a_SEGUIMIENTO REALIZADO El  07/11/2019. Asistentes DIANA PAREDES y DEICY BELTRAN. _x000a_Se aporta como evidencia de la gestión realizada por la Subsecretaría de Gestión Jurídica el  plan de trabajo para la intervención del archivo de todas sus direcciones, donde se tuvo en cuenta la organización y clasificación de los documentos teniendo en cuenta las tablas de retención.  A través del  plan de trabajo se busca organizar y conservar los documentos que reposan en los archivos de los años 2017 y 2018.  además se evidencia  el estado en el que se encontraba el archivo y los progresos realizados (c con fotografías)._x000a_Sin embargo, no se evidencia el cumplimiento del indicador   Plan de trabajo Realizado/Plan de Trabajo Programado._x000a_CONCLUSION:  La acción se cumplió en cuanto a la elaboración del Plan de trabajo, pero no hay evidencia que  el mismo se ejecutará en su totalidad, en lo referente a la Dirección de Contratación. _x000a_RECOMENDACION: Acción abierta.  Vencida desde el 30 de septiembre de 2019.      _x000a_  _x000a__x000a__x000a__x000a__x000a__x000a_SEGUIMIENTO REALIZADO EL 05/09/2019_x000a_ACCION EN EJECUCIÓN _x000a__x000a_ _x000a_La dependencia a través de los memorandos  103435-109644 de 2019 solicita reprogramación de las dos acciones del  hallazgo 138,  trasladando la fecha de cumplimiento para el 31 de octubre de 2019. _x000a_La dependencia a través de los memorandos  103435-109644 de 2019 solicita reprogramación de las dos acciones del  hallazgo 110,  trasladando la fecha de cumplimiento para el 31 de julio de 2019. _x000a_En este orden de ideas, por considerarlo viable la OCI accede a la solicitud de conformidad con lo establecido en el  Procedimiento para la Formulación y Seguimiento de Planes de Mejoramiento, Código: PV01- PR01 Versión: 1.0. Suministrando   respuesta al requerimiento mediante memorando    SDM- OCI- 107610-2019,aprobando la fecha de reprogramación _x000a_CONCLUSION: Fecha de reprogramación 31/10/2019.       "/>
    <s v="ABIERTA"/>
    <n v="1"/>
    <n v="0"/>
  </r>
  <r>
    <s v="005-2019"/>
    <n v="2"/>
    <x v="3"/>
    <s v="REGULACIÓN Y CONTROL"/>
    <x v="6"/>
    <d v="2018-11-30T00:00:00"/>
    <x v="9"/>
    <s v="Ejecución de un trámite o servicio a la ciudadanía, incumpliendo los requisitos, con el propósito de obtener un beneficio propio o para un tercero."/>
    <s v="Insuficiencia de espacio físico para infraestructura y personal de archivo"/>
    <s v="Elaborar la Hoja de Control para incorporar en los expedientes que por TRD hayan cerrado su tiempo de retención de la vigencia 2017 al 2018, que se encuentran en el archivo de Calle 13, el cual fue revisado en la Auditoria Interna"/>
    <s v="Corrección"/>
    <s v="Total de expedientes con Hoja de Control"/>
    <n v="0.95"/>
    <s v="SUBSECRETARÍA DE SERVICIOS A LA CIUDADANÍA"/>
    <s v="SUBDIRECCIÓN DE CONTRAVENCIONES "/>
    <s v="Pablo Cesar Garcia Camacho"/>
    <d v="2019-01-14T00:00:00"/>
    <d v="2020-06-30T00:00:00"/>
    <d v="2020-05-05T00:00:00"/>
    <s v="Omar Alfredo Sánchez"/>
    <s v="5/5/2020: Para este corte la dependencia no reportó evidencias de la gestión ya que se encuentra en tiempo para su cumplimiento._x000a_30/03/2020: Mediante memorando SDM-OCI –62216-2020 del 30/03/2020, se atendió solicitud de reprogramación hasta el 30/06/2020._x000a_25/10/2019: Se responde a solicitud de reprogramación. Se concede solo hasta el 30/12/2019"/>
    <s v="ABIERTA"/>
    <n v="2"/>
    <n v="0"/>
  </r>
  <r>
    <s v="005-2019"/>
    <n v="4"/>
    <x v="3"/>
    <s v="REGULACIÓN Y CONTROL"/>
    <x v="6"/>
    <d v="2018-11-30T00:00:00"/>
    <x v="9"/>
    <s v="Ejecución de un trámite o servicio a la ciudadanía, incumpliendo los requisitos, con el propósito de obtener un beneficio propio o para un tercero."/>
    <s v="Insuficiencia de espacio físico para infraestructura y personal de archivo"/>
    <s v="Archivar los documentos de entrega de vehículos inmovilizados  "/>
    <s v="Corrección"/>
    <s v="Archivo de los documentos de entrega de vehículos inmovilizados que se encontraban a septiembre de 2018."/>
    <n v="0.7"/>
    <s v="SUBSECRETARÍA DE SERVICIOS A LA CIUDADANÍA"/>
    <s v="SUBDIRECCIÓN DE CONTRAVENCIONES "/>
    <s v="Pablo Cesar Garcia Camacho"/>
    <d v="2019-01-14T00:00:00"/>
    <d v="2020-06-30T00:00:00"/>
    <d v="2020-05-05T00:00:00"/>
    <s v="Omar Alfredo Sánchez"/>
    <s v="5/5/2020: Para este corte la dependencia no reportó evidencias de la gestión ya que se encuentra en tiempo para su cumplimiento._x000a_30/03/2020: Mediante memorando SDM-OCI –62216-2020 del 30/03/2020, se atendió solicitud de reprogramación hasta el 30/06/2020._x000a_25/10/2019: Se responde a solicitud de reprogramación. Se concede solo hasta el 30/12/2019"/>
    <s v="ABIERTA"/>
    <n v="2"/>
    <n v="0"/>
  </r>
  <r>
    <s v="014-2019"/>
    <n v="1"/>
    <x v="3"/>
    <s v="SERVICIO AL CIUDADANO"/>
    <x v="7"/>
    <d v="2018-11-14T00:00:00"/>
    <x v="10"/>
    <s v="Ejecución de un trámite o servicio a la ciudadanía, incumpliendo los requisitos, con el propósito de obtener un beneficio propio o para un tercero"/>
    <s v="Respuesta con falta de oportunidad de PQRSD"/>
    <s v="Verificar mensualmente con la encargada del SDQS y correspondencia que el tramite de exceptuados este cumpliendo con los 45 días hábiles frente a la respuesta. Adicionamente se realizará seguimiento a la respuesta oportuna de quejas, reclamos, derechos de petición en los 15 días establecidos de exceptuados"/>
    <s v="Acción Correctiva"/>
    <s v="(contestados/recibidos)*100"/>
    <n v="1"/>
    <s v="SUBSECRETARÍA DE SERVICIOS A LA CIUDADANÍA"/>
    <s v="DIRECCIÓN DE ATENCIÓN AL CIUDADANO"/>
    <s v=" "/>
    <d v="2019-01-23T00:00:00"/>
    <d v="2020-06-30T00:00:00"/>
    <d v="2020-05-05T00:00:00"/>
    <s v="Omar Alfredo Sánchez"/>
    <s v="5/5/2020: Para este corte la dependencia no reportó evidencias de la gestión ya que se encuentra en tiempo para su cumplimiento._x000a_27/02/2020: la DAC allegó justificación mediante Memorando 34102, la OCI reprograma esta acción hasta el 30/06/2020._x000a__x000a_31/01/2020: Sobre esta acción la DAC solicitó reformulación; se está a la espera de la justificación que soporte adecuadamente la solicitud._x000a_24/09/2019: La justificación de gestión del hallazgo, viene acompañada de 5 actas (1 Externa del Consejo de Discapacidad y 4 Actas internas adelantadas semanalmente en el mes de agosto de 2019). Pese a la gestión realizada en el mes de agosto, la acción estaba prevista para ser cumplida entre los meses de enero a marzo de 2019. No existe evidencia de reprogramación, se evidencia un gran número de radicados pendientes, en la última acta (30 agosto) de 1670 radicados asignados en el mes, quedan 626 pendientes, lo que representa un 37% de incumplimiento. Así las cosas, no se evidencia cumplimiento de la acción, ni efectividad de la gestión adelantada. Adicionalmente, la acción esta incumplida desde el mes de marzo._x000a__x000a_"/>
    <s v="ABIERTA"/>
    <n v="1"/>
    <n v="0"/>
  </r>
  <r>
    <s v="015-2019"/>
    <n v="1"/>
    <x v="3"/>
    <s v="SERVICIO AL CIUDADANO"/>
    <x v="7"/>
    <d v="2018-11-14T00:00:00"/>
    <x v="11"/>
    <s v="Ejecución de un trámite o servicio a la ciudadanía, incumpliendo los requisitos, con el propósito de obtener un beneficio propio o para un tercero"/>
    <s v="No hay lineamientos establecidos para este trámite"/>
    <s v="1. Identificar las salidas no conformes y su tratamiento "/>
    <s v="Corrección"/>
    <s v="(No de tratamientos de salidas no conformes/No. de salidas no conformes identificadas)*100"/>
    <n v="1"/>
    <s v="SUBSECRETARÍA DE SERVICIOS A LA CIUDADANÍA"/>
    <s v="DIRECCIÓN DE ATENCIÓN AL CIUDADANO"/>
    <s v=" "/>
    <d v="2019-01-23T00:00:00"/>
    <d v="2020-06-30T00:00:00"/>
    <d v="2020-05-05T00:00:00"/>
    <s v="Omar Alfredo Sánchez"/>
    <s v="5/5/2020: Para este corte la dependencia no reportó evidencias de la gestión ya que se encuentra en tiempo para su cumplimiento._x000a_27/02/2020: la DAC allegó justificación mediante Memorando 34102, la OCI reprograma esta acción hasta el 30/06/2020._x000a_31/01/2020: Sobre esta acción la DAC solicitó reformulación; se está a la espera de la justificación que soporte adecuadamente la solicitud."/>
    <s v="ABIERTA"/>
    <n v="1"/>
    <n v="0"/>
  </r>
  <r>
    <s v="015-2019"/>
    <n v="4"/>
    <x v="3"/>
    <s v="SERVICIO AL CIUDADANO"/>
    <x v="7"/>
    <d v="2018-11-14T00:00:00"/>
    <x v="11"/>
    <s v="Ejecución de un trámite o servicio a la ciudadanía, incumpliendo los requisitos, con el propósito de obtener un beneficio propio o para un tercero"/>
    <s v="No hay lineamientos establecidos para este trámite"/>
    <s v="4. Realizar la medición de la satisfacción de usuarios"/>
    <s v="Corrección"/>
    <s v="Implementar un mecanismo de medición de la satisfacción de usuarios del tramite de exceptuados"/>
    <n v="1"/>
    <s v="SUBSECRETARÍA DE SERVICIOS A LA CIUDADANÍA"/>
    <s v="DIRECCIÓN DE ATENCIÓN AL CIUDADANO"/>
    <s v=" "/>
    <d v="2019-01-23T00:00:00"/>
    <d v="2020-06-30T00:00:00"/>
    <d v="2020-05-05T00:00:00"/>
    <s v="Omar Alfredo Sánchez"/>
    <s v="5/5/2020: Para este corte la dependencia no reportó evidencias de la gestión ya que se encuentra en tiempo para su cumplimiento._x000a_27/02/2020: la DAC allegó justificación mediante Memorando 34102, la OCI reprograma esta acción hasta el 30/06/2020._x000a_31/01/2020: Sobre esta acción la DAC solicitó reformulación; se está a la espera de la justificación que soporte adecuadamente la solicitud."/>
    <s v="ABIERTA"/>
    <n v="1"/>
    <n v="0"/>
  </r>
  <r>
    <s v="022-2019"/>
    <n v="1"/>
    <x v="3"/>
    <s v="GESTIÓN ADMINISTRATIVA"/>
    <x v="8"/>
    <d v="2018-11-14T00:00:00"/>
    <x v="12"/>
    <s v="Incumplimiento martividad ambiental"/>
    <s v="Se acogierón parcialmente los resultados de la auditoria 2018 de la SDA como origen para definir un plan de mejoramiento relacionado con el Subsistema de Gestión Ambiental"/>
    <s v="Realizar el registro de la publicidad exterior visual o el desmonte de elementos de publicidad exterior de las sedes de la entidad que lo requieran"/>
    <s v="Correctiva"/>
    <s v="Un (1) registro de publicidad exterior"/>
    <s v="Mantener actualizado el registro y/o desmonte de la publicidad exterior visual de las sedes de la entidad que lo requieran"/>
    <s v="SUBSECRETARÍA DE GESTIÓN CORPORATIVA"/>
    <s v="SUBDIRECCIÓN ADMINISTRATIVA"/>
    <s v="Sonia Mireya Alfonso Muñoz"/>
    <d v="2019-02-01T00:00:00"/>
    <d v="2020-06-30T00:00:00"/>
    <d v="2020-04-01T00:00:00"/>
    <s v="Carlos Arturo Serrano Avila "/>
    <s v="1/04/2020. Seguimiento realizado por Carlos Arturo Serrano; con el enlace de la Subdirección Administrativa, conforme a lo manifestado. Se adelanta revisión con el área de comunicaciones para la actualización de los avisos y vayas actuales de la SDM.                                                                                                                                                                                               8/1/2020 Seguimiemto realizado por carlos arturo serrano .Mediante memorando No. SDM-SA 267330 la Subdirección Administrativa solicito reprogramacion , para el 30 junio de 2020_x000a_----------------------------------------------------------------------------------------------------------------------------------------------------------------------------------------------------------------------------------------------------------_x000a_26/07/2019. Seguimiento realizado por Liliana María Acuña Noguera. Mediante memorando No. SDM-SA 157509 de 24 de julio de 2019 la Subdirección Administrativa solicitó la unificación y la reformulación de la acción No.1 de los hallazgos 68-2017 y 022-2019. Una vez analizada la solicitud presentada se denota que las acciones, los indicadores y las metas de una y otra son diferentes, así mismo, no fue propuesto un indicador y meta unificados, razón por la cual se recomienda revisar el tema._x000a__x000a_Se reprograma la fecha de terminación de la acción No.1 de los hallazgos 68-2017 y 022-2019._x000a__x000a_Este memorando se atendió con el No. SDM-OCI-160747 del 29 de julio de 2019"/>
    <s v="ABIERTA"/>
    <n v="2"/>
    <n v="1"/>
  </r>
  <r>
    <s v="029-2019"/>
    <n v="3"/>
    <x v="3"/>
    <s v="GESTIÓN JURÍDICA"/>
    <x v="9"/>
    <d v="2019-03-04T00:00:00"/>
    <x v="13"/>
    <s v="Incumplimiento de los requisitos establecidos en la resolucion 3564 de 2015. "/>
    <s v="Falta apropiación de las funciones por parte de las dependencias,respecto a la verificación de la información que se encuentra publicada o que en su defecto se solicita publicar en la página Web de la entidad según lo establecido en la resolución 3564."/>
    <s v="Depuración, Actualización y Publicación mensual de la Información contractual en la Pagina Web(Se solicitara a comunicaciones mediante correo la publicación en la pagina web) "/>
    <s v="Corrección"/>
    <s v="Información Remitida mensual / Información publicada "/>
    <n v="1"/>
    <s v="SUBSECRETARÍA DE GESTIÓN JURÍDICA"/>
    <s v="DIRECCIÓN DE CONTRATACIÓN"/>
    <s v="Angélica María Ramírez"/>
    <d v="2019-04-30T00:00:00"/>
    <d v="2020-01-31T00:00:00"/>
    <d v="2020-05-08T00:00:00"/>
    <s v="Deicy Astrid Beltrán"/>
    <s v="Seguimiento realizado el  08/05/2020_x000a_La dependencia no aporto evidencia._x000a__x000a_SEGUIMIENTO REALIZADO EL 07/04/2020_x000a_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_x000a_Se anexa: 1. correos electrónicos, 2. Oficio remitido al administrador de contratación a la vista_x000a_La OCI, en ese orden de ideas, señala que se denota gestión por parte de la dependencia se requiere que la información se encuentre actualizada. por lo tanto la acción continua abierta. _x000a_CONCLUSION: ACCION ABIERTA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_x000a__x000a__x000a_Seguimiento realizado el 10/02/2020, realizado entre la doctora Diana PAredes de la Dirección de Contratación y Deicy Beltrán de la OCI ._x000a_Se evidencia la actualización de los ítem relacionados con la acción propuesta, sin embargo, al verificar el enlace de contratación a la vista, se evidencia que el mismo debido al cambio de administración no ha sido factible su actualización, por tanto, no se da cumplimiento total a la acción, se sugiere la reprogramación.   _x000a_CONCLUSION: Cumplimiento de la acción, falta evidenciar el total cumplimiento del indicador. _x000a_RECOMENDACION: Acción Abierta  Vencida el 31 de enero de 2020. _x000a__x000a_Seguimiento realizado el 02/01/2020_x000a_Acción en ejecución _x000a__x000a_Seguimiento realizado el 03/12/2019. _x000a__x000a_Conforme a las evidencias allegadas solo se puede demostrar el cumplimiento de uno de los ítems de la norma, relacionados con  Avisos y procesos de contratación._x000a_Ahora bien, la OCI  ingreso a la página y se observa que la misma no se encuentra actualizada, ver el manual de contratación que aparece  es la versión anterior ver https://www.movilidadbogota.gov.co/web/procedimientos-lineamientos-pol%C3%ADticas-adquisicion-compras. No se evidencia actualización, por lo tanto la acción no se cumplió. _x000a_CONCLUSION: ACCION ABIERTA.  "/>
    <s v="ABIERTA"/>
    <n v="0"/>
    <n v="0"/>
  </r>
  <r>
    <s v="030-2019"/>
    <n v="5"/>
    <x v="3"/>
    <s v="GESTIÓN JURÍDICA"/>
    <x v="9"/>
    <d v="2019-03-04T00:00:00"/>
    <x v="14"/>
    <s v="Incumplimiento de los requisitos establecidos en la resolucion 3564 de 2015 8.4 b"/>
    <s v="Falta apropiación de las funciones por parte de las dependencias,respecto a la verificación de la información que se encuentra publicada o que en su defecto se solicita publicar en la página Web de la entidad según lo establecido en la resolución 3564."/>
    <s v="Actualización de la plataforma Secop I ( Subsecretaria de Gestión Jurídica) con los elementos mencionados en la norma."/>
    <s v="Corrección"/>
    <s v="N° total de informes Publicados/N° total de Contratos Secop I_x000a__x000a_"/>
    <n v="0.6"/>
    <s v="SUBSECRETARÍA DE GESTIÓN JURÍDICA"/>
    <s v="DIRECCIÓN DE CONTRATACIÓN"/>
    <s v="Angélica María Ramírez"/>
    <d v="2019-04-30T00:00:00"/>
    <d v="2020-01-31T00:00:00"/>
    <d v="2020-05-08T00:00:00"/>
    <s v="Deicy Astrid Beltrán"/>
    <s v="Seguimiento realizado el  08/05/2020_x000a_La dependencia no aporto evidencia._x000a__x000a_SEGUIMIENTO REALIZADO EL 07/04/2020_x000a_La dependencia señala que  se realizó un plan de trabajo teniendo en cuenta el número de contratos que se celebraron  durante 2017 y 2018, utilizando el SECOP i  y tomando en consideración que la entrega de los documentos, (insumo necesario para efectuar el ajuste en cada contrato) proviene de las diferentes áreas de la Secretaría y es obligación de los supervisores allegarlos al área. _x000a_Se anexa: 1. Copia de la base de contratación 2017, 2. Copia de la base de contratación 2018, 3. Pantallazos de procesos contractuales extraídos de la plataforma SECOP I , 4. Plan de trabajo propuesto, 5. Actas de avance del plan de trabajo, 6. Resolución 3564 de 2015 _x000a__x000a_Se evidencia un avance en la consecución de la meta, los pantallazos de contratos escogidos al azar, donde consta la corrección, actualización, organización cronológica y archivo de los procesos contractuales – prestación de servicios comprendidos entre los años 2017 Y 2018._x000a__x000a_La OCI, efectivamente evidencia  avance en la gestión de la Dirección, sin embargo no se puede dar por cerrada hasta tanto no se actualicen la totalidad de los contratos en la Plataforma , debido al deber legal que se tienes de contra con la información publicada ._x000a_CONCLUSION ACCION ABIERTA_x000a__x000a_Indicador:  N° total de informes Publicados/N° total de Contratos Secop I_x000a__x000a__x000a__x000a_Conclusión: Teniendo en cuenta que se desarrolló la acción propuesta, se evidencia un avance en la consecución del cumplimiento del respectivo indicador atacando la causa raíz del hallazgo._x000a_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_x000a__x000a__x000a_Seguimiento realizado el 10/02/2020, realizado entre la doctora Diana PAredes de la Dirección de Contratación y Deicy Beltrán de la OCI ._x000a_Se elaboró un plan de trabajo con el fin de realizar el cargue de la información contractual que debe reposar en las plataformas SECOP I y SECOP II, por lo cual se tuvo en cuenta el volumen de documentos para anexar, número de contratos para actualizar y el número de personas que deben ejecutar el plan de trabajo. Adicionalmente la dependencia, realizó  seguimientos mensuales a cada uno de los encargados de subir la información requerida a la plataforma, los cuales se condensaron en una reunión trimestral donde se hizo un recuento del estado en que se encuentra la información que reposa en SECOP I y los progresos realizados.   _x000a_Se aporta como evidencia Plan de Trabajo formulado e implementado y actas de seguimiento trimestral correspondiente a los meses de marzo, junio, septiembre y noviembre_x000a_Indicador: N° total de informes Publicados/N° total de Contratos Secop I_x000a_Conclusión: Se evidencia la realización del  Plan  de Trabajo mensual con el objeto de publicar la totalidad de los informes de ejecución en Secop I, es importante indicar la gestión y avances realizados por la dependencia, al poner en marcha el plan de trabajo sin llegar a demostrar el cumplimiento total de la acción, al no tener claro el parámetro de los documentos pendientes de publicar en SECOP I, más si tenemos en cuenta lo dinámico del tema y que el mismo depende de la información que sea remitida oportunamente por los supervisores. _x000a_Adicionalmente, se evidencia que la acción  115 de 2018,  hace referencia al mismo tema y que la misma fue reprogramada , se sugiere revisar a efectos de reprogramar o ubicarlas.   _x000a_Recomendación: ACCION ABIERTA   Y FECHA DE VENCIMIENTO CUMPLIDA, se sugiere reprogramación ó unificación.   _x000a__x000a_Seguimiento realizado el 02/01/2020_x000a_Acción en ejecución _x000a_Seguimiento realizado el 06/12/2019_x000a_Acción en ejecución "/>
    <s v="ABIERTA"/>
    <n v="0"/>
    <n v="0"/>
  </r>
  <r>
    <s v="035-2019"/>
    <n v="1"/>
    <x v="3"/>
    <s v="COMUNICACIONES Y CULTURA PARA LA MOVILIDAD"/>
    <x v="9"/>
    <d v="2019-03-04T00:00:00"/>
    <x v="15"/>
    <s v="Incumplimiento a la normatividad. "/>
    <s v="Falta de seguimiento a las publicaciones realizadas en la página web."/>
    <s v="Actualizar y publicar en la página web de la entidad el Registro de Activos de Información (RAI) de acuerdo con los procedimientos, lineamientos, valoración y tiempos definidos en su programa de Gestión Documental."/>
    <s v="Corrección"/>
    <s v="(actualización realizada/actualización programada)"/>
    <s v="1 actualización y publicación"/>
    <s v="OFICINA ASESORA DE COMUNICACIONES Y CULTURA PARA LA MOVILIDAD - SUBSECRETARÍA CORPORATIVA"/>
    <s v="OFICINA ASESORA DE COMUNICACIONES Y CULTURA PARA LA MOVILIDAD - GESTIÓN DOCUMENTAL"/>
    <s v="Andrés Fabian Contento Muñoz"/>
    <d v="2019-04-01T00:00:00"/>
    <d v="2020-06-30T00:00:00"/>
    <d v="2020-04-06T00:00:00"/>
    <s v="Vieinery Piza Olarte"/>
    <s v="06/04/2020: El proceso mediante el memorando SDM-OACCM-64216-2020, solicitó la reprogramación de la acción, con fecha de terminación 30/06/2020, debido a que la Subdirección Administrativa argumenta que las Tablas de Retención Documental que corresponden al Rediseño estarán finalizadas el 30 de abril 2020, y a su vez requiere pasar  a aprobación del Comité Interno de Archivo y posterior convalidación del Consejo Distrital de Archivos._x000a_De acuerdo a las evidencias aportadas por el proceso, NO ES VIABLE el cierre de la acción._x000a_______________________x000a_12/09/2019. El proceso aporta el link https://www.movilidadbogota.gov.co/web/informacion-clasificada-reservada, sin embargo, la información registrada como clasificada y reservada se encuentra desactualizada, el nombre de los procesos no corresponde con el Decreto 672 de 2018 &quot;Por medio del cual se modifica la estructura organizacional de la Secretaría Distrital, de Movilidad y se dictan otras disposiciones&quot;._x000a_El inventario de activos se encuentra desactualizado. El archivo de Información Clasificada Reservada no se encuentra actualizado, de acuerdo con los nombres de las nuevas dependencias después del rediseño._x000a_El Registro de Activos de Información de Documentos no se encuentra actualizado, de acuerdo con los nombres de las nuevas dependencias después del rediseño._x000a_De acuerdo a las evidencias aportadas por el proceso, NO ES VIABLE el cierre de la acción._x000a_"/>
    <s v="ABIERTA"/>
    <n v="1"/>
    <n v="0"/>
  </r>
  <r>
    <s v="039-2019"/>
    <n v="1"/>
    <x v="3"/>
    <s v="GESTION ADMINISTRATIVA - GESTIÓN DE TICS"/>
    <x v="10"/>
    <d v="2019-03-04T00:00:00"/>
    <x v="16"/>
    <s v="15. Implementación de la política de seguridad de la información deficiente e ineficaz, para las características y condiciones de la entidad. "/>
    <s v="Debilidad en el flujo de información hacia la subdirección administrativa, del procedimiento ejecutado por operador tecnológico, debido a la contratacion menor a 12 meses, donde informa los movimientos del Hardware y Software que realiza este, para gestionar la respectiva actualización en el inventario de la Entidad. "/>
    <s v="Formular  y dar cumplimiento  a un plan de trabajo  enfocado  a la homologacion  de la informacion  linea base de los componentes de software y hardware   recibidos y administrados  por el operador tecnologico en cabeza de la OTIC   y la informacion  de los componentes de hardware y software  registrados  en el sistema de informacion SICAPITAL en el modulo de SAE en cabeza de la Subdireccion Administrativa."/>
    <s v="Corrección"/>
    <s v="Acciones plan de trabajo ejecutadas / Acciones plan de trabajo Formulado "/>
    <n v="1"/>
    <s v="SUBSECRETARÍA DE GESTIÓN CORPORATIVA - OTIC"/>
    <s v="SUBDIRECCIÓN ADMINISTRATIVA - OFICINA TECNOLOGÍA DE LA INFORMACIÓN Y LAS COMUNICACIONES (OTIC)"/>
    <s v="SONIA MYREYA  ALFONSO MUÑOZ / ALEJANDRO FORERO GUZMAN"/>
    <d v="2019-05-15T00:00:00"/>
    <d v="2020-05-14T00:00:00"/>
    <m/>
    <m/>
    <m/>
    <s v="ABIERTA"/>
    <n v="0"/>
    <n v="0"/>
  </r>
  <r>
    <s v="039-2019"/>
    <n v="2"/>
    <x v="3"/>
    <s v="GESTION ADMINISTRATIVA - GESTIÓN DE TICS"/>
    <x v="10"/>
    <d v="2019-03-04T00:00:00"/>
    <x v="16"/>
    <s v="15. Implementación de la política de seguridad de la información deficiente e ineficaz, para las características y condiciones de la entidad. "/>
    <s v="Debilidad en la diferencia velocidad de rotación del inventario de activos fijos frente a la línea base del operador lo que genera una diferencia en la actualización del inventario de la Entidad. "/>
    <s v="Hacer el seguimientos  trimestrales a los eventos de ingeso, movimientos, bajas y salidas  de los de los componentes de hardware y software  registrados  en el sistema de informacion SICAPITAL en el modulo de SAE en cabeza de la Subdireccion Administratvia Vs los recibidos y administrados  por el operador tecnologico en cabeza de la OTIC  "/>
    <s v="Correctiva"/>
    <s v="Segumientos realizados / Seguimientos programados "/>
    <n v="1"/>
    <s v="SUBSECRETARÍA DE GESTIÓN CORPORATIVA - OTIC"/>
    <s v="SUBDIRECCIÓN ADMINISTRATIVA - OFICINA TECNOLOGÍA DE LA INFORMACIÓN Y LAS COMUNICACIONES (OTIC)"/>
    <s v="SONIA MYREYA  ALFONSO MUÑOZ / ALEJANDRO FORERO GUZMAN"/>
    <d v="2019-05-15T00:00:00"/>
    <d v="2020-05-14T00:00:00"/>
    <m/>
    <m/>
    <m/>
    <s v="ABIERTA"/>
    <n v="0"/>
    <n v="0"/>
  </r>
  <r>
    <s v="040-2019"/>
    <n v="1"/>
    <x v="3"/>
    <s v="GESTION ADMINISTRATIVA - GESTIÓN DE TICS"/>
    <x v="10"/>
    <d v="2019-03-04T00:00:00"/>
    <x v="17"/>
    <s v="15. Implementación de la política de seguridad de la información deficiente e ineficaz, para las características y condiciones de la entidad. "/>
    <s v="Debilidad en el conocimiento del procedimiento PA 01 PR12  PROCEDIMIENTO GESTIÓN DE INGRESOS EGRESOS Y TRASLADOS DE ALMACÉN VERSIÓN 1,0 DE 18-02-2019.PDFpor parte de funcionarios y contratistas de la SDM, quienes deben informar a la subdirección administrativa cualquier novedad frente a los bienes asignados "/>
    <s v="Actualizar y hacer seguimientos  trimestrales a los eventos de ingeso, movimientos, bajas y salidas  de los de los componentes de hardware y software  registrados  en el sistema de informacion SICAPITAL en el modulo de SAE en cabeza de la Subdireccion Administratvia."/>
    <s v="Corrección"/>
    <s v="Segumientos realizados / Seguimientos programados "/>
    <n v="1"/>
    <s v="SUBSECRETARÍA DE GESTIÓN CORPORATIVA - OTIC"/>
    <s v="SUBDIRECCIÓN ADMINISTRATIVA - OFICINA TECNOLOGÍA DE LA INFORMACIÓN Y LAS COMUNICACIONES (OTIC)"/>
    <s v="SONIA MYREYA  ALFONSO MUÑOZ / ALEJANDRO FORERO GUZMAN"/>
    <d v="2019-05-15T00:00:00"/>
    <d v="2020-05-14T00:00:00"/>
    <m/>
    <m/>
    <m/>
    <s v="ABIERTA"/>
    <n v="0"/>
    <n v="0"/>
  </r>
  <r>
    <s v="040-2019"/>
    <n v="2"/>
    <x v="3"/>
    <s v="GESTION ADMINISTRATIVA - GESTIÓN DE TICS"/>
    <x v="10"/>
    <d v="2019-03-04T00:00:00"/>
    <x v="17"/>
    <s v="15. Implementación de la política de seguridad de la información deficiente e ineficaz, para las características y condiciones de la entidad. "/>
    <s v="Debilidad en el conocimiento del procedimiento PA 01 PR12  PROCEDIMIENTO GESTIÓN DE INGRESOS EGRESOS Y TRASLADOS DE ALMACÉN VERSIÓN 1,0 DE 18-02-2019.PDFpor parte de funcionarios y contratistas de la SDM, quienes deben informar a la subdirección administrativa cualquier novedad frente a los bienes asignados "/>
    <s v="Socializar y evaluar mediante comunicaciones y formularios  masivos la aplicación del procedimiento  PA 01 PR12  PROCEDIMIENTO GESTIÓN DE INGRESOS EGRESOS Y TRASLADOS DE ALMACÉN VERSIÓN 1,0 DE 18-02-2019    a los servidores  y contratista   de la SDM sobre  su  responsabilidad  frente a  los  bienes asignados, para el ejercicio d e sus obligaciones contractuales o sus  funciones laborales. "/>
    <s v="Correctiva"/>
    <s v="socializaciones  divulgadas  y evaluadas  / socializaciones  programadas "/>
    <n v="1"/>
    <s v="SUBSECRETARÍA DE GESTIÓN CORPORATIVA - OTIC"/>
    <s v="SUBDIRECCIÓN ADMINISTRATIVA - OFICINA TECNOLOGÍA DE LA INFORMACIÓN Y LAS COMUNICACIONES (OTIC)"/>
    <s v="SONIA MYREYA  ALFONSO MUÑOZ / ALEJANDRO FORERO GUZMAN"/>
    <d v="2019-05-15T00:00:00"/>
    <d v="2020-05-14T00:00:00"/>
    <m/>
    <m/>
    <m/>
    <s v="ABIERTA"/>
    <n v="0"/>
    <n v="0"/>
  </r>
  <r>
    <s v="042-2019"/>
    <n v="2"/>
    <x v="3"/>
    <s v="GESTIÓN ADMINISTRATIVA"/>
    <x v="11"/>
    <d v="2019-05-01T00:00:00"/>
    <x v="18"/>
    <s v="Debilidades en el seguimiento de actividades al interior del proceso"/>
    <s v="Carencia de lineamientos relacionados con los temas de auteridad en el gasto"/>
    <s v="Solicitar a los cuatro (4) contratistas de servicios administrativos (Impresión y fotocopiado, correspondencia, vigilancia, aseo y cafetería) incluir en el informe mensual de actividades, las acciones desarrolladas en el marco de los lineamientos impartidos, relacionados con austeridad en el gasto los cuales están definidos en el articulo 19 de la Resolución 069 de 2018."/>
    <s v="Correctiva"/>
    <s v="(4 informes mensuales radicados por los contratistas / 4 informes mensuales con lineamientos impartidos ) X 5 meses"/>
    <s v="20 informes"/>
    <s v="SUBSECRETARÍA DE GESTIÓN CORPORATIVA"/>
    <s v="SUBDIRECCIÓN ADMINISTRATIVA"/>
    <s v="Sonia Mireya Alfonso"/>
    <d v="2019-06-10T00:00:00"/>
    <d v="2020-03-31T00:00:00"/>
    <d v="2020-01-08T00:00:00"/>
    <s v="Carlos Arturo Serrano Avila "/>
    <s v="8/1/2020. Seguimiento realizado por Carlos Arturo Serrano . Mediante memorando No. SDM-SA 267330 la Subdirección Administrativa solicitó la  reprogramación de la acción"/>
    <s v="ABIERTA"/>
    <n v="0"/>
    <n v="0"/>
  </r>
  <r>
    <s v="061-2019"/>
    <n v="1"/>
    <x v="3"/>
    <s v="GESTIÓN ADMINISTRATIVA"/>
    <x v="12"/>
    <d v="2019-07-11T00:00:00"/>
    <x v="19"/>
    <m/>
    <s v="Modificación de estructura organico funcional de la entidad como resultado del proceso de Rediseño Institucional a partir del 18 de febrero de 2019 - Decreto 672 de 2018"/>
    <s v="Documento de actualización del instrumento TRD de la SDM"/>
    <s v="Corrección"/>
    <s v="Documento  de actualización del instrumento TRD de la SDM avalado por el CIA"/>
    <s v="Formulación y presentación al Comité Interno de Archivo del documento de actualización del instrumento TRD de la SDM de confomidad con el Decreto 672 de 2018"/>
    <s v="SUBSECRETARÍA DE GESTIÓN CORPORATIVA"/>
    <s v="SUBDIRECCIÓN ADMINISTRATIVA"/>
    <s v="Subdirectora Administrativa"/>
    <d v="2019-07-18T00:00:00"/>
    <d v="2020-03-30T00:00:00"/>
    <d v="2020-01-08T00:00:00"/>
    <s v="Carlos Arturo Serrano Avila "/>
    <s v="8/1/2020 seguimiento realizado por carlos arturo serrano avila , mediante memorando No. SDM-SA 267330   la Subdirección Administrativa solicitó reprogramacion para el 30 junio de 2020 "/>
    <s v="ABIERTA"/>
    <n v="1"/>
    <n v="0"/>
  </r>
  <r>
    <s v="063-2019"/>
    <n v="1"/>
    <x v="3"/>
    <s v="GESTIÓN DE TRÁMITES Y SERVICIOS PARA LA CIUDADANÍA"/>
    <x v="12"/>
    <d v="2019-06-25T00:00:00"/>
    <x v="20"/>
    <s v="Riesgo 2: Formulación e implementación de acciones que no fomenten la cultura ciudadana y el respeto ente todos los usuarios de todas las formas de transporte"/>
    <s v="Insuficiencias en el componente tecnológico para dar continuidad al proceso y/o convenios con la Registraduría y los terceros que intervengan."/>
    <s v="Accion 1: Concertar  reuniones con la Registraduria Y RUNT, para dar continuidad a lo adelantado por la Direccion de Atención al ciudadano "/>
    <s v="Correctiva"/>
    <s v="Total reuniones realizadas de trabajo / Total reuniones proyectadas de trabajo."/>
    <n v="1"/>
    <s v="SUBSECRETARÍA DE SERVICIOS A LA CIUDADANÍA"/>
    <s v="DIRECCIÓN DE ATENCIÓN AL CIUDADANO"/>
    <s v="Director (a) de Atención al Ciudadano"/>
    <d v="2019-08-05T00:00:00"/>
    <d v="2019-12-15T00:00:00"/>
    <d v="2020-05-05T00:00:00"/>
    <s v="Omar Alfredo Sánchez"/>
    <s v="5/5/2020: La DAC no remitió información al respecto para este corte."/>
    <s v="ABIERTA"/>
    <n v="0"/>
    <n v="0"/>
  </r>
  <r>
    <s v="063-2019"/>
    <n v="2"/>
    <x v="3"/>
    <s v="GESTIÓN DE TRÁMITES Y SERVICIOS PARA LA CIUDADANÍA"/>
    <x v="12"/>
    <d v="2019-06-25T00:00:00"/>
    <x v="20"/>
    <s v="Riesgo 2: Formulación e implementación de acciones que no fomenten la cultura ciudadana y el respeto ente todos los usuarios de todas las formas de transporte"/>
    <s v="Insuficiencias en el componente tecnológico para dar continuidad al proceso y/o convenios con la Registraduría y los terceros que intervengan."/>
    <s v="Accion 2 : Realizar memorando al RUNT para la validación de la tecnología actual y la viabilidad de la ampliación del servicio."/>
    <s v="Correctiva"/>
    <s v="Total memorandos elaborados / total memorandos proyectados. "/>
    <n v="1"/>
    <s v="SUBSECRETARÍA DE SERVICIOS A LA CIUDADANÍA"/>
    <s v="DIRECCIÓN DE ATENCIÓN AL CIUDADANO"/>
    <s v="Director (a) de Atención al Ciudadano"/>
    <d v="2019-07-23T00:00:00"/>
    <d v="2019-12-15T00:00:00"/>
    <d v="2020-05-05T00:00:00"/>
    <s v="Omar Alfredo Sánchez"/>
    <s v="5/5/2020: La DAC aporta como evidencia la gestión realizada ante el RUNT - Min Transporte. por medio de Oficio SDM-DAC-228095-2019, tambien allega la justificación para solicitar el cierre. Se encuentra concordancia en la acción planteada y la evidencia, por lo cual se dara el cierre. _x000a__x000a_De igual manera el proceso señala: &quot;Desde la Subdirección de Señalización se ha llevado el estricto y riguroso control previo a las peticiones asignadas a esta dependencia con la finalidad de que estas sean atendidas en los términos previstos en la Ley 1755 de 2015, para esta labor se generaron reportes semanales de las peticiones asignadas en el mes de marzo de 2020, los cuales fueron remitidos oportunamente al área de Señalización para el cumplimiento de la mencionada labor. &quot;_x000a__x000a_Conforme lo anterior y de acuerdo a la acción, indicador y meta formulado se viene ejecutando conforme lo establecido; no obstante teniendo en cuenta que el plazo de ejecución es hasta el mes de mayo, el cierre se evaluara en forma definitiva en el seguimiento al corte de ese mes._x000a____________________________________x000a_06/03/2020: Se aporta como evidencia las matrices implementadas en el proceso, en el cual se registra los seguimientos llevados a cabo de manera semanal correspondiente a enero y febrero, asi como los correos a través de los cuales se socializan los resultados de estos seguimientos._x000a__x000a_No obstante lo anterior se recomienda fortalecer los seguimientos de tal manera que se precise cual de los requerimientos esta relacionado con estoperoles de tal manera que se articule la acción con el hallazgo identificado, esto de manera retroactiva para los meses sobre los cuales ya se aporto evidencia (enero y febrero)_x000a__x000a__x000a_"/>
    <s v="CERRADA"/>
    <n v="0"/>
    <n v="0"/>
  </r>
  <r>
    <s v="083-2019"/>
    <n v="1"/>
    <x v="3"/>
    <s v="GESTIÓN INGENIERÍA DE TRÁNSITO"/>
    <x v="13"/>
    <d v="2019-11-27T00:00:00"/>
    <x v="21"/>
    <s v="Respuestas fuera de terminos de ley de PQRS (Señalización)"/>
    <s v="Porque no se tiene control especifico sobre quejas relacionados con estoperoles. _x000a__x000a_Recomendación de la Veeduría: 1. 1. Tomar medidas correctivas frente a las peticiones, quejas y reclamos, con el fin de que se dé respuesta oportuna y clara a la ciudadanía dentro de los tiempos determinados por la ley 1755 de 2015. _x000a__x000a__x000a_"/>
    <s v="Llevar control previo para que las peticiones se atiendan en los términos previstos."/>
    <s v="Correctiva"/>
    <s v="(# total de controles realizados / # total de controles programados )*100 "/>
    <s v="Control semanal de las respuestas resueltas y pendientes por contestar; y plan de acción con el personal que tiene los pendientes para dar respuestas dentro de los términos de ley"/>
    <s v="SUBSECRETARÍA DE GESTIÓN DE LA MOVILIDAD"/>
    <s v="DIRECCIÓN DE INGENIERÍA DE TRANSITO"/>
    <s v="Martha Marlene Rincón, Liseth Lorena Díaz y Angélica María Contreras "/>
    <d v="2019-12-27T00:00:00"/>
    <d v="2020-05-27T00:00:00"/>
    <d v="2020-05-04T00:00:00"/>
    <s v="María Janneth Romero M"/>
    <s v="04/05/2020: No se aporta evidencia que permita evaluar el cumplimiento de la acción establecida._x000a__x000a_Nuevamente y teniendo en cuenta que la acción se venció en el mes de noviembre de 2019, se exhorta al proceso a priorizar su gestión conforme lo formulado y aportar las evidencias a la OCI de manera urgente._x000a__________________________________x000a__x000a_02/04/2020: El proceso aporta como evidencia la gestión realizada de seguimiento semanal de marzo de las peticiones y detalla de manera especifica lo relacionado con estoperoles para los meses de enero, febrero y marzo._x000a__x000a_De igual manera el proceso señala: &quot;Desde la Subdirección de Señalización se ha llevado el estricto y riguroso control previo a las peticiones asignadas a esta dependencia con la finalidad de que estas sean atendidas en los términos previstos en la Ley 1755 de 2015, para esta labor se generaron reportes semanales de las peticiones asignadas en el mes de marzo de 2020, los cuales fueron remitidos oportunamente al área de Señalización para el cumplimiento de la mencionada labor. &quot;_x000a__x000a_Conforme lo anterior y de acuerdo a la acción, indicador y meta formulado se viene ejecutando conforme lo establecido; no obstante teniendo en cuenta que el plazo de ejecución es hasta el mes de mayo, el cierre se evaluara en forma definitiva en el seguimiento al corte de ese mes._x000a____________________________________x000a_06/03/2020: Se aporta como evidencia las matrices implementadas en el proceso, en el cual se registra los seguimientos llevados a cabo de manera semanal correspondiente a enero y febrero, asi como los correos a través de los cuales se socializan los resultados de estos seguimientos._x000a__x000a_No obstante lo anterior se recomienda fortalecer los seguimientos de tal manera que se precise cual de los requerimientos esta relacionado con estoperoles de tal manera que se articule la acción con el hallazgo identificado, esto de manera retroactiva para los meses sobre los cuales ya se aporto evidencia (enero y febrero)_x000a__x000a_Teniendo en cuenta que la acción tiene plazo de vencimiento en mayo de 2020, la misma continua en estado ABIERTA. _x000a__x000a_"/>
    <s v="ABIERTA"/>
    <n v="0"/>
    <n v="0"/>
  </r>
  <r>
    <s v="083-2019"/>
    <n v="2"/>
    <x v="3"/>
    <s v="GESTIÓN INGENIERÍA DE TRÁNSITO"/>
    <x v="13"/>
    <d v="2019-11-27T00:00:00"/>
    <x v="21"/>
    <s v="Respuestas fuera de terminos de ley de PQRS (Señalización)"/>
    <s v="Porque no se cuenta con un análisis del comportamiento de las quejas relacionada con la instalación de estoperoles._x000a__x000a_Recomendación Veeduría: 3. Analizar el comportamiento de quejas y de ubicación de estoperoles en toda la ciudad, con el fin de determinar sí existe una alternativa que si bien reduzca la  accidentalidad, no perturbe la tranquilidad y descanso de los vecinos del sector donde se instalen. "/>
    <s v="Análisis por la parte técnica de diseño al planeamiento de la implementación de dispositivos alternos a los estoperoles para disminuir la velocidad en los futuros diseños a implementar.  "/>
    <s v="Correctiva"/>
    <s v="(# diseños a implementar/ # alternativas analizadas)*100"/>
    <s v="Reporte mensual"/>
    <s v="SUBSECRETARÍA DE GESTIÓN DE LA MOVILIDAD"/>
    <s v="DIRECCIÓN DE INGENIERÍA DE TRANSITO"/>
    <s v="Miguel Andrés Forero y John Alexander Torres (Diseño);  Liseth Lorena Díaz y Angélica María Contreras (Sustanciación)"/>
    <d v="2019-12-27T00:00:00"/>
    <d v="2020-05-27T00:00:00"/>
    <d v="2020-05-04T00:00:00"/>
    <s v="María Janneth Romero M"/>
    <s v="04/05/2020:  Se aporta como evidencia las peticiones con temas vinculados a estoperoles correspondiente a marzo, asi como el correspondiente análisis realizado por la Subdirección de Señalización, en el cual se detalla por cada una de las peticiones recibidas los argumentos y justificaciones correspondientes._x000a__x000a_Conforme lo anterior se evidencia que se viene dando cumplimiento a lo formulado, no obstante teniendo en cuenta que el plazo de ejecución de la acción es en mayo se mantiene en estado abierta. Es importante precisar  que no se incluyo en el presente reporte la gestión del abril, la cual no fue aportada para el presente seguimiento_x000a________________________________________x000a__x000a_02/04/2020: Se aporta como evidencia las peticiones con temas vinculados a estoperoles correspondiente a los meses de enero y febrero, asi como el correspondiente análisis realizado por la Subdirección de Señalización, en el cual se detalla por cada una de las peticiones recibidas los argumentos y justificaciones correspondientes._x000a__x000a_Conforme lo anterior se evidencia que se viene dando cumplimiento a lo formulado, no obstante teniendo en cuenta que el plazo de ejecución de la acción es en mayo, se invita al proceso a continuar la gestión desarrollada y documentar para los siguientes meses conforme se presento en este seguimiento, incluyendo la gestión del mes de marzo, la cual no fue aportada para el presente seguimiento_x000a________________________________________x000a_06/03/2020: La evidencia aportada da cuenta de la respuesta dada a los derechos de petición recibidos en el mes de diciembre y enero, relacionados con los temas de estoperoles, no obstante esta evidencia no permite evaluar el cumplimiento de la acción identificada por el proceso de &quot;Analizar el comportamiento de quejas y de ubicación de estoperoles en toda la ciudad, con el fin de determinar sí existe una alternativa que si bien reduzca la accidentalidad, no perturbe la tranquilidad y descanso de los vecinos del sector donde se instalen&quot;, lo anterior aunado que no se identifica de manera clara si existe una alternativa que cumpla los requisitos establecidos en la misma. _x000a__x000a_Teniendo en cuenta que la acción se vence en el mes de mayo se recomienda fortalecer las evidencias aportadas de tal manera que estas se articulen con lo formulado en el PM"/>
    <s v="ABIERTA"/>
    <n v="0"/>
    <n v="0"/>
  </r>
  <r>
    <s v="084-2019"/>
    <n v="4"/>
    <x v="3"/>
    <s v="DIRECCIONAMIENTO ESTRATÉGICO"/>
    <x v="14"/>
    <d v="2019-11-08T00:00:00"/>
    <x v="22"/>
    <s v="No asegurar la mejora continua del procedimiento certificado con ISO 9001"/>
    <s v="Deficiente entendimiento de la metodología aplicable para priorizar las oportunidades que aseguran que se aumentan los efectos deseables. "/>
    <s v="Hacer seguimiento a la aplicación eficaz de la metodología a través de la auditoria interna"/>
    <s v="Correctiva"/>
    <s v="Indice de cumplimiento de las actividades programadas_x000a_"/>
    <s v="Informe de auditoría interna en relaicón con la matriz de oportunidades"/>
    <s v="OFICINA ASESORA DE PLANEACIÓN INSTITUCIONAL"/>
    <s v="OFICINA ASESORA DE PLANEACIÓN INSTITUCIONAL"/>
    <s v="Julieth Rojas Betancour"/>
    <d v="2019-12-01T00:00:00"/>
    <d v="2020-07-30T00:00:00"/>
    <m/>
    <m/>
    <m/>
    <s v="ABIERTA"/>
    <n v="0"/>
    <n v="0"/>
  </r>
  <r>
    <s v="085-2019"/>
    <n v="2"/>
    <x v="3"/>
    <s v="GESTIÓN DE TRÁMITES Y SERVICIOS PARA LA CIUDADANÍA"/>
    <x v="15"/>
    <d v="2019-12-13T00:00:00"/>
    <x v="23"/>
    <s v="9. Discriminación y restricción a la participación de los ciudadanos que requieren atención y respuesta por parte de la SDM."/>
    <s v="• El seguimiento realizado le falta eficacia en razón a recordar la aplicación la Ley 1755 de 2015 y del artículo 3, inciso 1° el decreto 371 de 2010, en cada uno de los requerimientos de PQRSD atendidos._x000a__x000a_"/>
    <s v="Enviar un (1) memorando  bimensual a las áreas de la entidad, recordando  la importacia del cumplimiento de la oportunidad de las respuestas, de conformidad con lo términos  de la Ley 1755 de 2015 y del artículo 3, inciso 1° el decreto 371 de 2010."/>
    <s v="Correctiva"/>
    <s v="Un (1) Memorando bimestral_x000a_"/>
    <n v="1"/>
    <s v="SUBSECRETARÍA DE SERVICIOS A LA CIUDADANÍA"/>
    <s v="DIRECCIÓN DE ATENCIÓN AL CIUDADANO"/>
    <s v="Equipo PQRS de la DAC"/>
    <d v="2020-01-01T00:00:00"/>
    <d v="2020-06-30T00:00:00"/>
    <d v="2020-05-05T00:00:00"/>
    <s v="Omar Alfredo Sánchez"/>
    <s v="5/5/2020: Para este corte la dependencia no reportó evidencias de la gestión ya que se encuentra en tiempo para su cumplimiento."/>
    <s v="ABIERTA"/>
    <n v="0"/>
    <n v="0"/>
  </r>
  <r>
    <s v="086-2019"/>
    <n v="1"/>
    <x v="3"/>
    <s v="GESTIÓN DE TRÁMITES Y SERVICIOS PARA LA CIUDADANÍA"/>
    <x v="15"/>
    <d v="2019-12-13T00:00:00"/>
    <x v="24"/>
    <s v="9. Discriminación y restricción a la participación de los ciudadanos que requieren atención y respuesta por parte de la SDM."/>
    <s v="• El seguimiento realizado por cada una de las dependencias, le falta eficacia en razón a socializar, analizar y tomar acción sobre   la efectividad de las accione implementadas por cada una de las dependencias, para la atención de requerimientos vencidos y la atención oportuna de los que están en términos. "/>
    <s v="Realizar reuniones trimestrales con los equipos operativos de las dependencias,  para revisar el estado de gestion de los PQRS vencidos."/>
    <s v="Correctiva"/>
    <s v="Actas de reunión trimestral"/>
    <n v="1"/>
    <s v="SUBSECRETARÍA DE SERVICIOS A LA CIUDADANÍA"/>
    <s v="DIRECCIÓN DE ATENCIÓN AL CIUDADANO"/>
    <s v="Equipo PQRS de la DAC con el acompañamiento del Equipo Técnico"/>
    <d v="2020-01-01T00:00:00"/>
    <d v="2020-06-30T00:00:00"/>
    <d v="2020-05-05T00:00:00"/>
    <s v="Omar Alfredo Sánchez"/>
    <s v="5/5/2020: Para este corte la dependencia no reportó evidencias de la gestión ya que se encuentra en tiempo para su cumplimiento."/>
    <s v="ABIERTA"/>
    <n v="0"/>
    <n v="0"/>
  </r>
  <r>
    <s v="001-2020"/>
    <n v="1"/>
    <x v="4"/>
    <s v="GESTIÓN JURÍDICA"/>
    <x v="16"/>
    <d v="2019-10-03T00:00:00"/>
    <x v="25"/>
    <s v="Formulacion de planes, programas o proyectos de movilidad de la ciudad, que no  porpendan por la sostenibilidad ambiental, económica y social"/>
    <s v="Falta de precisión en la redacción del paragrafo 2° del articulo 4.3.1.1. y al numeral 3.6.2. del Manual de Contratación."/>
    <s v="ACTUALIZAR EL MANUAL DE CONTRATACION (PARAGRAFO 2, ARTICULO 4.3.1.1.)"/>
    <s v="Correctiva"/>
    <s v="MANUAL DE CONTRATACION ACTUALIZADO, PUBLICADO Y SOCIALIZADO."/>
    <n v="1"/>
    <s v="SUBSECRETARÍA DE GESTIÓN JURÍDICA"/>
    <s v="DIRECCIÓN DE CONTRATACIÓN"/>
    <s v="ANGELICA MARIA RAMIREZ GARZA"/>
    <d v="2019-12-30T00:00:00"/>
    <d v="2020-02-29T00:00:00"/>
    <d v="2020-05-08T00:00:00"/>
    <s v="Deicy Astrid Beltrán"/>
    <s v="Seguimiento realizado el  08/05/2020_x000a_La dependencia no aporto evidencia._x000a__x000a_SEGUIMIENTO REALIZADO EL 07/04/2020_x000a_La dependencia  remite las evidencias,  a través de la cual indican que se esta  actualizando el Manual de Contratación en conjunto con la firma de abogados externos VIVERO &amp; ASOCIADOS S.A.S. Afirmación que evidencian a través de correos electrónicos del  05 de marzo y 1 de abril de 2020 los manuales, procedimientos y plantillas que se han utilizado por la Dirección para cada modalidad de contratación._x000a_Se anexo: 1. Correo electrónico enviado a la firma de abogados, 2. Correo electrónico enviado al profesional especializado del área_x000a_Finalmente la dependencia solicita  reprogramación para finalizar con el cumplimiento del respectivo indicador atacando la causa raíz del hallazgo._x000a__x000a_La OCI,  ha evidenciado avances en el desarrollo de la acción propuesta, sin embargo, se debe precisar que la acción se encuentra vencida, que la fecha de cumplimiento estaba establecida para el día 29 de febrero de 2020, ahora bien  para la reprogramación de la acción se requieres seguir lo establecido en el PV01-PR01 PROCEDIMIENTO PARA LA FORMULACIÓN Y SEGUIMIENTO DE PLANES DE MEJORAMIENTO, en consecuencia no se puede acceder a los solicitado por la dependencia._x000a_CONCLUSION: ACCIÓN ABIERTA  _x000a__x000a_SEGUIMIENTO REALIZADO EL 09/03/2020_x000a_La Dirección de Contratación remite la actualización del Manual de Contratación, pero no se pudo evidenciar el cumplimiento de la acción._x000a_CONCLUSION : Acción abierta   "/>
    <s v="ABIERTA"/>
    <n v="0"/>
    <n v="0"/>
  </r>
  <r>
    <s v="002-2020"/>
    <n v="1"/>
    <x v="4"/>
    <s v="GESTIÓN JURÍDICA"/>
    <x v="16"/>
    <d v="2019-10-03T00:00:00"/>
    <x v="26"/>
    <s v="Manipulacion de la informacion publica que favorezca intereses particulares o beneficie a terceros"/>
    <s v="Ausencia de items que permitan verificar los terminos para efectuar la liquidación de los contratos."/>
    <s v="INCORPORAR EN LA BASE DE EXCEL LOS ITEM DE CONTROL E INSTAURAR ALERTAS QUE INDIQUEN LA PROXIMIDAD DE VENCIMIENTOS."/>
    <s v="Correctiva"/>
    <s v="BASE DE DATOS MODIFICADA, ACTUALIZADA Y CON LOS CONTROLES ESTABLECIDOS"/>
    <n v="1"/>
    <s v="SUBSECRETARÍA DE GESTIÓN JURÍDICA"/>
    <s v="DIRECCIÓN DE CONTRATACIÓN"/>
    <s v="ANGELICA MARIA RAMIREZ GARZA"/>
    <d v="2019-12-30T00:00:00"/>
    <d v="2020-03-31T00:00:00"/>
    <d v="2020-05-08T00:00:00"/>
    <s v="Deicy Astrid Beltrán"/>
    <s v="Seguimiento realizado el 08/05/2020_x000a_Dada la coyuntura del COVID.19, la evidencia que soporta el cumplimiento de la acción, queda pendiente de revisión por parte de la OCI  en las instalaciones de la SDM._x000a__x000a_SEGUIMIENTO REALIZADO EL 07/04/2020_x000a_La dependencia  remite las evidencias,  que muestran el cumplimiento de la acción propuesta, que consiste en &quot;incorporar en la base de Excel los ítems de control e instaurar alertas que indiquen la proximidad de vencimientos&quot;  en la base de datos enviada   se evidencia en la columna j se encuentra la fecha de terminación, en la k meses de vencimiento para liquidación donde observar la información correspondiente a la fecha de terminación del contrato y los meses han trascurrido para realizar la liquidación del contrato, con lo cual se puede contabilizar la perdida de competencia, la cual se encuentra en la Columna t._x000a_Se anexa: 1. Base en Excel denominado ¨cuadro de seguimiento de liquidaciones¨_x000a_La dependencia indica que dado el aislamiento preventivo, se aporta es copia informal de la base que se encuentra en el computador del encargado designado por la anterior Dirección. _x000a_La OCI, a través de la evidencia remitida observa que  se incorporaron los puntos de control requeridos, para verificar que  la entidad no  pierda la  competencia para delintar la liquidación de los contratos ,sin embargo, hasta tanto no se remita la base de datos original o se pueda revisar en sitio no se podrá dar por cerrado el hallazgo.  _x000a_CONCLUSION: La acción continúa abierta  hasta tanto no se pueda verificar el funcionamiento de la matriz.  _x000a__x000a__x000a__x000a__x000a__x000a__x000a__x000a__x000a_SEGUIMIENTO REALIZADO EL 09/03/2020_x000a_Acción en ejecución "/>
    <s v="ABIERTA"/>
    <n v="0"/>
    <n v="0"/>
  </r>
  <r>
    <s v="003-2020"/>
    <n v="1"/>
    <x v="4"/>
    <s v="GESTIÓN JURÍDICA"/>
    <x v="16"/>
    <d v="2019-10-03T00:00:00"/>
    <x v="27"/>
    <s v="Manipulacion de la informacion publica que favorezca intereses particulares o beneficie a terceros"/>
    <s v="Ausencia de items que permitan verificar los terminos para efectuar la liquidación de los contratos."/>
    <s v="INCORPORAR EN LA BASE DE EXCEL LOS ITEM DE CONTROL E INSTAURAR ALERTAS QUE INDIQUEN LA PROXIMIDAD DE VENCIMIENTOS."/>
    <s v="Correctiva"/>
    <s v="BASE DE DATOS MODIFICADA, ACTUALIZADA Y CON LOS CONTROLES ESTABLECIDOS"/>
    <n v="1"/>
    <s v="SUBSECRETARÍA DE GESTIÓN JURÍDICA"/>
    <s v="DIRECCIÓN DE CONTRATACIÓN"/>
    <s v="ANGELICA MARIA RAMIREZ GARZA"/>
    <d v="2019-12-30T00:00:00"/>
    <d v="2020-03-31T00:00:00"/>
    <d v="2020-05-08T00:00:00"/>
    <s v="Deicy Astrid Beltrán"/>
    <s v="Seguimiento realizado el 08/05/2020_x000a_Dada la coyuntura del COVID.19, la evidencia que soporta el cumplimiento de la acción, queda pendiente de revisión por parte de la OCI  en las instalaciones de la SDM._x000a__x000a_SEGUIMIENTO REALIZADO EL 07/04/2020_x000a_La dependencia  remite las evidencias,  que muestran el cumplimiento de la acción propuesta, que consiste en &quot;incorporar en la base de Excel los ítems de control e instaurar alertas que indiquen la proximidad de vencimientos&quot;  en la base de datos enviada   se evidencia en la columna j se encuentra la fecha de terminación, en la k meses de vencimiento para liquidación donde observar la información correspondiente a la fecha de terminación del contrato y los meses han trascurrido para realizar la liquidación del contrato, con lo cual se puede contabilizar la perdida de competencia, la cual se encuentra en la Columna t._x000a_Se anexa: 1. Base en Excel denominado ¨cuadro de seguimiento de liquidaciones¨_x000a_La dependencia indica que dado el aislamiento preventivo, se aporta es copia informal de la base que se encuentra en el computador del encargado designado por la anterior Dirección. _x000a_La OCI, a través de la evidencia remitida observa que  se incorporaron los puntos de control requeridos, para verificar que  la entidad no  pierda la  competencia para delintar la liquidación de los contratos ,sin embargo, hasta tanto no se remita la base de datos original o se pueda revisar en sitio no se podrá dar por cerrado el hallazgo.  _x000a_CONCLUSION: La acción continúa abierta  hasta tanto no se pueda verificar el funcionamiento de la matriz.  _x000a__x000a__x000a_SEGUIMIENTO REALIZADO EL 09/03/2020_x000a_Acción en ejecución "/>
    <s v="ABIERTA"/>
    <n v="0"/>
    <n v="0"/>
  </r>
  <r>
    <s v="004-2020"/>
    <n v="1"/>
    <x v="4"/>
    <s v="GESTIÓN JURÍDICA"/>
    <x v="16"/>
    <d v="2019-10-03T00:00:00"/>
    <x v="28"/>
    <s v="Manipulacion de la informacion publica que favorezca intereses particulares o beneficie a terceros"/>
    <s v="Falta de rigurosidad en la gestión documental de los expedientes contractuales"/>
    <s v="REVISAR Y ORGANIZAR LOS EXPEDIENTES CONTRACTUALES MENCIONADOS EN EL INFORME DE AUDITORIA"/>
    <s v="Correctiva"/>
    <s v="(NUMERO DE EXPEDIENTES REVISADOS Y ORGANIZADOS / NUMERO DE EXPEDIENTES IDENTIFICADOS EN EL HALLAZGO) * 100"/>
    <n v="1"/>
    <s v="SUBSECRETARÍA DE GESTIÓN JURÍDICA"/>
    <s v="DIRECCIÓN DE CONTRATACIÓN"/>
    <s v="ANGELICA MARIA RAMIREZ GARZA"/>
    <d v="2019-12-30T00:00:00"/>
    <d v="2020-03-31T00:00:00"/>
    <d v="2020-05-08T00:00:00"/>
    <s v="Deicy Astrid Beltrán"/>
    <s v="Seguimiento realizado el 08/05/2020_x000a_Dada la coyuntura del COVID.19, la evidencia que soporta el cumplimiento de la acción, queda pendiente de revisión por parte de la OCI  en las instalaciones de la SDM._x000a_SEGUIMIENTO REALIZADO EL 07/04/2020_x000a_La dependencia  manifiesta que las carpetas contractuales organizadas, Treinta y un (31) reportaron observaciones, por lo cual se procedió a corregir, actualizar, completar, organizar y archivar por el área de archivo de la Subsecretaría de Gestión Jurídica las carpetas , teniendo en cuenta las indicaciones reportadas para cada caso.  _x000a_La dependencia  solicita reprogramación para finalizar con el cumplimiento del respectivo indicador atacando la causa raíz del hallazgo._x000a_La OCI, considera que para poder  verificar el cumplimiento de la acción se deben revisar en físico las carpetas,  y así determinar su actualización, organización, clasificación documental y archivo de estas, tal y cómo lo indicó la dependencia, en consecuencia hasta que no se pueda realizar revisión in situ  no se podrá dar por cerrado el hallazgo.  _x000a_Finalmente es importante señalarle a la dependencia que no se requiere reprogramar la acción. _x000a_CONCLUSION: La acción continúa abierta  hasta tanto no se pueda verificar las carpetas contractuales. _x000a__x000a__x000a_REVISAR Y ORGANIZAR LOS EXPEDIENTES CONTRACTUALES MENCIONADOS EN EL INFORME DE AUDITORIA_x000a_SEGUIMIENTO REALIZADO EL 09/03/2020_x000a_Acción en ejecución "/>
    <s v="ABIERTA"/>
    <n v="0"/>
    <n v="0"/>
  </r>
  <r>
    <s v="005-2020"/>
    <n v="1"/>
    <x v="4"/>
    <s v="GESTIÓN JURÍDICA"/>
    <x v="16"/>
    <d v="2019-10-03T00:00:00"/>
    <x v="29"/>
    <s v="Inadecuada gestión contractual, incluida la celebración indebida de contratos, para favorecimiento propio o de terceros."/>
    <s v="Falta de control de la informacion contenida en la pagina web de la entidad"/>
    <s v="DESIGNAR A UN RESPONSABLE DE LA ACTUALIZACIÓN DE LOS PORTALES DE CONTRATACIÓN "/>
    <s v="Correctiva"/>
    <s v="Acta con designación"/>
    <n v="1"/>
    <s v="SUBSECRETARÍA DE GESTIÓN JURÍDICA"/>
    <s v="DIRECCIÓN DE CONTRATACIÓN"/>
    <s v="ANGELICA MARIA RAMIREZ GARZA"/>
    <d v="2019-12-30T00:00:00"/>
    <d v="2020-03-31T00:00:00"/>
    <d v="2020-05-08T00:00:00"/>
    <s v="Deicy Astrid Beltrán"/>
    <s v="Seguimiento realizado el  08/05/2020_x000a_La Dirección de Contratación, en cumplimiento de la acción propuesta, realizó un  un plan de trabajo con el objeto de actualizar y realizar el cargue de la  información en el link  de Contratación , de la página web de la entidad, de los siguientes temas : 1. PAA; 2. Contratos suscritos .; para lo cual se hizo neccesario desginar a personas responsables mediante  memorando SDM-DC-73899-2020, quienes se econtraran a cargo de: 1. Realizar la permanente actualización de la información contractual en las diferentes bases de datos o portales tales como:• SECOP I; • Contratación a la Vista; • Registro Único Empresarial – RUES._x000a_La OCI, una vez analizada la evidencia presentada, considera que se da cumplimiento a la acción y al indicador propuesto, en consecuencia procedera a dar concepto de cierre._x000a_CONCLUSION: Acción CERRADA, por lo tanto se excluira del PMP.      _x000a__x000a__x000a__x000a_SEGUIMIENTO REALIZADO EL 09/03/2020_x000a_Acción en ejecución "/>
    <s v="CERRADA"/>
    <n v="0"/>
    <n v="0"/>
  </r>
  <r>
    <s v="005-2020"/>
    <n v="2"/>
    <x v="4"/>
    <s v="GESTIÓN JURÍDICA"/>
    <x v="16"/>
    <d v="2019-10-03T00:00:00"/>
    <x v="29"/>
    <s v="Inadecuada gestión contractual, incluida la celebración indebida de contratos, para favorecimiento propio o de terceros."/>
    <s v="Falta de control de la informacion contenida en la pagina web de la entidad"/>
    <s v="ACTUALIZACIÓN DE LINK DE LA PAGINA WEB"/>
    <s v="Correctiva"/>
    <s v="link actualizado de la pagina web"/>
    <n v="0.8"/>
    <s v="SUBSECRETARÍA DE GESTIÓN JURÍDICA"/>
    <s v="DIRECCIÓN DE CONTRATACIÓN"/>
    <s v="ANGELICA MARIA RAMIREZ GARZA"/>
    <d v="2019-12-30T00:00:00"/>
    <d v="2020-03-31T00:00:00"/>
    <d v="2020-05-08T00:00:00"/>
    <s v="Deicy Astrid Beltrán"/>
    <s v="Seguimiento realizado el  08/05/2020_x000a_La Dirección de Contratación, en cumplimiento de la acción propuesta, realizó un  un plan de trabajo,  con el objeto de realizar el cargue y actualización de la siguiente información:1. PAA; 2. Contratos suscritos.  El plazo para implementar  la labor encomendada se culmina hasta el mes de diciembre de 2020. _x000a_La  OCI,  evidencia gestión por parte de la dependencia, es importante determinar que la acción en la actualidad se encuentra vencida por lo tanto se requiere que la misma sea reprogramada. _x000a_CONCLUSION: Accion abierta y plazo de ejecución vencido. _x000a__x000a__x000a_SEGUIMIENTO REALIZADO EL 07/04/2020_x000a_La dependencia señala que el link aún no se encuentra totalmente actualizado, toda vez que a pesar de haber realizado  múltiples requerimientos al área encargada, siendo el último, oficio radicado  el pasado 11 de marzo de 2020,no se ha obtenido respuesta alguna al requerimiento. Por otrlado, sostiene  que la información contractual que reposa en la página administrada por Colombia Compra eficiente es actualizada en línea y en tiempo real, por lo cual, no se requiere solicitud para publicar en la página web al administrador de la Secretaría Distrital de Movilidad-_x000a_Se anexa: 1. correos electrónicos, 2. Oficio remitido al administrador de contratación a la vista_x000a_La OCI, en ese orden de ideas, señala que se denota gestión por parte de la dependencia se requiere que la información se encuentre actualizada. por lo tanto la acción continua abierta. _x000a_CONCLUSION: ACCION ABIERTA_x000a__x000a__x000a__x000a__x000a__x000a_SEGUIMIENTO REALIZADO EL 09/03/2020_x000a_La Dirección de Contratación mediante memorando SDM-DC-46751 de  2020. Solicita la unificación de los hallazgos 030-2019, con el  115-2018._x000a_Así cómo el 029-2019 con el 005-2020. _x000a_En virtud de la anterior solicitud , la OCI, a través del memorando SDM-OCI 50852, en cumplimiento del Procedimiento para la Formulación y Seguimiento de Planes de Mejoramiento PV01- PR01, considera que no es procedente  por no indicar la acción, indicador y meta unificada. En ese orden de ideas, la solicitud no procede y la acción continua abierta.  "/>
    <s v="ABIERTA"/>
    <n v="0"/>
    <n v="0"/>
  </r>
  <r>
    <s v="006-2020"/>
    <n v="1"/>
    <x v="4"/>
    <s v="GESTIÓN JURÍDICA"/>
    <x v="17"/>
    <d v="2019-11-13T00:00:00"/>
    <x v="30"/>
    <s v="Desviación en el uso de los bienes y servicios de la entidad con la intención de favorecer intereses propios o de terceros"/>
    <s v="Falta de control de la informacion contenida en el sistema de informacion SIPROJWEB por parte del profesional de la DRJ teniendo en cuenta los lineamientos establecidos en el Instructivo de Representación Judicial "/>
    <s v="Verificar trimestralmente en el Siproj los aspectos evidenciados en la no conformidad No 1 de la presente auditoria   2017-2019 de acuerdo a los lineamientos establecidos en el instructivo de representacion Judicial."/>
    <s v="Correctiva"/>
    <s v="Verificaciones realizadas/ Verificaciones programadas"/>
    <s v="3 Verificaciones "/>
    <s v="SUBSECRETARÍA DE GESTIÓN JURÍDICA"/>
    <s v="DIRECCION DE REPRESENTACION JUDICIAL"/>
    <s v="GIOVANNY ANDRES GARCIA RODRIGUEZ"/>
    <d v="2020-02-10T00:00:00"/>
    <d v="2020-12-31T00:00:00"/>
    <d v="2020-05-08T00:00:00"/>
    <s v="Deicy Astrid Beltrán"/>
    <s v="Seguimiento realizado el  08/05/2020_x000a_La Dirección de Representación Judicial, en cumplimiento de la acción propuesta  realizó mesa de trabajo  virtual, el día 26 de marzo  con los abogados de la Dirección; con el fin de verificar y evidenciar el cumplimiento de las actualizaciones del sistema siproj-web. En donde se verificó el cumplimiento en la responsabilidad que tiene cada abogado del grupo Contencioso de la Dirección de Representación Judicial de la Secretaria de Movilidad de mantener actualizada y depurada la información particular de cada proceso judicial o actuación extrajudicial en el Sistema SIPROJ-WEB que esté a su cargo._x000a_Evidencia aportada. Lista de asistencia y acta de reunión._x000a_Conclusión: Se evidencia avance en el cumplimiento del indicador y la acción propuesta._x000a_ACCION ABIERTA_x000a__x000a__x000a_SEGUIMIENTO REALIZADO EL 07/04/2020_x000a_La dependencia  remite las evidencias, a través de las cuales muestra  el  avance en la ejecución de la acción,  que consiste en verificar trimestralmente en el Siproj los siguientes aspectos: a.&quot;Conciliaciones extrajudiciales, con audiencia de conciliación surtida, aún activas en el sistema&quot;, b. Procesos penales, c) Procesos repetidos o duplicados ( ya se eliminaron los duplicados) . d) Calificación del contigente judicial,  (realizada en su totalidad con base en la primera calificación del mismo). Lo anterior, de conformidad con lo observado en la auditoria realizada en el mes de octubre de 2019._x000a_CONCLUSION: Acción en ejecución, se esta cumpliendo con la acción, en la actualidad están pendientes dos verificaciones, se sugiere al proceso documentarlas mediante actas ._x000a_ACCION  ABIERTA _x000a__x000a__x000a_SEGUIMIENTO REALIZADO EL 09/03/2020_x000a_Acción en ejecución "/>
    <s v="ABIERTA"/>
    <n v="0"/>
    <n v="0"/>
  </r>
  <r>
    <s v="006-2020"/>
    <n v="2"/>
    <x v="4"/>
    <s v="GESTIÓN JURÍDICA"/>
    <x v="17"/>
    <d v="2019-11-13T00:00:00"/>
    <x v="30"/>
    <s v="Desviación en el uso de los bienes y servicios de la entidad con la intención de favorecer intereses propios o de terceros"/>
    <s v="Falta de control de la informacion contenida en el sistema de informacion SIPROJWEB por parte del profesional de la DRJ teniendo en cuenta los lineamientos establecidos en el Instructivo de Representación Judicial "/>
    <s v="Realizar  plan de trabajo con seguimiento mensual con el fin de actualizar en el Siproj las tutelas desde 2017-2019."/>
    <s v="Correctiva"/>
    <s v="Plan de Trabajo realizado/ Plan de Trabajo Programado "/>
    <s v="1 Plan de Trabajo"/>
    <s v="SUBSECRETARÍA DE GESTIÓN JURÍDICA"/>
    <s v="DIRECCION DE REPRESENTACION JUDICIAL"/>
    <s v="GIOVANNY ANDRES GARCIA RODRIGUEZ"/>
    <d v="2020-02-10T00:00:00"/>
    <d v="2020-12-31T00:00:00"/>
    <d v="2020-05-08T00:00:00"/>
    <s v="Deicy Astrid Beltrán"/>
    <s v="Seguimiento realizado el  08/05/2020_x000a_La dependencia no aporto evidencia._x000a__x000a_SEGUIMIENTO REALIZADO EL 07/04/2020_x000a_La dependencia  remite las evidencias, a través de las cuales muestra  el  avance en la ejecución de la acción,  que consiste   en realizar  plan de trabajo con seguimiento mensual con el fin de actualizar en el Siproj las tutelas desde 2017-2019., al respecto se pudo corroborar que se encuentra actualizado el sistema con relación a los años 2017 y 2018  de 15.239 acciones de tutelas. _x000a_Ahora bien, la dependencia en conjunto con la Dirección Jurídica, estableció como fecha para dar cumplimiento total a la actualización módulo de Tutelas al mes de agosto de 2020.    _x000a_CONCLUSION: Acción en ejecución, se esta cumpliendo con la acción,  se sugiere al proceso documentarlas mediante actas mensuales y remitir el plan de trabajo, para poder verificar el cumplimiento del mismo.._x000a_ACCION  ABIERTA _x000a__x000a_SEGUIMIENTO REALIZADO EL 09/03/2020_x000a_Acción en ejecución "/>
    <s v="ABIERTA"/>
    <n v="0"/>
    <n v="0"/>
  </r>
  <r>
    <s v="006-2020"/>
    <n v="3"/>
    <x v="4"/>
    <s v="GESTIÓN JURÍDICA"/>
    <x v="17"/>
    <d v="2019-11-13T00:00:00"/>
    <x v="30"/>
    <s v="Desviación en el uso de los bienes y servicios de la entidad con la intención de favorecer intereses propios o de terceros"/>
    <s v="Falta de control de la informacion contenida en el sistema de informacion SIPROJWEB por parte del profesional de la DRJ teniendo en cuenta los lineamientos establecidos en el Instructivo de Representación Judicial "/>
    <s v="Realizar la actualizacion de los procesos  evidenciados en el informe de seguimiento._x000a_Item(Evidencia de los aspectos actualizados en SIPROJWEB)"/>
    <s v="Corrección"/>
    <s v="Número de procesos judiciales actualizados  / Número de procesos judiciales evidenciados "/>
    <n v="0.8"/>
    <s v="SUBSECRETARÍA DE GESTIÓN JURÍDICA"/>
    <s v="DIRECCION DE REPRESENTACION JUDICIAL"/>
    <s v="GIOVANNY ANDRES GARCIA RODRIGUEZ"/>
    <d v="2020-02-10T00:00:00"/>
    <d v="2020-12-31T00:00:00"/>
    <d v="2020-05-08T00:00:00"/>
    <s v="Deicy Astrid Beltrán"/>
    <s v="Seguimiento realizado el  08/05/2020_x000a_La Dirección de Representación Judicial, en cumplimiento de la acción propuesta  realizó  la actualización y depuración de los procesos asignados a los abogados que ya no laboran en la SDM; se aporta como evidencia base de datos con la reasignación de los procesos que se encontraban a su cargo y pantallazo de siprojweb. _x000a_La OCI considera que se dió cumplimiento a la acción, que consiste en realizar la actualizacion de los procesos  evidenciados en el informe de seguimiento y del indicador .Número de procesos judiciales actualizados  / Número de procesos judiciales evidenciados . En este orde de ideas, se da por cumplida la acción. _x000a_CONCLUSION: ACCION cerrada, se excluira del PMP.   _x000a__x000a_SEGUIMIENTO REALIZADO EL 07/04/2020_x000a_La dependencia  remite las evidencias, a través de las cuales muestra  el  avance en la ejecución de la acción,  que consiste en realizar la actualización de los procesos  evidenciados en el informe de seguimiento , se pudo  observar la   actualización de seis abogados, falta evidenciar la actualización del abogado que terminó el vinculo laboral, toda vez que dentro de sus obligaciones contractuales se encuentra la actualización de los sistemas, por lo tanto hasta tanto no se aporte ese soporte la acción no se cierra. _x000a_CONCLUSION: ACCION  ABIERTA _x000a__x000a_SEGUIMIENTO REALIZADO EL 09/03/2020_x000a_Acción en ejecución "/>
    <s v="CERRADA"/>
    <n v="0"/>
    <n v="0"/>
  </r>
  <r>
    <s v="007-2020"/>
    <n v="1"/>
    <x v="4"/>
    <s v="GESTIÓN JURÍDICA"/>
    <x v="17"/>
    <d v="2019-11-13T00:00:00"/>
    <x v="31"/>
    <s v="Desviación en el uso de los bienes y servicios de la entidad con la intención de favorecer intereses propios o de terceros"/>
    <s v="Falta control en la apropiación y aplicación del procedimiento de gestión documetal para la organizacion de los expedientes"/>
    <s v="Socializacion al personal encargado de la organización de las actas del comité de conciliacion,la organizacion de los documentos conforme a la tabla de retención documental. "/>
    <s v="Correctiva"/>
    <s v="Socialización "/>
    <n v="1"/>
    <s v="SUBSECRETARÍA DE GESTIÓN JURÍDICA"/>
    <s v="DIRECCION DE REPRESENTACION JUDICIAL"/>
    <s v="GIOVANNY ANDRES GARCIA RODRIGUEZ"/>
    <d v="2020-02-10T00:00:00"/>
    <d v="2020-07-31T00:00:00"/>
    <d v="2020-05-08T00:00:00"/>
    <s v="Deicy Astrid Beltrán"/>
    <s v="Seguimiento realizado el  08/05/2020_x000a_La dependencia no aporto evidencia._x000a__x000a_SEGUIMIENTO REALIZADO EL 07/04/2020_x000a_Acción en ejecución. _x000a__x000a_SEGUIMIENTO REALIZADO EL 09/03/2020_x000a_Acción en ejecución "/>
    <s v="ABIERTA"/>
    <n v="0"/>
    <n v="0"/>
  </r>
  <r>
    <s v="007-2020"/>
    <n v="2"/>
    <x v="4"/>
    <s v="GESTIÓN JURÍDICA"/>
    <x v="17"/>
    <d v="2019-11-13T00:00:00"/>
    <x v="31"/>
    <s v="Desviación en el uso de los bienes y servicios de la entidad con la intención de favorecer intereses propios o de terceros"/>
    <s v="Falta control en la apropiación y aplicación del procedimiento de gestión documetal para la organizacion de los expedientes"/>
    <s v="Revisar y actualizar las actas del comité de conciliacion y los  procesos contenciosos   2019 con los requisitos evidenciados en el informe de auditoria."/>
    <s v="Corrección"/>
    <s v="Actas actualizadas y archivadas conforme a lo establecido en la tabla de retencion documental /Nªtotal de actas 2019_x000a__x000a_Procesos Contenciosos actualizados y Archivados conforme al SIGA/N° Total de Procesos contenciosos 2019"/>
    <n v="1"/>
    <s v="SUBSECRETARÍA DE GESTIÓN JURÍDICA"/>
    <s v="DIRECCION DE REPRESENTACION JUDICIAL"/>
    <s v="GIOVANNY ANDRES GARCIA RODRIGUEZ"/>
    <d v="2020-02-10T00:00:00"/>
    <d v="2020-07-31T00:00:00"/>
    <d v="2020-05-08T00:00:00"/>
    <s v="Deicy Astrid Beltrán"/>
    <s v="Seguimiento realizado el  08/05/2020_x000a_La dependencia no aporto evidencia._x000a__x000a_SEGUIMIENTO REALIZADO EL 07/04/2020_x000a_Acción en ejecución. _x000a__x000a__x000a_SEGUIMIENTO REALIZADO EL 09/03/2020_x000a_Acción en ejecución "/>
    <s v="ABIERTA"/>
    <n v="0"/>
    <n v="0"/>
  </r>
  <r>
    <s v="008-2020"/>
    <n v="1"/>
    <x v="4"/>
    <s v="GESTIÓN JURÍDICA"/>
    <x v="17"/>
    <d v="2019-11-13T00:00:00"/>
    <x v="32"/>
    <s v="Desviación en el uso de los bienes y servicios de la entidad con la intención de favorecer intereses propios o de terceros"/>
    <s v="Falta control y seguimiento a las funciones del Comité de Conciliación según lo establecido por la normatividad vigente."/>
    <s v="REVISAR, ACTUALIZAR  Y PUBLICAR  EN EL SIGD LOS REQUISITOS EVIDENCIADOS  EN EL INFORME DE AUDITORIA  CADA VEZ QUE SE REQUIERA. "/>
    <s v="Correctiva"/>
    <s v="DOCUMENTOS REVISADOS,ACTUALIZADOS Y PUBLICADOS EN EL SISTEMA INTEGRADO DE GESTION DISTRITAL"/>
    <n v="1"/>
    <s v="SUBSECRETARÍA DE GESTIÓN JURÍDICA"/>
    <s v="DIRECCION DE REPRESENTACION JUDICIAL"/>
    <s v="GIOVANNY ANDRES GARCIA RODRIGUEZ"/>
    <d v="2020-02-10T00:00:00"/>
    <d v="2020-07-31T00:00:00"/>
    <d v="2020-05-08T00:00:00"/>
    <s v="Deicy Astrid Beltrán"/>
    <s v="Seguimiento realizado el  08/05/2020_x000a_La dependencia no aporto evidencia._x000a__x000a_SEGUIMIENTO REALIZADO EL 07/04/2020_x000a_Se aporta como evidencia de la gestión realizada por la Dirección de Representación Judicial el  MANUAL DE ADOPCIÓN DE POLÍTICAS DE PREVENCIÓN DEL DAÑO ANTIJURÍDICO en cumplimiento a lo establecido en el Decreto 1069 DE 2015 articulo 2.2.4.3.1.2.5 NUMERAL 1 “Formular y ejecutar políticas de prevención del daño antijurídico”, el cual se encuentra publicado en la Intranet desde el 26 de diciembre de 2019 ._x000a_La dependencia presenta  avance en el cumplimiento del indicador y la  acción propuesta., toda vez que hace falta la evidencia relacionada con el cumplimiento de lo normado en  2.2.4.3.1.2.7.; Decreto 839 de 2018 (artículo 16 y 19); Resolución 104 de 2018, expedida por la Secretaria Jurídica, articulo 41 Resolución 058 de 2019, expedida por la SDM, Articulo 12._x000a_CONCLUSION : ACCION ABIERTA_x000a__x000a__x000a_SEGUIMIENTO REALIZADO EL 09/03/2020_x000a_Acción en ejecución "/>
    <s v="ABIERTA"/>
    <n v="0"/>
    <n v="0"/>
  </r>
  <r>
    <s v="008-2020"/>
    <n v="2"/>
    <x v="4"/>
    <s v="GESTIÓN JURÍDICA"/>
    <x v="17"/>
    <d v="2019-11-13T00:00:00"/>
    <x v="32"/>
    <s v="Desviación en el uso de los bienes y servicios de la entidad con la intención de favorecer intereses propios o de terceros"/>
    <s v="Falta control y seguimiento a las funciones del Comité de Conciliación según lo establecido por la normatividad vigente."/>
    <s v="Seguimiento semestral a las politicas de prevencion del daño antijuridico con los abogados de procesos contenciosos administrativos con el fin de evaluar el % de fallos favorables en contra de la SDM."/>
    <s v="Correctiva"/>
    <s v="Seguimientos realizados/ Seguimientos Programados "/>
    <n v="2"/>
    <s v="SUBSECRETARÍA DE GESTIÓN JURÍDICA"/>
    <s v="DIRECCION DE REPRESENTACION JUDICIAL"/>
    <s v="GIOVANNY ANDRES GARCIA RODRIGUEZ"/>
    <d v="2020-02-10T00:00:00"/>
    <d v="2020-12-31T00:00:00"/>
    <d v="2020-05-08T00:00:00"/>
    <s v="Deicy Astrid Beltrán"/>
    <s v="Seguimiento realizado el  08/05/2020_x000a_La Dirección de Representación Judicial, en cumplimiento de la acción propuesta  realizó mesa de trabajo  virtual,  el dia 24 de marzo de 2020, con los abogados Procesos Contenciosos, relacionada con las políticas de prevención del daño antijurídico, temas abordados:1. Socialización de las políticas de prevención del daño antijurídico y adopción de medidas para evitar ocurrencia de hechos que causan daño antijurídico.;2. Actualización del índice de condenas y análisis de casos; 3. Revisión de las causas generadoras de condena contra la Secretaría Distrital de Movilidad;4. Discusión sobre las estrategias de defensa durante las actuaciones procesales; Proposición de correctivos y mitigación de consecuencias._x000a_Evidencia aportada. Lista de asistencia y acta de reunión._x000a_Conclusión: Se evidencia avance en el cumplimiento del indicador y la acción propuesta._x000a_ACCION ABIERTA_x000a__x000a_SEGUIMIENTO REALIZADO EL 07/04/2020_x000a_La dependencia,  adjunta como evidencia de la gestión realizada   el Acta No. 002 del Comité de Conciliación y Defensa Judicial de la Entidad, de fecha 29 de enero de 2020, a través de la cual se aprobó, en el punto de Proposiciones y varios, la: &quot;Presentación de los informes de que tratan los artículos 2.2.4.3.1.2.5 y 2.2.4.3.1.2.6 del Decreto Único Reglamentario del Sector Justicia y del Derecho 1069 de 2015: i. Informe de los procesos que cursaron en el segundo semestre del año 2019 para determinar las causas generadoras de los conflictos; el índice de condenas; los tipos de daño por los cuales resulta demandado o condenado; y las deficiencias en las actuaciones administrativas de las entidades, así como las deficiencias de las actuaciones procesales por parte de los apoderados, con el objeto de proponer correctivos&quot;. La evidencia se adjunta como archivo PDF, denominado No. 7_x000a_Conclusión: Se evidencia avance en el cumplimiento del indicador y la  acción propuesta._x000a_ACCION ABIERTA_x000a__x000a_SEGUIMIENTO REALIZADO EL 09/03/2020_x000a_Acción en ejecución "/>
    <s v="ABIERTA"/>
    <n v="0"/>
    <n v="0"/>
  </r>
  <r>
    <s v="009-2020"/>
    <n v="1"/>
    <x v="4"/>
    <s v="GESTIÓN JURÍDICA"/>
    <x v="17"/>
    <d v="2019-11-13T00:00:00"/>
    <x v="33"/>
    <s v="Desviación en el uso de los bienes y servicios de la entidad con la intención de favorecer intereses propios o de terceros"/>
    <s v="Falta de control frente a la procedibilidad de las acciones de repeticion"/>
    <s v="Seguimiento cada 60 dias  de los pagos de sentencias  realizados a fin de poder establecer La viabilidad de presentar acciones de repeticion ante el comité de conciliación.    "/>
    <s v="Correctiva"/>
    <s v="Seguimientos realizados/ Seguimientos Programados "/>
    <n v="6"/>
    <s v="SUBSECRETARÍA DE GESTIÓN JURÍDICA"/>
    <s v="DIRECCION DE REPRESENTACION JUDICIAL"/>
    <s v="GIOVANNY ANDRES GARCIA RODRIGUEZ"/>
    <d v="2020-02-10T00:00:00"/>
    <d v="2020-09-01T00:00:00"/>
    <d v="2020-05-08T00:00:00"/>
    <s v="Deicy Astrid Beltrán"/>
    <s v="Seguimiento realizado el  08/05/2020_x000a_La Dirección de Representación Judicial, en cumplimiento de la acción propuesta  realizó  mesa de trabajo  de   manera virtual el día 25 de marzo de 2020,  con los abogados Procesos Contenciosos, relacionada con los Pagos de sentencias y acciones de repetición, í se trataron temas como: • Verificación de la existencia de nuevos pagos realizados por la Entidad;  Verificación de la existencia de sentencias condenatorias que se encuentren pendientes de pago, o, pendientes de presentar a comité de verificación de la procedencia o no de acción de repetición.;  Verificación del Estado del Proceso No. 2014-165;  Verificación de la cuantía de las acciones de repetición en cuanto a los valores incorporados en SIPROJ.;._x000a_Conclusión: Se evidencia avance en el cumplimiento del indicador y la  acción propuesta._x000a_ACCION ABIERTA _x000a_SEGUIMIENTO REALIZADO EL 07/04/2020_x000a_La dependencia aporta como evidencia, matriz en  Excel , en la que consta los pagos de sentencias efectuados en el año 2019, así como las Actas del Comité de Conciliación, en las cuales se aprobaron las Fichas técnicas de acción de repetición, de TODAS y cada una de las sentencias y procesos contenciosos administrativos adversos a la Entidad, que implicaron erogación económica._x000a_Conclusión: Se evidencia avance en el cumplimiento del indicador y la  acción propuesta._x000a_ACCION ABIERTA_x000a__x000a__x000a__x000a_SEGUIMIENTO REALIZADO EL 09/03/2020_x000a_Acción en ejecución "/>
    <s v="ABIERTA"/>
    <n v="0"/>
    <n v="0"/>
  </r>
  <r>
    <s v="010-2020"/>
    <n v="1"/>
    <x v="4"/>
    <s v="GESTIÓN JURÍDICA"/>
    <x v="17"/>
    <d v="2019-11-13T00:00:00"/>
    <x v="34"/>
    <s v="Desviación en el uso de los bienes y servicios de la entidad con la intención de favorecer intereses propios o de terceros"/>
    <s v="Falta de control en la documentacion publicada en el Sistema Integrado de Gestion Distrital"/>
    <s v="Actualización y publicacion Matriz de cumplimiento Legal en la Intranet cada vez que se requiera _x000a_"/>
    <s v="Corrección"/>
    <s v="Matriz Actualizada y publicada"/>
    <n v="1"/>
    <s v="SUBSECRETARÍA DE GESTIÓN JURÍDICA"/>
    <s v="DIRECCION DE REPRESENTACION JUDICIAL"/>
    <s v="GIOVANNY ANDRES GARCIA RODRIGUEZ"/>
    <d v="2020-02-10T00:00:00"/>
    <d v="2020-12-31T00:00:00"/>
    <d v="2020-05-08T00:00:00"/>
    <s v="Deicy Astrid Beltrán"/>
    <s v="Seguimiento realizado el  08/05/2020_x000a_La dependencia no aporto evidencia._x000a__x000a_SEGUIMIENTO REALIZADO EL 07/04/2020_x000a_Acción en ejecución. _x000a__x000a_SEGUIMIENTO REALIZADO EL 09/03/2020_x000a_Acción en ejecución "/>
    <s v="ABIERTA"/>
    <n v="0"/>
    <n v="0"/>
  </r>
  <r>
    <s v="010-2020"/>
    <n v="2"/>
    <x v="4"/>
    <s v="GESTIÓN JURÍDICA"/>
    <x v="17"/>
    <d v="2019-11-13T00:00:00"/>
    <x v="34"/>
    <s v="Desviación en el uso de los bienes y servicios de la entidad con la intención de favorecer intereses propios o de terceros"/>
    <s v="Falta de control en la documentacion publicada en el Sistema Integrado de Gestion Distrital"/>
    <s v="Revisar y actualizar trimestralmente las normas vigentes asociadas a la Dirección de Representación Judicial en la Matriz de Cumplimiento Legal."/>
    <s v="Correctiva"/>
    <s v="Mesas de trabajo realizadas/mesas de trabajo programadas"/>
    <n v="4"/>
    <s v="SUBSECRETARÍA DE GESTIÓN JURÍDICA"/>
    <s v="DIRECCION DE REPRESENTACION JUDICIAL"/>
    <s v="GIOVANNY ANDRES GARCIA RODRIGUEZ"/>
    <d v="2020-02-10T00:00:00"/>
    <d v="2020-12-31T00:00:00"/>
    <d v="2020-05-08T00:00:00"/>
    <s v="Deicy Astrid Beltrán"/>
    <s v="Seguimiento realizado el  08/05/2020_x000a_La dependencia no aporto evidencia._x000a__x000a_SEGUIMIENTO REALIZADO EL 07/04/2020_x000a_Acción en ejecución. _x000a__x000a_SEGUIMIENTO REALIZADO EL 09/03/2020_x000a_Acción en ejecución "/>
    <s v="ABIERTA"/>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pivotTable1.xml><?xml version="1.0" encoding="utf-8"?>
<pivotTableDefinition xmlns="http://schemas.openxmlformats.org/spreadsheetml/2006/main" name="TablaDinámica5" cacheId="17"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DEPENDENCIA">
  <location ref="A73:B85" firstHeaderRow="1" firstDataRow="1" firstDataCol="1" rowPageCount="2"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1">
        <item x="5"/>
        <item x="7"/>
        <item x="0"/>
        <item x="1"/>
        <item x="3"/>
        <item x="2"/>
        <item x="4"/>
        <item x="6"/>
        <item x="8"/>
        <item x="9"/>
        <item x="10"/>
      </items>
    </pivotField>
    <pivotField axis="axisRow" showAll="0" defaultSubtotal="0">
      <items count="17">
        <item x="6"/>
        <item x="2"/>
        <item x="9"/>
        <item x="7"/>
        <item x="10"/>
        <item x="0"/>
        <item x="1"/>
        <item x="8"/>
        <item x="5"/>
        <item x="3"/>
        <item x="4"/>
        <item x="11"/>
        <item x="12"/>
        <item x="13"/>
        <item x="14"/>
        <item x="15"/>
        <item x="16"/>
      </items>
    </pivotField>
    <pivotField showAll="0" defaultSubtotal="0"/>
    <pivotField numFmtId="166" showAll="0"/>
    <pivotField axis="axisPage" numFmtId="166" multipleItemSelectionAllowed="1" showAll="0">
      <items count="21">
        <item x="4"/>
        <item x="5"/>
        <item h="1" x="6"/>
        <item x="8"/>
        <item h="1" x="9"/>
        <item h="1" x="10"/>
        <item h="1" x="2"/>
        <item x="11"/>
        <item h="1" x="0"/>
        <item x="1"/>
        <item x="3"/>
        <item x="7"/>
        <item h="1" x="12"/>
        <item h="1" x="13"/>
        <item h="1" x="14"/>
        <item h="1" x="15"/>
        <item h="1" x="16"/>
        <item h="1" x="17"/>
        <item h="1" x="18"/>
        <item h="1" x="19"/>
        <item t="default"/>
      </items>
    </pivotField>
    <pivotField showAll="0"/>
    <pivotField showAll="0"/>
    <pivotField showAll="0"/>
    <pivotField axis="axisPage" dataField="1" multipleItemSelectionAllowed="1" showAll="0">
      <items count="4">
        <item x="0"/>
        <item h="1" x="1"/>
        <item m="1" x="2"/>
        <item t="default"/>
      </items>
    </pivotField>
    <pivotField showAll="0"/>
    <pivotField showAll="0"/>
  </pivotFields>
  <rowFields count="2">
    <field x="13"/>
    <field x="14"/>
  </rowFields>
  <rowItems count="12">
    <i>
      <x v="2"/>
    </i>
    <i r="1">
      <x v="5"/>
    </i>
    <i>
      <x v="3"/>
    </i>
    <i r="1">
      <x v="6"/>
    </i>
    <i>
      <x v="4"/>
    </i>
    <i r="1">
      <x v="9"/>
    </i>
    <i>
      <x v="5"/>
    </i>
    <i r="1">
      <x v="1"/>
    </i>
    <i>
      <x v="6"/>
    </i>
    <i r="1">
      <x/>
    </i>
    <i r="1">
      <x v="10"/>
    </i>
    <i t="grand">
      <x/>
    </i>
  </rowItems>
  <colItems count="1">
    <i/>
  </colItems>
  <pageFields count="2">
    <pageField fld="21" hier="-1"/>
    <pageField fld="17" hier="-1"/>
  </pageFields>
  <dataFields count="1">
    <dataField name="ACCIONES VENCIDAS" fld="21" subtotal="count" baseField="0" baseItem="0"/>
  </dataFields>
  <pivotTableStyleInfo name="PivotStyleLight16" showRowHeaders="1" showColHeaders="1" showRowStripes="0" showColStripes="0" showLastColumn="1"/>
</pivotTableDefinition>
</file>

<file path=xl/pivotTables/pivotTable2.xml><?xml version="1.0" encoding="utf-8"?>
<pivotTableDefinition xmlns="http://schemas.openxmlformats.org/spreadsheetml/2006/main" name="TablaDinámica1" cacheId="17"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 rowHeaderCaption="SUBSECRETARIA U OFICINA">
  <location ref="A4:D17" firstHeaderRow="1" firstDataRow="2" firstDataCol="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1">
        <item x="5"/>
        <item x="7"/>
        <item x="0"/>
        <item x="1"/>
        <item x="3"/>
        <item x="2"/>
        <item x="4"/>
        <item x="6"/>
        <item x="8"/>
        <item x="9"/>
        <item x="10"/>
      </items>
    </pivotField>
    <pivotField showAll="0" defaultSubtotal="0"/>
    <pivotField showAll="0" defaultSubtotal="0"/>
    <pivotField numFmtId="166" showAll="0"/>
    <pivotField numFmtId="166" showAll="0"/>
    <pivotField showAll="0"/>
    <pivotField showAll="0"/>
    <pivotField showAll="0"/>
    <pivotField axis="axisCol" dataField="1" showAll="0">
      <items count="4">
        <item x="0"/>
        <item x="1"/>
        <item m="1" x="2"/>
        <item t="default"/>
      </items>
    </pivotField>
    <pivotField showAll="0"/>
    <pivotField showAll="0"/>
  </pivotFields>
  <rowFields count="1">
    <field x="13"/>
  </rowFields>
  <rowItems count="12">
    <i>
      <x/>
    </i>
    <i>
      <x v="1"/>
    </i>
    <i>
      <x v="2"/>
    </i>
    <i>
      <x v="3"/>
    </i>
    <i>
      <x v="4"/>
    </i>
    <i>
      <x v="5"/>
    </i>
    <i>
      <x v="6"/>
    </i>
    <i>
      <x v="7"/>
    </i>
    <i>
      <x v="8"/>
    </i>
    <i>
      <x v="9"/>
    </i>
    <i>
      <x v="10"/>
    </i>
    <i t="grand">
      <x/>
    </i>
  </rowItems>
  <colFields count="1">
    <field x="21"/>
  </colFields>
  <colItems count="3">
    <i>
      <x/>
    </i>
    <i>
      <x v="1"/>
    </i>
    <i t="grand">
      <x/>
    </i>
  </colItems>
  <dataFields count="1">
    <dataField name="Cuenta de ESTADO DE LA ACCION" fld="21" subtotal="count" baseField="0" baseItem="0"/>
  </dataFields>
  <chartFormats count="2">
    <chartFormat chart="0" format="0" series="1">
      <pivotArea type="data" outline="0" fieldPosition="0">
        <references count="2">
          <reference field="4294967294" count="1" selected="0">
            <x v="0"/>
          </reference>
          <reference field="21" count="1" selected="0">
            <x v="0"/>
          </reference>
        </references>
      </pivotArea>
    </chartFormat>
    <chartFormat chart="0" format="1" series="1">
      <pivotArea type="data" outline="0" fieldPosition="0">
        <references count="2">
          <reference field="4294967294" count="1" selected="0">
            <x v="0"/>
          </reference>
          <reference field="21" count="1" selected="0">
            <x v="1"/>
          </reference>
        </references>
      </pivotArea>
    </chartFormat>
  </chartFormats>
  <pivotTableStyleInfo name="PivotStyleLight16" showRowHeaders="1" showColHeaders="1" showRowStripes="0" showColStripes="0" showLastColumn="1"/>
</pivotTableDefinition>
</file>

<file path=xl/pivotTables/pivotTable3.xml><?xml version="1.0" encoding="utf-8"?>
<pivotTableDefinition xmlns="http://schemas.openxmlformats.org/spreadsheetml/2006/main" name="TablaDinámica6" cacheId="17" applyNumberFormats="0" applyBorderFormats="0" applyFontFormats="0" applyPatternFormats="0" applyAlignmentFormats="0" applyWidthHeightFormats="1" dataCaption="Valores" updatedVersion="6" minRefreshableVersion="3" showDrill="0" useAutoFormatting="1" itemPrintTitles="1" createdVersion="6" indent="0" outline="1" outlineData="1" multipleFieldFilters="0" rowHeaderCaption="SUBSECRETARIA U OFICINA">
  <location ref="A94:V107" firstHeaderRow="1" firstDataRow="2" firstDataCol="1" rowPageCount="1"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1">
        <item x="5"/>
        <item x="7"/>
        <item x="0"/>
        <item x="1"/>
        <item x="3"/>
        <item x="2"/>
        <item x="4"/>
        <item x="6"/>
        <item x="8"/>
        <item x="9"/>
        <item x="10"/>
      </items>
    </pivotField>
    <pivotField showAll="0" defaultSubtotal="0"/>
    <pivotField showAll="0" defaultSubtotal="0"/>
    <pivotField numFmtId="166" showAll="0"/>
    <pivotField axis="axisCol" numFmtId="166" showAll="0" sortType="ascending">
      <items count="21">
        <item x="4"/>
        <item x="8"/>
        <item x="5"/>
        <item x="11"/>
        <item x="7"/>
        <item x="3"/>
        <item x="1"/>
        <item x="6"/>
        <item x="19"/>
        <item x="9"/>
        <item x="16"/>
        <item x="2"/>
        <item x="10"/>
        <item x="13"/>
        <item x="15"/>
        <item x="14"/>
        <item x="17"/>
        <item x="0"/>
        <item x="18"/>
        <item x="12"/>
        <item t="default"/>
      </items>
    </pivotField>
    <pivotField showAll="0"/>
    <pivotField showAll="0"/>
    <pivotField showAll="0"/>
    <pivotField axis="axisPage" dataField="1" multipleItemSelectionAllowed="1" showAll="0">
      <items count="4">
        <item x="0"/>
        <item h="1" x="1"/>
        <item m="1" x="2"/>
        <item t="default"/>
      </items>
    </pivotField>
    <pivotField showAll="0"/>
    <pivotField showAll="0"/>
  </pivotFields>
  <rowFields count="1">
    <field x="13"/>
  </rowFields>
  <rowItems count="12">
    <i>
      <x/>
    </i>
    <i>
      <x v="1"/>
    </i>
    <i>
      <x v="2"/>
    </i>
    <i>
      <x v="3"/>
    </i>
    <i>
      <x v="4"/>
    </i>
    <i>
      <x v="5"/>
    </i>
    <i>
      <x v="6"/>
    </i>
    <i>
      <x v="7"/>
    </i>
    <i>
      <x v="8"/>
    </i>
    <i>
      <x v="9"/>
    </i>
    <i>
      <x v="10"/>
    </i>
    <i t="grand">
      <x/>
    </i>
  </rowItems>
  <colFields count="1">
    <field x="17"/>
  </colFields>
  <colItems count="21">
    <i>
      <x/>
    </i>
    <i>
      <x v="1"/>
    </i>
    <i>
      <x v="2"/>
    </i>
    <i>
      <x v="3"/>
    </i>
    <i>
      <x v="4"/>
    </i>
    <i>
      <x v="5"/>
    </i>
    <i>
      <x v="6"/>
    </i>
    <i>
      <x v="7"/>
    </i>
    <i>
      <x v="8"/>
    </i>
    <i>
      <x v="9"/>
    </i>
    <i>
      <x v="10"/>
    </i>
    <i>
      <x v="11"/>
    </i>
    <i>
      <x v="12"/>
    </i>
    <i>
      <x v="13"/>
    </i>
    <i>
      <x v="14"/>
    </i>
    <i>
      <x v="15"/>
    </i>
    <i>
      <x v="16"/>
    </i>
    <i>
      <x v="17"/>
    </i>
    <i>
      <x v="18"/>
    </i>
    <i>
      <x v="19"/>
    </i>
    <i t="grand">
      <x/>
    </i>
  </colItems>
  <pageFields count="1">
    <pageField fld="21" hier="-1"/>
  </pageFields>
  <dataFields count="1">
    <dataField name="Cuenta de ESTADO DE LA ACCION" fld="21" subtotal="count" baseField="0" baseItem="0"/>
  </dataFields>
  <formats count="7">
    <format dxfId="106">
      <pivotArea collapsedLevelsAreSubtotals="1" fieldPosition="0">
        <references count="2">
          <reference field="13" count="0"/>
          <reference field="17" count="2" selected="0">
            <x v="0"/>
            <x v="1"/>
          </reference>
        </references>
      </pivotArea>
    </format>
    <format dxfId="105">
      <pivotArea collapsedLevelsAreSubtotals="1" fieldPosition="0">
        <references count="2">
          <reference field="13" count="0"/>
          <reference field="17" count="2" selected="0">
            <x v="0"/>
            <x v="1"/>
          </reference>
        </references>
      </pivotArea>
    </format>
    <format dxfId="104">
      <pivotArea collapsedLevelsAreSubtotals="1" fieldPosition="0">
        <references count="2">
          <reference field="13" count="0"/>
          <reference field="17" count="2" selected="0">
            <x v="0"/>
            <x v="1"/>
          </reference>
        </references>
      </pivotArea>
    </format>
    <format dxfId="103">
      <pivotArea collapsedLevelsAreSubtotals="1" fieldPosition="0">
        <references count="2">
          <reference field="13" count="8">
            <x v="0"/>
            <x v="1"/>
            <x v="2"/>
            <x v="3"/>
            <x v="4"/>
            <x v="5"/>
            <x v="6"/>
            <x v="7"/>
          </reference>
          <reference field="17" count="1" selected="0">
            <x v="2"/>
          </reference>
        </references>
      </pivotArea>
    </format>
    <format dxfId="102">
      <pivotArea collapsedLevelsAreSubtotals="1" fieldPosition="0">
        <references count="2">
          <reference field="13" count="0"/>
          <reference field="17" count="2" selected="0">
            <x v="2"/>
            <x v="3"/>
          </reference>
        </references>
      </pivotArea>
    </format>
    <format dxfId="101">
      <pivotArea collapsedLevelsAreSubtotals="1" fieldPosition="0">
        <references count="2">
          <reference field="13" count="0"/>
          <reference field="17" count="2" selected="0">
            <x v="4"/>
            <x v="5"/>
          </reference>
        </references>
      </pivotArea>
    </format>
    <format dxfId="100">
      <pivotArea collapsedLevelsAreSubtotals="1" fieldPosition="0">
        <references count="2">
          <reference field="13" count="0"/>
          <reference field="17" count="1" selected="0">
            <x v="6"/>
          </reference>
        </references>
      </pivotArea>
    </format>
  </formats>
  <pivotTableStyleInfo name="PivotStyleLight16" showRowHeaders="1" showColHeaders="1" showRowStripes="0" showColStripes="0" showLastColumn="1"/>
</pivotTableDefinition>
</file>

<file path=xl/pivotTables/pivotTable4.xml><?xml version="1.0" encoding="utf-8"?>
<pivotTableDefinition xmlns="http://schemas.openxmlformats.org/spreadsheetml/2006/main" name="TablaDinámica2" cacheId="17"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DEPENDENCIA">
  <location ref="A23:B31" firstHeaderRow="1" firstDataRow="1" firstDataCol="1" rowPageCount="1"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1">
        <item x="5"/>
        <item x="7"/>
        <item x="0"/>
        <item x="1"/>
        <item x="3"/>
        <item x="2"/>
        <item x="4"/>
        <item x="6"/>
        <item x="8"/>
        <item x="9"/>
        <item x="10"/>
      </items>
    </pivotField>
    <pivotField axis="axisRow" showAll="0" defaultSubtotal="0">
      <items count="17">
        <item x="6"/>
        <item x="2"/>
        <item x="9"/>
        <item x="7"/>
        <item x="10"/>
        <item x="0"/>
        <item x="1"/>
        <item x="8"/>
        <item x="5"/>
        <item x="3"/>
        <item x="4"/>
        <item x="11"/>
        <item x="12"/>
        <item x="13"/>
        <item x="14"/>
        <item x="15"/>
        <item x="16"/>
      </items>
    </pivotField>
    <pivotField showAll="0" defaultSubtotal="0"/>
    <pivotField numFmtId="166" showAll="0"/>
    <pivotField numFmtId="166" showAll="0"/>
    <pivotField showAll="0"/>
    <pivotField showAll="0"/>
    <pivotField showAll="0"/>
    <pivotField axis="axisPage" dataField="1" multipleItemSelectionAllowed="1" showAll="0">
      <items count="4">
        <item h="1" x="0"/>
        <item x="1"/>
        <item h="1" m="1" x="2"/>
        <item t="default"/>
      </items>
    </pivotField>
    <pivotField showAll="0"/>
    <pivotField showAll="0"/>
  </pivotFields>
  <rowFields count="2">
    <field x="13"/>
    <field x="14"/>
  </rowFields>
  <rowItems count="8">
    <i>
      <x v="1"/>
    </i>
    <i r="1">
      <x v="4"/>
    </i>
    <i>
      <x v="5"/>
    </i>
    <i r="1">
      <x v="1"/>
    </i>
    <i r="1">
      <x v="11"/>
    </i>
    <i>
      <x v="6"/>
    </i>
    <i r="1">
      <x/>
    </i>
    <i t="grand">
      <x/>
    </i>
  </rowItems>
  <colItems count="1">
    <i/>
  </colItems>
  <pageFields count="1">
    <pageField fld="21" hier="-1"/>
  </pageFields>
  <dataFields count="1">
    <dataField name="ACCIONES CERRADAS" fld="21" subtotal="count" baseField="0" baseItem="0"/>
  </dataFields>
  <pivotTableStyleInfo name="PivotStyleLight16" showRowHeaders="1" showColHeaders="1" showRowStripes="0" showColStripes="0" showLastColumn="1"/>
</pivotTableDefinition>
</file>

<file path=xl/pivotTables/pivotTable5.xml><?xml version="1.0" encoding="utf-8"?>
<pivotTableDefinition xmlns="http://schemas.openxmlformats.org/spreadsheetml/2006/main" name="TablaDinámica3" cacheId="17"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DEPENDENCIA">
  <location ref="A37:B66" firstHeaderRow="1" firstDataRow="1" firstDataCol="1" rowPageCount="1" colPageCount="1"/>
  <pivotFields count="24">
    <pivotField showAll="0" defaultSubtotal="0"/>
    <pivotField showAll="0" defaultSubtotal="0"/>
    <pivotField showAll="0" defaultSubtotal="0"/>
    <pivotField showAll="0"/>
    <pivotField showAll="0"/>
    <pivotField showAll="0"/>
    <pivotField showAll="0"/>
    <pivotField showAll="0" defaultSubtotal="0"/>
    <pivotField showAll="0" defaultSubtotal="0"/>
    <pivotField showAll="0"/>
    <pivotField showAll="0"/>
    <pivotField showAll="0"/>
    <pivotField showAll="0"/>
    <pivotField axis="axisRow" showAll="0" defaultSubtotal="0">
      <items count="11">
        <item x="5"/>
        <item x="7"/>
        <item x="0"/>
        <item x="1"/>
        <item x="3"/>
        <item x="2"/>
        <item x="4"/>
        <item x="6"/>
        <item x="8"/>
        <item x="9"/>
        <item x="10"/>
      </items>
    </pivotField>
    <pivotField axis="axisRow" showAll="0" defaultSubtotal="0">
      <items count="17">
        <item x="6"/>
        <item x="2"/>
        <item x="9"/>
        <item x="7"/>
        <item x="10"/>
        <item x="0"/>
        <item x="1"/>
        <item x="8"/>
        <item x="5"/>
        <item x="3"/>
        <item x="4"/>
        <item x="11"/>
        <item x="12"/>
        <item x="13"/>
        <item x="14"/>
        <item x="15"/>
        <item x="16"/>
      </items>
    </pivotField>
    <pivotField showAll="0" defaultSubtotal="0"/>
    <pivotField numFmtId="166" showAll="0"/>
    <pivotField numFmtId="166" showAll="0"/>
    <pivotField showAll="0"/>
    <pivotField showAll="0"/>
    <pivotField showAll="0"/>
    <pivotField axis="axisPage" dataField="1" multipleItemSelectionAllowed="1" showAll="0">
      <items count="4">
        <item x="0"/>
        <item h="1" x="1"/>
        <item h="1" m="1" x="2"/>
        <item t="default"/>
      </items>
    </pivotField>
    <pivotField showAll="0"/>
    <pivotField showAll="0"/>
  </pivotFields>
  <rowFields count="2">
    <field x="13"/>
    <field x="14"/>
  </rowFields>
  <rowItems count="29">
    <i>
      <x/>
    </i>
    <i r="1">
      <x v="3"/>
    </i>
    <i>
      <x v="1"/>
    </i>
    <i r="1">
      <x v="4"/>
    </i>
    <i>
      <x v="2"/>
    </i>
    <i r="1">
      <x v="5"/>
    </i>
    <i>
      <x v="3"/>
    </i>
    <i r="1">
      <x v="6"/>
    </i>
    <i>
      <x v="4"/>
    </i>
    <i r="1">
      <x v="2"/>
    </i>
    <i r="1">
      <x v="9"/>
    </i>
    <i r="1">
      <x v="13"/>
    </i>
    <i>
      <x v="5"/>
    </i>
    <i r="1">
      <x v="1"/>
    </i>
    <i r="1">
      <x v="11"/>
    </i>
    <i>
      <x v="6"/>
    </i>
    <i r="1">
      <x/>
    </i>
    <i r="1">
      <x v="8"/>
    </i>
    <i r="1">
      <x v="10"/>
    </i>
    <i>
      <x v="7"/>
    </i>
    <i r="1">
      <x v="7"/>
    </i>
    <i>
      <x v="8"/>
    </i>
    <i r="1">
      <x v="12"/>
    </i>
    <i>
      <x v="9"/>
    </i>
    <i r="1">
      <x v="14"/>
    </i>
    <i>
      <x v="10"/>
    </i>
    <i r="1">
      <x v="15"/>
    </i>
    <i r="1">
      <x v="16"/>
    </i>
    <i t="grand">
      <x/>
    </i>
  </rowItems>
  <colItems count="1">
    <i/>
  </colItems>
  <pageFields count="1">
    <pageField fld="21" hier="-1"/>
  </pageFields>
  <dataFields count="1">
    <dataField name="ACCIONES ABIERTAS" fld="21" subtotal="count" baseField="0" baseItem="0"/>
  </dataFields>
  <pivotTableStyleInfo name="PivotStyleLight16" showRowHeaders="1" showColHeaders="1" showRowStripes="0" showColStripes="0" showLastColumn="1"/>
</pivotTableDefinition>
</file>

<file path=xl/pivotTables/pivotTable6.xml><?xml version="1.0" encoding="utf-8"?>
<pivotTableDefinition xmlns="http://schemas.openxmlformats.org/spreadsheetml/2006/main" name="TablaDinámica4" cacheId="17"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114:B116" firstHeaderRow="1" firstDataRow="1" firstDataCol="1" rowPageCount="2" colPageCount="1"/>
  <pivotFields count="24">
    <pivotField showAll="0"/>
    <pivotField dataField="1" showAll="0"/>
    <pivotField showAll="0"/>
    <pivotField showAll="0"/>
    <pivotField axis="axisRow" showAll="0">
      <items count="24">
        <item x="20"/>
        <item x="21"/>
        <item x="5"/>
        <item x="16"/>
        <item x="6"/>
        <item x="7"/>
        <item x="2"/>
        <item x="14"/>
        <item x="12"/>
        <item x="1"/>
        <item x="15"/>
        <item x="22"/>
        <item x="19"/>
        <item x="9"/>
        <item x="18"/>
        <item x="17"/>
        <item x="11"/>
        <item x="10"/>
        <item x="0"/>
        <item x="4"/>
        <item x="3"/>
        <item x="13"/>
        <item x="8"/>
        <item t="default"/>
      </items>
    </pivotField>
    <pivotField numFmtId="166" showAll="0"/>
    <pivotField axis="axisPage" multipleItemSelectionAllowed="1" showAll="0">
      <items count="50">
        <item h="1" x="2"/>
        <item h="1" x="3"/>
        <item h="1" x="12"/>
        <item h="1" x="30"/>
        <item h="1" x="1"/>
        <item x="22"/>
        <item h="1" x="36"/>
        <item h="1" x="11"/>
        <item h="1" x="10"/>
        <item h="1" x="6"/>
        <item h="1" x="5"/>
        <item h="1" x="41"/>
        <item h="1" x="42"/>
        <item h="1" x="8"/>
        <item h="1" x="33"/>
        <item h="1" x="32"/>
        <item h="1" x="0"/>
        <item h="1" x="13"/>
        <item h="1" x="7"/>
        <item h="1" x="14"/>
        <item h="1" x="37"/>
        <item h="1" x="44"/>
        <item h="1" x="38"/>
        <item h="1" x="45"/>
        <item h="1" x="39"/>
        <item h="1" x="46"/>
        <item h="1" x="47"/>
        <item h="1" x="48"/>
        <item h="1" x="25"/>
        <item h="1" x="26"/>
        <item h="1" x="9"/>
        <item h="1" x="27"/>
        <item h="1" x="28"/>
        <item h="1" x="29"/>
        <item h="1" x="23"/>
        <item h="1" x="24"/>
        <item h="1" x="19"/>
        <item h="1" x="20"/>
        <item h="1" x="4"/>
        <item h="1" x="18"/>
        <item h="1" x="43"/>
        <item h="1" x="21"/>
        <item h="1" x="15"/>
        <item h="1" x="16"/>
        <item h="1" x="40"/>
        <item h="1" x="17"/>
        <item h="1" x="35"/>
        <item h="1" x="31"/>
        <item h="1" x="34"/>
        <item t="default"/>
      </items>
    </pivotField>
    <pivotField showAll="0"/>
    <pivotField showAll="0"/>
    <pivotField showAll="0"/>
    <pivotField showAll="0"/>
    <pivotField showAll="0"/>
    <pivotField showAll="0"/>
    <pivotField showAll="0"/>
    <pivotField showAll="0"/>
    <pivotField showAll="0"/>
    <pivotField numFmtId="14" showAll="0"/>
    <pivotField numFmtId="14" showAll="0"/>
    <pivotField showAll="0"/>
    <pivotField showAll="0"/>
    <pivotField showAll="0"/>
    <pivotField axis="axisPage" multipleItemSelectionAllowed="1" showAll="0">
      <items count="4">
        <item x="0"/>
        <item h="1" x="1"/>
        <item h="1" m="1" x="2"/>
        <item t="default"/>
      </items>
    </pivotField>
    <pivotField showAll="0"/>
    <pivotField showAll="0"/>
  </pivotFields>
  <rowFields count="1">
    <field x="4"/>
  </rowFields>
  <rowItems count="2">
    <i>
      <x v="7"/>
    </i>
    <i t="grand">
      <x/>
    </i>
  </rowItems>
  <colItems count="1">
    <i/>
  </colItems>
  <pageFields count="2">
    <pageField fld="21" hier="-1"/>
    <pageField fld="6" hier="-1"/>
  </pageFields>
  <dataFields count="1">
    <dataField name="Cuenta de No. Acción" fld="1" subtotal="count" baseField="4" baseItem="13"/>
  </dataFields>
  <formats count="1">
    <format dxfId="107">
      <pivotArea dataOnly="0" labelOnly="1" outline="0" fieldPosition="0">
        <references count="1">
          <reference field="6"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7.xml><?xml version="1.0" encoding="utf-8"?>
<pivotTableDefinition xmlns="http://schemas.openxmlformats.org/spreadsheetml/2006/main" name="TablaDinámica1" cacheId="22"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L50:M56" firstHeaderRow="1" firstDataRow="1" firstDataCol="1"/>
  <pivotFields count="24">
    <pivotField showAll="0"/>
    <pivotField dataField="1" showAll="0"/>
    <pivotField axis="axisRow" showAll="0">
      <items count="6">
        <item x="0"/>
        <item x="1"/>
        <item x="2"/>
        <item x="3"/>
        <item x="4"/>
        <item t="default"/>
      </items>
    </pivotField>
    <pivotField showAll="0"/>
    <pivotField showAll="0"/>
    <pivotField numFmtId="166"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6">
    <i>
      <x/>
    </i>
    <i>
      <x v="1"/>
    </i>
    <i>
      <x v="2"/>
    </i>
    <i>
      <x v="3"/>
    </i>
    <i>
      <x v="4"/>
    </i>
    <i t="grand">
      <x/>
    </i>
  </rowItems>
  <colItems count="1">
    <i/>
  </colItems>
  <dataFields count="1">
    <dataField name="No Accciones" fld="1" subtotal="count" baseField="2" baseItem="1"/>
  </dataFields>
  <formats count="23">
    <format dxfId="76">
      <pivotArea collapsedLevelsAreSubtotals="1" fieldPosition="0">
        <references count="1">
          <reference field="2" count="1">
            <x v="4"/>
          </reference>
        </references>
      </pivotArea>
    </format>
    <format dxfId="75">
      <pivotArea dataOnly="0" labelOnly="1" fieldPosition="0">
        <references count="1">
          <reference field="2" count="1">
            <x v="4"/>
          </reference>
        </references>
      </pivotArea>
    </format>
    <format dxfId="74">
      <pivotArea outline="0" collapsedLevelsAreSubtotals="1" fieldPosition="0"/>
    </format>
    <format dxfId="73">
      <pivotArea dataOnly="0" labelOnly="1" outline="0" axis="axisValues" fieldPosition="0"/>
    </format>
    <format dxfId="72">
      <pivotArea dataOnly="0" labelOnly="1" outline="0" axis="axisValues" fieldPosition="0"/>
    </format>
    <format dxfId="71">
      <pivotArea outline="0" collapsedLevelsAreSubtotals="1" fieldPosition="0"/>
    </format>
    <format dxfId="70">
      <pivotArea dataOnly="0" labelOnly="1" outline="0" axis="axisValues" fieldPosition="0"/>
    </format>
    <format dxfId="69">
      <pivotArea dataOnly="0" labelOnly="1" outline="0" axis="axisValues" fieldPosition="0"/>
    </format>
    <format dxfId="68">
      <pivotArea grandRow="1" outline="0" collapsedLevelsAreSubtotals="1" fieldPosition="0"/>
    </format>
    <format dxfId="67">
      <pivotArea dataOnly="0" labelOnly="1" outline="0" axis="axisValues" fieldPosition="0"/>
    </format>
    <format dxfId="66">
      <pivotArea dataOnly="0" labelOnly="1" outline="0" axis="axisValues" fieldPosition="0"/>
    </format>
    <format dxfId="65">
      <pivotArea field="2" type="button" dataOnly="0" labelOnly="1" outline="0" axis="axisRow" fieldPosition="0"/>
    </format>
    <format dxfId="64">
      <pivotArea dataOnly="0" labelOnly="1" fieldPosition="0">
        <references count="1">
          <reference field="2" count="0"/>
        </references>
      </pivotArea>
    </format>
    <format dxfId="63">
      <pivotArea dataOnly="0" labelOnly="1" grandRow="1" outline="0" fieldPosition="0"/>
    </format>
    <format dxfId="62">
      <pivotArea outline="0" collapsedLevelsAreSubtotals="1" fieldPosition="0"/>
    </format>
    <format dxfId="61">
      <pivotArea dataOnly="0" labelOnly="1" outline="0" axis="axisValues" fieldPosition="0"/>
    </format>
    <format dxfId="60">
      <pivotArea dataOnly="0" labelOnly="1" outline="0" axis="axisValues" fieldPosition="0"/>
    </format>
    <format dxfId="59">
      <pivotArea outline="0" collapsedLevelsAreSubtotals="1" fieldPosition="0"/>
    </format>
    <format dxfId="58">
      <pivotArea dataOnly="0" labelOnly="1" outline="0" axis="axisValues" fieldPosition="0"/>
    </format>
    <format dxfId="57">
      <pivotArea dataOnly="0" labelOnly="1" outline="0" axis="axisValues" fieldPosition="0"/>
    </format>
    <format dxfId="56">
      <pivotArea outline="0" collapsedLevelsAreSubtotals="1" fieldPosition="0"/>
    </format>
    <format dxfId="55">
      <pivotArea dataOnly="0" labelOnly="1" outline="0" axis="axisValues" fieldPosition="0"/>
    </format>
    <format dxfId="54">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8.xml><?xml version="1.0" encoding="utf-8"?>
<pivotTableDefinition xmlns="http://schemas.openxmlformats.org/spreadsheetml/2006/main" name="TablaDinámica3" cacheId="22"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H52:I106" firstHeaderRow="1" firstDataRow="1" firstDataCol="1" rowPageCount="1" colPageCount="1"/>
  <pivotFields count="24">
    <pivotField showAll="0"/>
    <pivotField dataField="1" showAll="0"/>
    <pivotField axis="axisPage" multipleItemSelectionAllowed="1" showAll="0">
      <items count="6">
        <item x="0"/>
        <item x="1"/>
        <item x="2"/>
        <item x="3"/>
        <item x="4"/>
        <item t="default"/>
      </items>
    </pivotField>
    <pivotField showAll="0"/>
    <pivotField axis="axisRow" showAll="0">
      <items count="25">
        <item m="1" x="18"/>
        <item x="5"/>
        <item x="16"/>
        <item x="6"/>
        <item x="7"/>
        <item x="2"/>
        <item x="14"/>
        <item x="12"/>
        <item m="1" x="19"/>
        <item x="1"/>
        <item m="1" x="22"/>
        <item x="15"/>
        <item x="9"/>
        <item x="11"/>
        <item m="1" x="20"/>
        <item m="1" x="21"/>
        <item x="10"/>
        <item x="0"/>
        <item x="4"/>
        <item m="1" x="23"/>
        <item x="3"/>
        <item x="13"/>
        <item x="8"/>
        <item x="17"/>
        <item t="default"/>
      </items>
    </pivotField>
    <pivotField numFmtId="166" showAll="0"/>
    <pivotField axis="axisRow" showAll="0">
      <items count="56">
        <item m="1" x="37"/>
        <item x="2"/>
        <item m="1" x="52"/>
        <item x="3"/>
        <item x="12"/>
        <item x="1"/>
        <item x="22"/>
        <item x="11"/>
        <item m="1" x="40"/>
        <item m="1" x="51"/>
        <item x="10"/>
        <item x="6"/>
        <item x="5"/>
        <item m="1" x="46"/>
        <item x="8"/>
        <item m="1" x="41"/>
        <item m="1" x="44"/>
        <item x="0"/>
        <item m="1" x="50"/>
        <item x="13"/>
        <item x="7"/>
        <item x="14"/>
        <item m="1" x="53"/>
        <item m="1" x="54"/>
        <item m="1" x="45"/>
        <item m="1" x="35"/>
        <item m="1" x="49"/>
        <item m="1" x="47"/>
        <item m="1" x="43"/>
        <item x="25"/>
        <item x="26"/>
        <item x="9"/>
        <item x="28"/>
        <item m="1" x="36"/>
        <item x="23"/>
        <item x="24"/>
        <item m="1" x="39"/>
        <item x="19"/>
        <item x="20"/>
        <item m="1" x="48"/>
        <item x="4"/>
        <item x="18"/>
        <item m="1" x="42"/>
        <item x="21"/>
        <item x="15"/>
        <item x="16"/>
        <item x="17"/>
        <item m="1" x="38"/>
        <item x="27"/>
        <item x="29"/>
        <item x="30"/>
        <item x="31"/>
        <item x="32"/>
        <item x="33"/>
        <item x="3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4"/>
    <field x="6"/>
  </rowFields>
  <rowItems count="54">
    <i>
      <x v="1"/>
    </i>
    <i r="1">
      <x v="14"/>
    </i>
    <i r="1">
      <x v="20"/>
    </i>
    <i>
      <x v="2"/>
    </i>
    <i r="1">
      <x v="29"/>
    </i>
    <i r="1">
      <x v="30"/>
    </i>
    <i r="1">
      <x v="32"/>
    </i>
    <i r="1">
      <x v="48"/>
    </i>
    <i r="1">
      <x v="49"/>
    </i>
    <i>
      <x v="3"/>
    </i>
    <i r="1">
      <x v="31"/>
    </i>
    <i>
      <x v="4"/>
    </i>
    <i r="1">
      <x v="7"/>
    </i>
    <i r="1">
      <x v="10"/>
    </i>
    <i>
      <x v="5"/>
    </i>
    <i r="1">
      <x v="3"/>
    </i>
    <i>
      <x v="6"/>
    </i>
    <i r="1">
      <x v="6"/>
    </i>
    <i>
      <x v="7"/>
    </i>
    <i r="1">
      <x v="37"/>
    </i>
    <i r="1">
      <x v="38"/>
    </i>
    <i>
      <x v="9"/>
    </i>
    <i r="1">
      <x v="1"/>
    </i>
    <i>
      <x v="11"/>
    </i>
    <i r="1">
      <x v="34"/>
    </i>
    <i r="1">
      <x v="35"/>
    </i>
    <i>
      <x v="12"/>
    </i>
    <i r="1">
      <x v="19"/>
    </i>
    <i r="1">
      <x v="21"/>
    </i>
    <i r="1">
      <x v="44"/>
    </i>
    <i>
      <x v="13"/>
    </i>
    <i r="1">
      <x v="41"/>
    </i>
    <i>
      <x v="16"/>
    </i>
    <i r="1">
      <x v="45"/>
    </i>
    <i r="1">
      <x v="46"/>
    </i>
    <i>
      <x v="17"/>
    </i>
    <i r="1">
      <x v="5"/>
    </i>
    <i r="1">
      <x v="17"/>
    </i>
    <i>
      <x v="18"/>
    </i>
    <i r="1">
      <x v="11"/>
    </i>
    <i r="1">
      <x v="12"/>
    </i>
    <i>
      <x v="20"/>
    </i>
    <i r="1">
      <x v="40"/>
    </i>
    <i>
      <x v="21"/>
    </i>
    <i r="1">
      <x v="43"/>
    </i>
    <i>
      <x v="22"/>
    </i>
    <i r="1">
      <x v="4"/>
    </i>
    <i>
      <x v="23"/>
    </i>
    <i r="1">
      <x v="50"/>
    </i>
    <i r="1">
      <x v="51"/>
    </i>
    <i r="1">
      <x v="52"/>
    </i>
    <i r="1">
      <x v="53"/>
    </i>
    <i r="1">
      <x v="54"/>
    </i>
    <i t="grand">
      <x/>
    </i>
  </rowItems>
  <colItems count="1">
    <i/>
  </colItems>
  <pageFields count="1">
    <pageField fld="2" hier="-1"/>
  </pageFields>
  <dataFields count="1">
    <dataField name="Cuenta de No. Acción" fld="1" subtotal="count" baseField="4" baseItem="11"/>
  </dataFields>
  <formats count="23">
    <format dxfId="99">
      <pivotArea collapsedLevelsAreSubtotals="1" fieldPosition="0">
        <references count="1">
          <reference field="4" count="1">
            <x v="4"/>
          </reference>
        </references>
      </pivotArea>
    </format>
    <format dxfId="98">
      <pivotArea dataOnly="0" labelOnly="1" fieldPosition="0">
        <references count="1">
          <reference field="4" count="1">
            <x v="4"/>
          </reference>
        </references>
      </pivotArea>
    </format>
    <format dxfId="97">
      <pivotArea collapsedLevelsAreSubtotals="1" fieldPosition="0">
        <references count="1">
          <reference field="4" count="1">
            <x v="7"/>
          </reference>
        </references>
      </pivotArea>
    </format>
    <format dxfId="96">
      <pivotArea dataOnly="0" labelOnly="1" fieldPosition="0">
        <references count="1">
          <reference field="4" count="1">
            <x v="7"/>
          </reference>
        </references>
      </pivotArea>
    </format>
    <format dxfId="95">
      <pivotArea collapsedLevelsAreSubtotals="1" fieldPosition="0">
        <references count="1">
          <reference field="4" count="1">
            <x v="11"/>
          </reference>
        </references>
      </pivotArea>
    </format>
    <format dxfId="94">
      <pivotArea dataOnly="0" labelOnly="1" fieldPosition="0">
        <references count="1">
          <reference field="4" count="1">
            <x v="11"/>
          </reference>
        </references>
      </pivotArea>
    </format>
    <format dxfId="93">
      <pivotArea collapsedLevelsAreSubtotals="1" fieldPosition="0">
        <references count="1">
          <reference field="4" count="1">
            <x v="2"/>
          </reference>
        </references>
      </pivotArea>
    </format>
    <format dxfId="92">
      <pivotArea dataOnly="0" labelOnly="1" fieldPosition="0">
        <references count="1">
          <reference field="4" count="1">
            <x v="2"/>
          </reference>
        </references>
      </pivotArea>
    </format>
    <format dxfId="91">
      <pivotArea dataOnly="0" labelOnly="1" fieldPosition="0">
        <references count="1">
          <reference field="4" count="0"/>
        </references>
      </pivotArea>
    </format>
    <format dxfId="90">
      <pivotArea dataOnly="0" labelOnly="1" fieldPosition="0">
        <references count="1">
          <reference field="4" count="0"/>
        </references>
      </pivotArea>
    </format>
    <format dxfId="89">
      <pivotArea dataOnly="0" labelOnly="1" fieldPosition="0">
        <references count="1">
          <reference field="4" count="1">
            <x v="7"/>
          </reference>
        </references>
      </pivotArea>
    </format>
    <format dxfId="88">
      <pivotArea field="2" type="button" dataOnly="0" labelOnly="1" outline="0" axis="axisPage" fieldPosition="0"/>
    </format>
    <format dxfId="87">
      <pivotArea field="4" type="button" dataOnly="0" labelOnly="1" outline="0" axis="axisRow" fieldPosition="0"/>
    </format>
    <format dxfId="86">
      <pivotArea dataOnly="0" labelOnly="1" fieldPosition="0">
        <references count="1">
          <reference field="4" count="0"/>
        </references>
      </pivotArea>
    </format>
    <format dxfId="85">
      <pivotArea dataOnly="0" labelOnly="1" grandRow="1" outline="0" fieldPosition="0"/>
    </format>
    <format dxfId="84">
      <pivotArea collapsedLevelsAreSubtotals="1" fieldPosition="0">
        <references count="1">
          <reference field="4" count="1">
            <x v="2"/>
          </reference>
        </references>
      </pivotArea>
    </format>
    <format dxfId="83">
      <pivotArea dataOnly="0" labelOnly="1" fieldPosition="0">
        <references count="1">
          <reference field="4" count="1">
            <x v="2"/>
          </reference>
        </references>
      </pivotArea>
    </format>
    <format dxfId="82">
      <pivotArea collapsedLevelsAreSubtotals="1" fieldPosition="0">
        <references count="1">
          <reference field="4" count="1">
            <x v="2"/>
          </reference>
        </references>
      </pivotArea>
    </format>
    <format dxfId="81">
      <pivotArea dataOnly="0" labelOnly="1" fieldPosition="0">
        <references count="1">
          <reference field="4" count="1">
            <x v="2"/>
          </reference>
        </references>
      </pivotArea>
    </format>
    <format dxfId="80">
      <pivotArea outline="0" collapsedLevelsAreSubtotals="1" fieldPosition="0"/>
    </format>
    <format dxfId="79">
      <pivotArea dataOnly="0" labelOnly="1" outline="0" fieldPosition="0">
        <references count="1">
          <reference field="2" count="0"/>
        </references>
      </pivotArea>
    </format>
    <format dxfId="78">
      <pivotArea dataOnly="0" labelOnly="1" outline="0" axis="axisValues" fieldPosition="0"/>
    </format>
    <format dxfId="77">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pivotTable" Target="../pivotTables/pivotTable3.xml"/><Relationship Id="rId7" Type="http://schemas.openxmlformats.org/officeDocument/2006/relationships/printerSettings" Target="../printerSettings/printerSettings1.bin"/><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ivotTable" Target="../pivotTables/pivotTable8.xml"/><Relationship Id="rId1" Type="http://schemas.openxmlformats.org/officeDocument/2006/relationships/pivotTable" Target="../pivotTables/pivotTable7.xml"/><Relationship Id="rId5" Type="http://schemas.openxmlformats.org/officeDocument/2006/relationships/comments" Target="../comments2.xml"/><Relationship Id="rId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138"/>
  <sheetViews>
    <sheetView tabSelected="1" zoomScale="80" zoomScaleNormal="80" workbookViewId="0">
      <selection activeCell="A119" sqref="A119"/>
    </sheetView>
  </sheetViews>
  <sheetFormatPr baseColWidth="10" defaultRowHeight="15" x14ac:dyDescent="0.25"/>
  <cols>
    <col min="1" max="1" width="99.7109375" style="34" customWidth="1"/>
    <col min="2" max="2" width="17.42578125" style="34" customWidth="1"/>
    <col min="3" max="21" width="10.85546875" style="34" customWidth="1"/>
    <col min="22" max="23" width="14.140625" style="34" customWidth="1"/>
    <col min="24" max="25" width="10.85546875" style="34" customWidth="1"/>
    <col min="26" max="27" width="14.140625" style="34" customWidth="1"/>
    <col min="28" max="28" width="12.5703125" style="34" customWidth="1"/>
    <col min="29" max="29" width="10.7109375" style="34" customWidth="1"/>
    <col min="30" max="31" width="12.5703125" style="34" customWidth="1"/>
    <col min="32" max="35" width="10.7109375" style="34" customWidth="1"/>
    <col min="36" max="37" width="12.5703125" style="34" customWidth="1"/>
    <col min="38" max="42" width="10.7109375" style="34" customWidth="1"/>
    <col min="43" max="43" width="12.5703125" style="34" customWidth="1"/>
    <col min="44" max="45" width="10.7109375" style="34" customWidth="1"/>
    <col min="46" max="46" width="12.5703125" style="34" customWidth="1"/>
    <col min="47" max="52" width="10.7109375" style="34" customWidth="1"/>
    <col min="53" max="53" width="12.5703125" style="34" bestFit="1" customWidth="1"/>
    <col min="54" max="16384" width="11.42578125" style="34"/>
  </cols>
  <sheetData>
    <row r="1" spans="1:6" ht="23.25" x14ac:dyDescent="0.35">
      <c r="A1" s="33" t="s">
        <v>636</v>
      </c>
    </row>
    <row r="2" spans="1:6" ht="15" customHeight="1" x14ac:dyDescent="0.35">
      <c r="A2" s="33"/>
    </row>
    <row r="3" spans="1:6" ht="18.75" x14ac:dyDescent="0.3">
      <c r="A3" s="35" t="s">
        <v>637</v>
      </c>
    </row>
    <row r="4" spans="1:6" x14ac:dyDescent="0.25">
      <c r="A4" s="39" t="s">
        <v>404</v>
      </c>
      <c r="B4" s="39" t="s">
        <v>405</v>
      </c>
      <c r="C4"/>
      <c r="D4"/>
      <c r="E4"/>
    </row>
    <row r="5" spans="1:6" x14ac:dyDescent="0.25">
      <c r="A5" s="39" t="s">
        <v>406</v>
      </c>
      <c r="B5" t="s">
        <v>392</v>
      </c>
      <c r="C5" t="s">
        <v>546</v>
      </c>
      <c r="D5" t="s">
        <v>407</v>
      </c>
      <c r="E5"/>
    </row>
    <row r="6" spans="1:6" x14ac:dyDescent="0.25">
      <c r="A6" s="41" t="s">
        <v>342</v>
      </c>
      <c r="B6" s="40">
        <v>1</v>
      </c>
      <c r="C6" s="40"/>
      <c r="D6" s="40">
        <v>1</v>
      </c>
      <c r="E6"/>
      <c r="F6" s="111"/>
    </row>
    <row r="7" spans="1:6" x14ac:dyDescent="0.25">
      <c r="A7" s="41" t="s">
        <v>379</v>
      </c>
      <c r="B7" s="40">
        <v>2</v>
      </c>
      <c r="C7" s="40">
        <v>1</v>
      </c>
      <c r="D7" s="40">
        <v>3</v>
      </c>
      <c r="E7"/>
      <c r="F7" s="111"/>
    </row>
    <row r="8" spans="1:6" x14ac:dyDescent="0.25">
      <c r="A8" s="41" t="s">
        <v>277</v>
      </c>
      <c r="B8" s="40">
        <v>8</v>
      </c>
      <c r="C8" s="40"/>
      <c r="D8" s="40">
        <v>8</v>
      </c>
      <c r="E8"/>
    </row>
    <row r="9" spans="1:6" x14ac:dyDescent="0.25">
      <c r="A9" s="41" t="s">
        <v>285</v>
      </c>
      <c r="B9" s="40">
        <v>1</v>
      </c>
      <c r="C9" s="40"/>
      <c r="D9" s="40">
        <v>1</v>
      </c>
      <c r="E9"/>
    </row>
    <row r="10" spans="1:6" x14ac:dyDescent="0.25">
      <c r="A10" s="41" t="s">
        <v>293</v>
      </c>
      <c r="B10" s="40">
        <v>6</v>
      </c>
      <c r="C10" s="40"/>
      <c r="D10" s="40">
        <v>6</v>
      </c>
      <c r="E10"/>
    </row>
    <row r="11" spans="1:6" x14ac:dyDescent="0.25">
      <c r="A11" s="41" t="s">
        <v>302</v>
      </c>
      <c r="B11" s="40">
        <v>18</v>
      </c>
      <c r="C11" s="40">
        <v>2</v>
      </c>
      <c r="D11" s="40">
        <v>20</v>
      </c>
      <c r="E11"/>
    </row>
    <row r="12" spans="1:6" x14ac:dyDescent="0.25">
      <c r="A12" s="41" t="s">
        <v>317</v>
      </c>
      <c r="B12" s="40">
        <v>10</v>
      </c>
      <c r="C12" s="40">
        <v>1</v>
      </c>
      <c r="D12" s="40">
        <v>11</v>
      </c>
      <c r="E12"/>
    </row>
    <row r="13" spans="1:6" x14ac:dyDescent="0.25">
      <c r="A13" s="41" t="s">
        <v>489</v>
      </c>
      <c r="B13" s="40">
        <v>4</v>
      </c>
      <c r="C13" s="40"/>
      <c r="D13" s="40">
        <v>4</v>
      </c>
      <c r="E13"/>
    </row>
    <row r="14" spans="1:6" x14ac:dyDescent="0.25">
      <c r="A14" s="41" t="s">
        <v>544</v>
      </c>
      <c r="B14" s="40">
        <v>1</v>
      </c>
      <c r="C14" s="40"/>
      <c r="D14" s="40">
        <v>1</v>
      </c>
      <c r="E14"/>
    </row>
    <row r="15" spans="1:6" x14ac:dyDescent="0.25">
      <c r="A15" s="41" t="s">
        <v>574</v>
      </c>
      <c r="B15" s="40">
        <v>1</v>
      </c>
      <c r="C15" s="40"/>
      <c r="D15" s="40">
        <v>1</v>
      </c>
      <c r="E15"/>
    </row>
    <row r="16" spans="1:6" x14ac:dyDescent="0.25">
      <c r="A16" s="41" t="s">
        <v>616</v>
      </c>
      <c r="B16" s="40">
        <v>13</v>
      </c>
      <c r="C16" s="40"/>
      <c r="D16" s="40">
        <v>13</v>
      </c>
      <c r="E16"/>
    </row>
    <row r="17" spans="1:5" x14ac:dyDescent="0.25">
      <c r="A17" s="41" t="s">
        <v>407</v>
      </c>
      <c r="B17" s="40">
        <v>65</v>
      </c>
      <c r="C17" s="40">
        <v>4</v>
      </c>
      <c r="D17" s="40">
        <v>69</v>
      </c>
      <c r="E17"/>
    </row>
    <row r="18" spans="1:5" x14ac:dyDescent="0.25">
      <c r="A18" s="41"/>
      <c r="B18" s="40"/>
      <c r="C18" s="40"/>
      <c r="D18" s="40"/>
      <c r="E18"/>
    </row>
    <row r="19" spans="1:5" x14ac:dyDescent="0.25">
      <c r="A19" s="41"/>
      <c r="B19" s="40"/>
      <c r="C19" s="40"/>
      <c r="D19" s="40"/>
      <c r="E19" s="40"/>
    </row>
    <row r="20" spans="1:5" ht="18.75" x14ac:dyDescent="0.3">
      <c r="A20" s="35" t="s">
        <v>638</v>
      </c>
    </row>
    <row r="21" spans="1:5" x14ac:dyDescent="0.25">
      <c r="A21" s="39" t="s">
        <v>14</v>
      </c>
      <c r="B21" t="s">
        <v>546</v>
      </c>
    </row>
    <row r="23" spans="1:5" x14ac:dyDescent="0.25">
      <c r="A23" s="39" t="s">
        <v>408</v>
      </c>
      <c r="B23" t="s">
        <v>409</v>
      </c>
    </row>
    <row r="24" spans="1:5" x14ac:dyDescent="0.25">
      <c r="A24" s="41" t="s">
        <v>379</v>
      </c>
      <c r="B24" s="40"/>
    </row>
    <row r="25" spans="1:5" x14ac:dyDescent="0.25">
      <c r="A25" s="42" t="s">
        <v>379</v>
      </c>
      <c r="B25" s="40">
        <v>1</v>
      </c>
    </row>
    <row r="26" spans="1:5" x14ac:dyDescent="0.25">
      <c r="A26" s="41" t="s">
        <v>302</v>
      </c>
      <c r="B26" s="40"/>
    </row>
    <row r="27" spans="1:5" x14ac:dyDescent="0.25">
      <c r="A27" s="42" t="s">
        <v>303</v>
      </c>
      <c r="B27" s="40">
        <v>1</v>
      </c>
    </row>
    <row r="28" spans="1:5" x14ac:dyDescent="0.25">
      <c r="A28" s="42" t="s">
        <v>464</v>
      </c>
      <c r="B28" s="40">
        <v>1</v>
      </c>
    </row>
    <row r="29" spans="1:5" x14ac:dyDescent="0.25">
      <c r="A29" s="41" t="s">
        <v>317</v>
      </c>
      <c r="B29" s="40"/>
    </row>
    <row r="30" spans="1:5" x14ac:dyDescent="0.25">
      <c r="A30" s="42" t="s">
        <v>326</v>
      </c>
      <c r="B30" s="40">
        <v>1</v>
      </c>
    </row>
    <row r="31" spans="1:5" x14ac:dyDescent="0.25">
      <c r="A31" s="41" t="s">
        <v>407</v>
      </c>
      <c r="B31" s="40">
        <v>4</v>
      </c>
    </row>
    <row r="32" spans="1:5" x14ac:dyDescent="0.25">
      <c r="A32"/>
      <c r="B32"/>
    </row>
    <row r="33" spans="1:2" x14ac:dyDescent="0.25">
      <c r="A33" s="41"/>
      <c r="B33" s="40"/>
    </row>
    <row r="34" spans="1:2" ht="18.75" x14ac:dyDescent="0.3">
      <c r="A34" s="35" t="s">
        <v>639</v>
      </c>
    </row>
    <row r="35" spans="1:2" x14ac:dyDescent="0.25">
      <c r="A35" s="39" t="s">
        <v>14</v>
      </c>
      <c r="B35" t="s">
        <v>392</v>
      </c>
    </row>
    <row r="37" spans="1:2" x14ac:dyDescent="0.25">
      <c r="A37" s="39" t="s">
        <v>408</v>
      </c>
      <c r="B37" t="s">
        <v>410</v>
      </c>
    </row>
    <row r="38" spans="1:2" x14ac:dyDescent="0.25">
      <c r="A38" s="41" t="s">
        <v>342</v>
      </c>
      <c r="B38" s="40"/>
    </row>
    <row r="39" spans="1:2" x14ac:dyDescent="0.25">
      <c r="A39" s="42" t="s">
        <v>343</v>
      </c>
      <c r="B39" s="40">
        <v>1</v>
      </c>
    </row>
    <row r="40" spans="1:2" x14ac:dyDescent="0.25">
      <c r="A40" s="41" t="s">
        <v>379</v>
      </c>
      <c r="B40" s="40"/>
    </row>
    <row r="41" spans="1:2" x14ac:dyDescent="0.25">
      <c r="A41" s="42" t="s">
        <v>379</v>
      </c>
      <c r="B41" s="40">
        <v>2</v>
      </c>
    </row>
    <row r="42" spans="1:2" x14ac:dyDescent="0.25">
      <c r="A42" s="41" t="s">
        <v>277</v>
      </c>
      <c r="B42" s="40"/>
    </row>
    <row r="43" spans="1:2" x14ac:dyDescent="0.25">
      <c r="A43" s="42" t="s">
        <v>278</v>
      </c>
      <c r="B43" s="40">
        <v>8</v>
      </c>
    </row>
    <row r="44" spans="1:2" x14ac:dyDescent="0.25">
      <c r="A44" s="41" t="s">
        <v>285</v>
      </c>
      <c r="B44" s="40"/>
    </row>
    <row r="45" spans="1:2" x14ac:dyDescent="0.25">
      <c r="A45" s="42" t="s">
        <v>286</v>
      </c>
      <c r="B45" s="40">
        <v>1</v>
      </c>
    </row>
    <row r="46" spans="1:2" x14ac:dyDescent="0.25">
      <c r="A46" s="41" t="s">
        <v>293</v>
      </c>
      <c r="B46" s="40"/>
    </row>
    <row r="47" spans="1:2" x14ac:dyDescent="0.25">
      <c r="A47" s="42" t="s">
        <v>369</v>
      </c>
      <c r="B47" s="40">
        <v>2</v>
      </c>
    </row>
    <row r="48" spans="1:2" x14ac:dyDescent="0.25">
      <c r="A48" s="42" t="s">
        <v>293</v>
      </c>
      <c r="B48" s="40">
        <v>2</v>
      </c>
    </row>
    <row r="49" spans="1:2" x14ac:dyDescent="0.25">
      <c r="A49" s="42" t="s">
        <v>573</v>
      </c>
      <c r="B49" s="40">
        <v>2</v>
      </c>
    </row>
    <row r="50" spans="1:2" x14ac:dyDescent="0.25">
      <c r="A50" s="41" t="s">
        <v>302</v>
      </c>
      <c r="B50" s="40"/>
    </row>
    <row r="51" spans="1:2" x14ac:dyDescent="0.25">
      <c r="A51" s="42" t="s">
        <v>303</v>
      </c>
      <c r="B51" s="40">
        <v>9</v>
      </c>
    </row>
    <row r="52" spans="1:2" x14ac:dyDescent="0.25">
      <c r="A52" s="42" t="s">
        <v>464</v>
      </c>
      <c r="B52" s="40">
        <v>9</v>
      </c>
    </row>
    <row r="53" spans="1:2" x14ac:dyDescent="0.25">
      <c r="A53" s="41" t="s">
        <v>317</v>
      </c>
      <c r="B53" s="40"/>
    </row>
    <row r="54" spans="1:2" x14ac:dyDescent="0.25">
      <c r="A54" s="42" t="s">
        <v>326</v>
      </c>
      <c r="B54" s="40">
        <v>6</v>
      </c>
    </row>
    <row r="55" spans="1:2" x14ac:dyDescent="0.25">
      <c r="A55" s="42" t="s">
        <v>321</v>
      </c>
      <c r="B55" s="40">
        <v>2</v>
      </c>
    </row>
    <row r="56" spans="1:2" x14ac:dyDescent="0.25">
      <c r="A56" s="42" t="s">
        <v>317</v>
      </c>
      <c r="B56" s="40">
        <v>2</v>
      </c>
    </row>
    <row r="57" spans="1:2" x14ac:dyDescent="0.25">
      <c r="A57" s="41" t="s">
        <v>489</v>
      </c>
      <c r="B57" s="40"/>
    </row>
    <row r="58" spans="1:2" x14ac:dyDescent="0.25">
      <c r="A58" s="42" t="s">
        <v>348</v>
      </c>
      <c r="B58" s="40">
        <v>4</v>
      </c>
    </row>
    <row r="59" spans="1:2" x14ac:dyDescent="0.25">
      <c r="A59" s="41" t="s">
        <v>544</v>
      </c>
      <c r="B59" s="40"/>
    </row>
    <row r="60" spans="1:2" x14ac:dyDescent="0.25">
      <c r="A60" s="42" t="s">
        <v>544</v>
      </c>
      <c r="B60" s="40">
        <v>1</v>
      </c>
    </row>
    <row r="61" spans="1:2" x14ac:dyDescent="0.25">
      <c r="A61" s="41" t="s">
        <v>574</v>
      </c>
      <c r="B61" s="40"/>
    </row>
    <row r="62" spans="1:2" x14ac:dyDescent="0.25">
      <c r="A62" s="42" t="s">
        <v>574</v>
      </c>
      <c r="B62" s="40">
        <v>1</v>
      </c>
    </row>
    <row r="63" spans="1:2" x14ac:dyDescent="0.25">
      <c r="A63" s="41" t="s">
        <v>616</v>
      </c>
      <c r="B63" s="40"/>
    </row>
    <row r="64" spans="1:2" x14ac:dyDescent="0.25">
      <c r="A64" s="42" t="s">
        <v>623</v>
      </c>
      <c r="B64" s="40">
        <v>4</v>
      </c>
    </row>
    <row r="65" spans="1:5" x14ac:dyDescent="0.25">
      <c r="A65" s="42" t="s">
        <v>680</v>
      </c>
      <c r="B65" s="40">
        <v>9</v>
      </c>
    </row>
    <row r="66" spans="1:5" x14ac:dyDescent="0.25">
      <c r="A66" s="41" t="s">
        <v>407</v>
      </c>
      <c r="B66" s="40">
        <v>65</v>
      </c>
    </row>
    <row r="67" spans="1:5" x14ac:dyDescent="0.25">
      <c r="A67" s="41"/>
      <c r="B67" s="40"/>
    </row>
    <row r="68" spans="1:5" x14ac:dyDescent="0.25">
      <c r="A68" s="38"/>
      <c r="B68" s="37"/>
    </row>
    <row r="69" spans="1:5" ht="18.75" x14ac:dyDescent="0.3">
      <c r="A69" s="35" t="s">
        <v>640</v>
      </c>
    </row>
    <row r="70" spans="1:5" x14ac:dyDescent="0.25">
      <c r="A70" s="39" t="s">
        <v>14</v>
      </c>
      <c r="B70" t="s">
        <v>392</v>
      </c>
    </row>
    <row r="71" spans="1:5" x14ac:dyDescent="0.25">
      <c r="A71" s="39" t="s">
        <v>7</v>
      </c>
      <c r="B71" t="s">
        <v>411</v>
      </c>
    </row>
    <row r="72" spans="1:5" x14ac:dyDescent="0.25">
      <c r="D72" s="111" t="s">
        <v>709</v>
      </c>
      <c r="E72" s="34">
        <v>65</v>
      </c>
    </row>
    <row r="73" spans="1:5" x14ac:dyDescent="0.25">
      <c r="A73" s="39" t="s">
        <v>408</v>
      </c>
      <c r="B73" t="s">
        <v>412</v>
      </c>
      <c r="D73" s="111" t="s">
        <v>708</v>
      </c>
      <c r="E73" s="34">
        <v>19</v>
      </c>
    </row>
    <row r="74" spans="1:5" x14ac:dyDescent="0.25">
      <c r="A74" s="41" t="s">
        <v>277</v>
      </c>
      <c r="B74" s="40"/>
    </row>
    <row r="75" spans="1:5" x14ac:dyDescent="0.25">
      <c r="A75" s="42" t="s">
        <v>278</v>
      </c>
      <c r="B75" s="40">
        <v>4</v>
      </c>
    </row>
    <row r="76" spans="1:5" x14ac:dyDescent="0.25">
      <c r="A76" s="41" t="s">
        <v>285</v>
      </c>
      <c r="B76" s="40"/>
    </row>
    <row r="77" spans="1:5" x14ac:dyDescent="0.25">
      <c r="A77" s="42" t="s">
        <v>286</v>
      </c>
      <c r="B77" s="40">
        <v>1</v>
      </c>
    </row>
    <row r="78" spans="1:5" x14ac:dyDescent="0.25">
      <c r="A78" s="41" t="s">
        <v>293</v>
      </c>
      <c r="B78" s="40"/>
    </row>
    <row r="79" spans="1:5" x14ac:dyDescent="0.25">
      <c r="A79" s="42" t="s">
        <v>293</v>
      </c>
      <c r="B79" s="40">
        <v>2</v>
      </c>
    </row>
    <row r="80" spans="1:5" x14ac:dyDescent="0.25">
      <c r="A80" s="41" t="s">
        <v>302</v>
      </c>
      <c r="B80" s="40"/>
    </row>
    <row r="81" spans="1:27" x14ac:dyDescent="0.25">
      <c r="A81" s="42" t="s">
        <v>303</v>
      </c>
      <c r="B81" s="40">
        <v>9</v>
      </c>
    </row>
    <row r="82" spans="1:27" x14ac:dyDescent="0.25">
      <c r="A82" s="41" t="s">
        <v>317</v>
      </c>
      <c r="B82" s="40"/>
    </row>
    <row r="83" spans="1:27" x14ac:dyDescent="0.25">
      <c r="A83" s="42" t="s">
        <v>326</v>
      </c>
      <c r="B83" s="40">
        <v>1</v>
      </c>
    </row>
    <row r="84" spans="1:27" x14ac:dyDescent="0.25">
      <c r="A84" s="42" t="s">
        <v>317</v>
      </c>
      <c r="B84" s="40">
        <v>2</v>
      </c>
    </row>
    <row r="85" spans="1:27" x14ac:dyDescent="0.25">
      <c r="A85" s="41" t="s">
        <v>407</v>
      </c>
      <c r="B85" s="40">
        <v>19</v>
      </c>
    </row>
    <row r="86" spans="1:27" x14ac:dyDescent="0.25">
      <c r="A86"/>
      <c r="B86"/>
    </row>
    <row r="87" spans="1:27" x14ac:dyDescent="0.25">
      <c r="A87"/>
      <c r="B87"/>
    </row>
    <row r="88" spans="1:27" x14ac:dyDescent="0.25">
      <c r="A88"/>
      <c r="B88"/>
    </row>
    <row r="89" spans="1:27" x14ac:dyDescent="0.25">
      <c r="A89"/>
      <c r="B89"/>
    </row>
    <row r="90" spans="1:27" x14ac:dyDescent="0.25">
      <c r="A90" s="36"/>
      <c r="B90" s="37"/>
    </row>
    <row r="91" spans="1:27" ht="18.75" x14ac:dyDescent="0.3">
      <c r="A91" s="35" t="s">
        <v>641</v>
      </c>
    </row>
    <row r="92" spans="1:27" x14ac:dyDescent="0.25">
      <c r="A92" s="39" t="s">
        <v>14</v>
      </c>
      <c r="B92" t="s">
        <v>392</v>
      </c>
    </row>
    <row r="94" spans="1:27" x14ac:dyDescent="0.25">
      <c r="A94" s="39" t="s">
        <v>404</v>
      </c>
      <c r="B94" s="39" t="s">
        <v>405</v>
      </c>
      <c r="C94"/>
      <c r="D94"/>
      <c r="E94"/>
      <c r="F94"/>
      <c r="G94"/>
      <c r="H94"/>
      <c r="I94"/>
      <c r="J94"/>
      <c r="K94"/>
      <c r="L94"/>
      <c r="M94"/>
      <c r="N94"/>
      <c r="O94"/>
      <c r="P94"/>
      <c r="Q94"/>
      <c r="R94"/>
      <c r="S94"/>
      <c r="T94"/>
      <c r="U94"/>
      <c r="V94"/>
      <c r="W94"/>
      <c r="X94"/>
      <c r="Y94"/>
      <c r="Z94"/>
      <c r="AA94"/>
    </row>
    <row r="95" spans="1:27" x14ac:dyDescent="0.25">
      <c r="A95" s="39" t="s">
        <v>406</v>
      </c>
      <c r="B95" s="43">
        <v>43799</v>
      </c>
      <c r="C95" s="43">
        <v>43814</v>
      </c>
      <c r="D95" s="43">
        <v>43861</v>
      </c>
      <c r="E95" s="43">
        <v>43890</v>
      </c>
      <c r="F95" s="43">
        <v>43920</v>
      </c>
      <c r="G95" s="43">
        <v>43921</v>
      </c>
      <c r="H95" s="43">
        <v>43951</v>
      </c>
      <c r="I95" s="43">
        <v>43965</v>
      </c>
      <c r="J95" s="43">
        <v>43966</v>
      </c>
      <c r="K95" s="43">
        <v>43978</v>
      </c>
      <c r="L95" s="43">
        <v>43980</v>
      </c>
      <c r="M95" s="43">
        <v>44012</v>
      </c>
      <c r="N95" s="43">
        <v>44042</v>
      </c>
      <c r="O95" s="43">
        <v>44043</v>
      </c>
      <c r="P95" s="43">
        <v>44073</v>
      </c>
      <c r="Q95" s="43">
        <v>44075</v>
      </c>
      <c r="R95" s="43">
        <v>44104</v>
      </c>
      <c r="S95" s="43">
        <v>44180</v>
      </c>
      <c r="T95" s="43">
        <v>44195</v>
      </c>
      <c r="U95" s="43">
        <v>44196</v>
      </c>
      <c r="V95" s="43" t="s">
        <v>407</v>
      </c>
      <c r="W95"/>
      <c r="X95"/>
      <c r="Y95"/>
      <c r="Z95"/>
      <c r="AA95"/>
    </row>
    <row r="96" spans="1:27" x14ac:dyDescent="0.25">
      <c r="A96" s="41" t="s">
        <v>342</v>
      </c>
      <c r="B96" s="108"/>
      <c r="C96" s="108"/>
      <c r="D96" s="67"/>
      <c r="E96" s="67"/>
      <c r="F96" s="67"/>
      <c r="G96" s="67"/>
      <c r="H96" s="67"/>
      <c r="I96" s="40"/>
      <c r="J96" s="40"/>
      <c r="K96" s="40"/>
      <c r="L96" s="40"/>
      <c r="M96" s="40">
        <v>1</v>
      </c>
      <c r="N96" s="40"/>
      <c r="O96" s="40"/>
      <c r="P96" s="40"/>
      <c r="Q96" s="40"/>
      <c r="R96" s="40"/>
      <c r="S96" s="40"/>
      <c r="T96" s="40"/>
      <c r="U96" s="40"/>
      <c r="V96" s="40">
        <v>1</v>
      </c>
      <c r="W96"/>
      <c r="X96"/>
      <c r="Y96"/>
      <c r="Z96"/>
      <c r="AA96"/>
    </row>
    <row r="97" spans="1:27" x14ac:dyDescent="0.25">
      <c r="A97" s="41" t="s">
        <v>379</v>
      </c>
      <c r="B97" s="108"/>
      <c r="C97" s="108"/>
      <c r="D97" s="67"/>
      <c r="E97" s="67"/>
      <c r="F97" s="67"/>
      <c r="G97" s="67"/>
      <c r="H97" s="67"/>
      <c r="I97" s="40"/>
      <c r="J97" s="40"/>
      <c r="K97" s="40"/>
      <c r="L97" s="40"/>
      <c r="M97" s="40"/>
      <c r="N97" s="40">
        <v>1</v>
      </c>
      <c r="O97" s="40"/>
      <c r="P97" s="40">
        <v>1</v>
      </c>
      <c r="Q97" s="40"/>
      <c r="R97" s="40"/>
      <c r="S97" s="40"/>
      <c r="T97" s="40"/>
      <c r="U97" s="40"/>
      <c r="V97" s="40">
        <v>2</v>
      </c>
      <c r="W97"/>
      <c r="X97"/>
      <c r="Y97"/>
      <c r="Z97"/>
      <c r="AA97"/>
    </row>
    <row r="98" spans="1:27" x14ac:dyDescent="0.25">
      <c r="A98" s="41" t="s">
        <v>277</v>
      </c>
      <c r="B98" s="108"/>
      <c r="C98" s="108"/>
      <c r="D98" s="67"/>
      <c r="E98" s="67"/>
      <c r="F98" s="67">
        <v>1</v>
      </c>
      <c r="G98" s="67">
        <v>1</v>
      </c>
      <c r="H98" s="67">
        <v>2</v>
      </c>
      <c r="I98" s="40"/>
      <c r="J98" s="40"/>
      <c r="K98" s="40"/>
      <c r="L98" s="40"/>
      <c r="M98" s="40">
        <v>3</v>
      </c>
      <c r="N98" s="40"/>
      <c r="O98" s="40"/>
      <c r="P98" s="40"/>
      <c r="Q98" s="40"/>
      <c r="R98" s="40"/>
      <c r="S98" s="40">
        <v>1</v>
      </c>
      <c r="T98" s="40"/>
      <c r="U98" s="40"/>
      <c r="V98" s="40">
        <v>8</v>
      </c>
      <c r="W98"/>
      <c r="X98"/>
      <c r="Y98"/>
      <c r="Z98"/>
      <c r="AA98"/>
    </row>
    <row r="99" spans="1:27" x14ac:dyDescent="0.25">
      <c r="A99" s="41" t="s">
        <v>285</v>
      </c>
      <c r="B99" s="108"/>
      <c r="C99" s="108"/>
      <c r="D99" s="67"/>
      <c r="E99" s="67"/>
      <c r="F99" s="67"/>
      <c r="G99" s="67"/>
      <c r="H99" s="67">
        <v>1</v>
      </c>
      <c r="I99" s="40"/>
      <c r="J99" s="40"/>
      <c r="K99" s="40"/>
      <c r="L99" s="40"/>
      <c r="M99" s="40"/>
      <c r="N99" s="40"/>
      <c r="O99" s="40"/>
      <c r="P99" s="40"/>
      <c r="Q99" s="40"/>
      <c r="R99" s="40"/>
      <c r="S99" s="40"/>
      <c r="T99" s="40"/>
      <c r="U99" s="40"/>
      <c r="V99" s="40">
        <v>1</v>
      </c>
      <c r="W99"/>
      <c r="X99"/>
      <c r="Y99"/>
      <c r="Z99"/>
      <c r="AA99"/>
    </row>
    <row r="100" spans="1:27" x14ac:dyDescent="0.25">
      <c r="A100" s="41" t="s">
        <v>293</v>
      </c>
      <c r="B100" s="108">
        <v>2</v>
      </c>
      <c r="C100" s="108"/>
      <c r="D100" s="67"/>
      <c r="E100" s="67"/>
      <c r="F100" s="67"/>
      <c r="G100" s="67"/>
      <c r="H100" s="67"/>
      <c r="I100" s="40"/>
      <c r="J100" s="40"/>
      <c r="K100" s="40">
        <v>2</v>
      </c>
      <c r="L100" s="40">
        <v>2</v>
      </c>
      <c r="M100" s="40"/>
      <c r="N100" s="40"/>
      <c r="O100" s="40"/>
      <c r="P100" s="40"/>
      <c r="Q100" s="40"/>
      <c r="R100" s="40"/>
      <c r="S100" s="40"/>
      <c r="T100" s="40"/>
      <c r="U100" s="40"/>
      <c r="V100" s="40">
        <v>6</v>
      </c>
      <c r="W100"/>
      <c r="X100"/>
      <c r="Y100"/>
      <c r="Z100"/>
      <c r="AA100"/>
    </row>
    <row r="101" spans="1:27" x14ac:dyDescent="0.25">
      <c r="A101" s="41" t="s">
        <v>302</v>
      </c>
      <c r="B101" s="108"/>
      <c r="C101" s="108"/>
      <c r="D101" s="67">
        <v>2</v>
      </c>
      <c r="E101" s="67">
        <v>1</v>
      </c>
      <c r="F101" s="67"/>
      <c r="G101" s="67">
        <v>6</v>
      </c>
      <c r="H101" s="67"/>
      <c r="I101" s="40"/>
      <c r="J101" s="40"/>
      <c r="K101" s="40"/>
      <c r="L101" s="40"/>
      <c r="M101" s="40"/>
      <c r="N101" s="40"/>
      <c r="O101" s="40">
        <v>3</v>
      </c>
      <c r="P101" s="40"/>
      <c r="Q101" s="40">
        <v>1</v>
      </c>
      <c r="R101" s="40"/>
      <c r="S101" s="40"/>
      <c r="T101" s="40"/>
      <c r="U101" s="40">
        <v>5</v>
      </c>
      <c r="V101" s="40">
        <v>18</v>
      </c>
      <c r="W101"/>
      <c r="X101"/>
      <c r="Y101"/>
      <c r="Z101"/>
      <c r="AA101"/>
    </row>
    <row r="102" spans="1:27" x14ac:dyDescent="0.25">
      <c r="A102" s="41" t="s">
        <v>317</v>
      </c>
      <c r="B102" s="108">
        <v>2</v>
      </c>
      <c r="C102" s="108">
        <v>1</v>
      </c>
      <c r="D102" s="67"/>
      <c r="E102" s="67"/>
      <c r="F102" s="67"/>
      <c r="G102" s="67"/>
      <c r="H102" s="67"/>
      <c r="I102" s="40"/>
      <c r="J102" s="40"/>
      <c r="K102" s="40"/>
      <c r="L102" s="40"/>
      <c r="M102" s="40">
        <v>7</v>
      </c>
      <c r="N102" s="40"/>
      <c r="O102" s="40"/>
      <c r="P102" s="40"/>
      <c r="Q102" s="40"/>
      <c r="R102" s="40"/>
      <c r="S102" s="40"/>
      <c r="T102" s="40"/>
      <c r="U102" s="40"/>
      <c r="V102" s="40">
        <v>10</v>
      </c>
      <c r="W102"/>
      <c r="X102"/>
      <c r="Y102"/>
      <c r="Z102"/>
      <c r="AA102"/>
    </row>
    <row r="103" spans="1:27" x14ac:dyDescent="0.25">
      <c r="A103" s="41" t="s">
        <v>489</v>
      </c>
      <c r="B103" s="108"/>
      <c r="C103" s="108"/>
      <c r="D103" s="67"/>
      <c r="E103" s="67"/>
      <c r="F103" s="67"/>
      <c r="G103" s="67"/>
      <c r="H103" s="67"/>
      <c r="I103" s="40">
        <v>4</v>
      </c>
      <c r="J103" s="40"/>
      <c r="K103" s="40"/>
      <c r="L103" s="40"/>
      <c r="M103" s="40"/>
      <c r="N103" s="40"/>
      <c r="O103" s="40"/>
      <c r="P103" s="40"/>
      <c r="Q103" s="40"/>
      <c r="R103" s="40"/>
      <c r="S103" s="40"/>
      <c r="T103" s="40"/>
      <c r="U103" s="40"/>
      <c r="V103" s="40">
        <v>4</v>
      </c>
      <c r="W103"/>
      <c r="X103"/>
      <c r="Y103"/>
      <c r="Z103"/>
      <c r="AA103"/>
    </row>
    <row r="104" spans="1:27" x14ac:dyDescent="0.25">
      <c r="A104" s="41" t="s">
        <v>544</v>
      </c>
      <c r="B104" s="108"/>
      <c r="C104" s="108"/>
      <c r="D104" s="67"/>
      <c r="E104" s="67"/>
      <c r="F104" s="67"/>
      <c r="G104" s="67"/>
      <c r="H104" s="67"/>
      <c r="I104" s="40"/>
      <c r="J104" s="40"/>
      <c r="K104" s="40"/>
      <c r="L104" s="40"/>
      <c r="M104" s="40"/>
      <c r="N104" s="40">
        <v>1</v>
      </c>
      <c r="O104" s="40"/>
      <c r="P104" s="40"/>
      <c r="Q104" s="40"/>
      <c r="R104" s="40"/>
      <c r="S104" s="40"/>
      <c r="T104" s="40"/>
      <c r="U104" s="40"/>
      <c r="V104" s="40">
        <v>1</v>
      </c>
      <c r="W104"/>
      <c r="X104"/>
      <c r="Y104"/>
      <c r="Z104"/>
      <c r="AA104"/>
    </row>
    <row r="105" spans="1:27" x14ac:dyDescent="0.25">
      <c r="A105" s="41" t="s">
        <v>574</v>
      </c>
      <c r="B105" s="108"/>
      <c r="C105" s="108"/>
      <c r="D105" s="67"/>
      <c r="E105" s="67"/>
      <c r="F105" s="67"/>
      <c r="G105" s="67"/>
      <c r="H105" s="67"/>
      <c r="I105" s="40"/>
      <c r="J105" s="40"/>
      <c r="K105" s="40"/>
      <c r="L105" s="40"/>
      <c r="M105" s="40">
        <v>1</v>
      </c>
      <c r="N105" s="40"/>
      <c r="O105" s="40"/>
      <c r="P105" s="40"/>
      <c r="Q105" s="40"/>
      <c r="R105" s="40"/>
      <c r="S105" s="40"/>
      <c r="T105" s="40"/>
      <c r="U105" s="40"/>
      <c r="V105" s="40">
        <v>1</v>
      </c>
      <c r="W105"/>
      <c r="X105"/>
      <c r="Y105"/>
      <c r="Z105"/>
      <c r="AA105"/>
    </row>
    <row r="106" spans="1:27" x14ac:dyDescent="0.25">
      <c r="A106" s="41" t="s">
        <v>616</v>
      </c>
      <c r="B106" s="108"/>
      <c r="C106" s="108"/>
      <c r="D106" s="67"/>
      <c r="E106" s="67"/>
      <c r="F106" s="67"/>
      <c r="G106" s="67"/>
      <c r="H106" s="67"/>
      <c r="I106" s="40"/>
      <c r="J106" s="40">
        <v>1</v>
      </c>
      <c r="K106" s="40"/>
      <c r="L106" s="40">
        <v>1</v>
      </c>
      <c r="M106" s="40">
        <v>2</v>
      </c>
      <c r="N106" s="40"/>
      <c r="O106" s="40"/>
      <c r="P106" s="40">
        <v>1</v>
      </c>
      <c r="Q106" s="40"/>
      <c r="R106" s="40">
        <v>3</v>
      </c>
      <c r="S106" s="40"/>
      <c r="T106" s="40">
        <v>1</v>
      </c>
      <c r="U106" s="40">
        <v>4</v>
      </c>
      <c r="V106" s="40">
        <v>13</v>
      </c>
      <c r="W106"/>
    </row>
    <row r="107" spans="1:27" x14ac:dyDescent="0.25">
      <c r="A107" s="41" t="s">
        <v>407</v>
      </c>
      <c r="B107" s="40">
        <v>4</v>
      </c>
      <c r="C107" s="40">
        <v>1</v>
      </c>
      <c r="D107" s="40">
        <v>2</v>
      </c>
      <c r="E107" s="40">
        <v>1</v>
      </c>
      <c r="F107" s="40">
        <v>1</v>
      </c>
      <c r="G107" s="40">
        <v>7</v>
      </c>
      <c r="H107" s="40">
        <v>3</v>
      </c>
      <c r="I107" s="40">
        <v>4</v>
      </c>
      <c r="J107" s="40">
        <v>1</v>
      </c>
      <c r="K107" s="40">
        <v>2</v>
      </c>
      <c r="L107" s="40">
        <v>3</v>
      </c>
      <c r="M107" s="40">
        <v>14</v>
      </c>
      <c r="N107" s="40">
        <v>2</v>
      </c>
      <c r="O107" s="40">
        <v>3</v>
      </c>
      <c r="P107" s="40">
        <v>2</v>
      </c>
      <c r="Q107" s="40">
        <v>1</v>
      </c>
      <c r="R107" s="40">
        <v>3</v>
      </c>
      <c r="S107" s="40">
        <v>1</v>
      </c>
      <c r="T107" s="40">
        <v>1</v>
      </c>
      <c r="U107" s="40">
        <v>9</v>
      </c>
      <c r="V107" s="40">
        <v>65</v>
      </c>
      <c r="W107"/>
    </row>
    <row r="108" spans="1:27" x14ac:dyDescent="0.25">
      <c r="A108" s="41"/>
      <c r="B108" s="40"/>
      <c r="C108" s="40"/>
      <c r="D108" s="40"/>
      <c r="E108" s="40"/>
      <c r="F108" s="40"/>
      <c r="G108" s="40"/>
      <c r="H108" s="40"/>
      <c r="I108" s="40"/>
      <c r="J108" s="40"/>
      <c r="K108" s="40"/>
      <c r="L108" s="40"/>
      <c r="M108" s="40"/>
      <c r="N108" s="40"/>
      <c r="O108" s="40"/>
      <c r="P108" s="40"/>
      <c r="Q108" s="40"/>
      <c r="R108" s="40"/>
      <c r="S108" s="40"/>
      <c r="T108" s="40"/>
      <c r="U108" s="40"/>
      <c r="V108" s="40"/>
      <c r="W108"/>
    </row>
    <row r="109" spans="1:27" x14ac:dyDescent="0.25">
      <c r="A109" s="41"/>
      <c r="B109" s="40"/>
      <c r="C109" s="40"/>
      <c r="D109" s="40"/>
      <c r="E109" s="40"/>
      <c r="F109" s="40"/>
      <c r="G109" s="40"/>
      <c r="H109" s="40"/>
      <c r="I109" s="40"/>
      <c r="J109" s="40"/>
      <c r="K109" s="40"/>
      <c r="L109" s="40"/>
      <c r="M109" s="40"/>
      <c r="N109" s="40"/>
      <c r="O109" s="40"/>
      <c r="P109" s="40"/>
      <c r="Q109" s="40"/>
      <c r="R109" s="40"/>
      <c r="S109" s="40"/>
      <c r="T109" s="40"/>
      <c r="U109" s="40"/>
      <c r="V109" s="40"/>
      <c r="W109"/>
    </row>
    <row r="111" spans="1:27" x14ac:dyDescent="0.25">
      <c r="A111" s="39" t="s">
        <v>14</v>
      </c>
      <c r="B111" t="s">
        <v>392</v>
      </c>
    </row>
    <row r="112" spans="1:27" ht="19.5" customHeight="1" x14ac:dyDescent="0.25">
      <c r="A112" s="39" t="s">
        <v>10</v>
      </c>
      <c r="B112" s="54" t="s">
        <v>254</v>
      </c>
    </row>
    <row r="114" spans="1:3" x14ac:dyDescent="0.25">
      <c r="A114" s="39" t="s">
        <v>439</v>
      </c>
      <c r="B114" t="s">
        <v>440</v>
      </c>
      <c r="C114"/>
    </row>
    <row r="115" spans="1:3" x14ac:dyDescent="0.25">
      <c r="A115" s="41" t="s">
        <v>253</v>
      </c>
      <c r="B115" s="40">
        <v>1</v>
      </c>
      <c r="C115"/>
    </row>
    <row r="116" spans="1:3" x14ac:dyDescent="0.25">
      <c r="A116" s="41" t="s">
        <v>407</v>
      </c>
      <c r="B116" s="40">
        <v>1</v>
      </c>
      <c r="C116"/>
    </row>
    <row r="117" spans="1:3" x14ac:dyDescent="0.25">
      <c r="A117"/>
      <c r="B117"/>
      <c r="C117"/>
    </row>
    <row r="118" spans="1:3" x14ac:dyDescent="0.25">
      <c r="A118"/>
      <c r="B118"/>
      <c r="C118"/>
    </row>
    <row r="119" spans="1:3" x14ac:dyDescent="0.25">
      <c r="A119"/>
      <c r="B119"/>
      <c r="C119"/>
    </row>
    <row r="120" spans="1:3" x14ac:dyDescent="0.25">
      <c r="A120"/>
      <c r="B120"/>
      <c r="C120"/>
    </row>
    <row r="121" spans="1:3" x14ac:dyDescent="0.25">
      <c r="A121"/>
      <c r="B121"/>
      <c r="C121"/>
    </row>
    <row r="122" spans="1:3" x14ac:dyDescent="0.25">
      <c r="A122"/>
      <c r="B122"/>
      <c r="C122"/>
    </row>
    <row r="123" spans="1:3" x14ac:dyDescent="0.25">
      <c r="A123"/>
      <c r="B123"/>
      <c r="C123"/>
    </row>
    <row r="124" spans="1:3" x14ac:dyDescent="0.25">
      <c r="A124"/>
      <c r="B124"/>
      <c r="C124"/>
    </row>
    <row r="125" spans="1:3" x14ac:dyDescent="0.25">
      <c r="A125"/>
      <c r="B125"/>
      <c r="C125"/>
    </row>
    <row r="126" spans="1:3" x14ac:dyDescent="0.25">
      <c r="A126"/>
      <c r="B126"/>
      <c r="C126"/>
    </row>
    <row r="127" spans="1:3" x14ac:dyDescent="0.25">
      <c r="A127"/>
      <c r="B127"/>
      <c r="C127"/>
    </row>
    <row r="128" spans="1:3" x14ac:dyDescent="0.25">
      <c r="A128"/>
      <c r="B128"/>
      <c r="C128"/>
    </row>
    <row r="129" spans="1:3" x14ac:dyDescent="0.25">
      <c r="A129"/>
      <c r="B129"/>
      <c r="C129"/>
    </row>
    <row r="130" spans="1:3" x14ac:dyDescent="0.25">
      <c r="A130"/>
      <c r="B130"/>
      <c r="C130"/>
    </row>
    <row r="131" spans="1:3" x14ac:dyDescent="0.25">
      <c r="A131"/>
      <c r="B131"/>
      <c r="C131"/>
    </row>
    <row r="132" spans="1:3" x14ac:dyDescent="0.25">
      <c r="A132"/>
      <c r="B132"/>
    </row>
    <row r="133" spans="1:3" x14ac:dyDescent="0.25">
      <c r="A133"/>
      <c r="B133"/>
    </row>
    <row r="134" spans="1:3" x14ac:dyDescent="0.25">
      <c r="A134"/>
      <c r="B134"/>
    </row>
    <row r="135" spans="1:3" x14ac:dyDescent="0.25">
      <c r="A135"/>
      <c r="B135"/>
    </row>
    <row r="136" spans="1:3" x14ac:dyDescent="0.25">
      <c r="A136"/>
      <c r="B136"/>
    </row>
    <row r="137" spans="1:3" x14ac:dyDescent="0.25">
      <c r="A137"/>
      <c r="B137"/>
    </row>
    <row r="138" spans="1:3" x14ac:dyDescent="0.25">
      <c r="A138"/>
      <c r="B138"/>
    </row>
  </sheetData>
  <pageMargins left="0.7" right="0.7" top="0.75" bottom="0.75" header="0.3" footer="0.3"/>
  <pageSetup orientation="portrait" r:id="rId7"/>
  <drawing r:id="rId8"/>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6" tint="-0.499984740745262"/>
  </sheetPr>
  <dimension ref="A1:Y75"/>
  <sheetViews>
    <sheetView showGridLines="0" topLeftCell="I1" zoomScaleNormal="100" workbookViewId="0">
      <selection activeCell="O9" sqref="O9"/>
    </sheetView>
  </sheetViews>
  <sheetFormatPr baseColWidth="10" defaultRowHeight="20.25" customHeight="1" x14ac:dyDescent="0.2"/>
  <cols>
    <col min="1" max="1" width="11.7109375" style="1" customWidth="1"/>
    <col min="2" max="2" width="5" style="1" customWidth="1"/>
    <col min="3" max="3" width="8" style="1" customWidth="1"/>
    <col min="4" max="4" width="16.42578125" style="1" customWidth="1"/>
    <col min="5" max="5" width="27.85546875" style="2" customWidth="1"/>
    <col min="6" max="6" width="15.7109375" style="2" customWidth="1"/>
    <col min="7" max="8" width="23.42578125" style="3" customWidth="1"/>
    <col min="9" max="9" width="21.140625" style="3" customWidth="1"/>
    <col min="10" max="10" width="24.5703125" style="3" customWidth="1"/>
    <col min="11" max="11" width="22.140625" style="3" customWidth="1"/>
    <col min="12" max="12" width="26.7109375" style="3" customWidth="1"/>
    <col min="13" max="14" width="28.7109375" style="3" customWidth="1"/>
    <col min="15" max="15" width="22.7109375" style="3" customWidth="1"/>
    <col min="16" max="16" width="27.7109375" style="5" customWidth="1"/>
    <col min="17" max="18" width="11" style="63" customWidth="1"/>
    <col min="19" max="19" width="12.28515625" style="64" customWidth="1"/>
    <col min="20" max="20" width="12.28515625" style="6" customWidth="1"/>
    <col min="21" max="21" width="30.85546875" style="6" customWidth="1"/>
    <col min="22" max="22" width="18" style="3" customWidth="1"/>
    <col min="23" max="23" width="11.42578125" style="3"/>
    <col min="24" max="24" width="11.42578125" style="3" customWidth="1"/>
    <col min="25" max="16384" width="11.42578125" style="3"/>
  </cols>
  <sheetData>
    <row r="1" spans="1:25" s="4" customFormat="1" ht="18.75" customHeight="1" x14ac:dyDescent="0.2">
      <c r="A1" s="114"/>
      <c r="B1" s="114"/>
      <c r="C1" s="114"/>
      <c r="D1" s="114"/>
      <c r="E1" s="114"/>
      <c r="F1" s="116" t="s">
        <v>23</v>
      </c>
      <c r="G1" s="117"/>
      <c r="H1" s="117"/>
      <c r="I1" s="117"/>
      <c r="J1" s="117"/>
      <c r="K1" s="117"/>
      <c r="L1" s="117"/>
      <c r="M1" s="117"/>
      <c r="N1" s="117"/>
      <c r="O1" s="117"/>
      <c r="P1" s="117"/>
      <c r="Q1" s="117"/>
      <c r="R1" s="117"/>
      <c r="S1" s="117"/>
      <c r="T1" s="117"/>
      <c r="U1" s="117"/>
      <c r="V1" s="118"/>
    </row>
    <row r="2" spans="1:25" s="4" customFormat="1" ht="18.75" customHeight="1" x14ac:dyDescent="0.2">
      <c r="A2" s="114"/>
      <c r="B2" s="114"/>
      <c r="C2" s="114"/>
      <c r="D2" s="114"/>
      <c r="E2" s="114"/>
      <c r="F2" s="119" t="s">
        <v>16</v>
      </c>
      <c r="G2" s="117"/>
      <c r="H2" s="117"/>
      <c r="I2" s="117"/>
      <c r="J2" s="117"/>
      <c r="K2" s="117"/>
      <c r="L2" s="117"/>
      <c r="M2" s="117"/>
      <c r="N2" s="117"/>
      <c r="O2" s="117"/>
      <c r="P2" s="117"/>
      <c r="Q2" s="117"/>
      <c r="R2" s="117"/>
      <c r="S2" s="117"/>
      <c r="T2" s="117"/>
      <c r="U2" s="117"/>
      <c r="V2" s="118"/>
    </row>
    <row r="3" spans="1:25" s="4" customFormat="1" ht="18.75" customHeight="1" x14ac:dyDescent="0.2">
      <c r="A3" s="114"/>
      <c r="B3" s="114"/>
      <c r="C3" s="114"/>
      <c r="D3" s="114"/>
      <c r="E3" s="114"/>
      <c r="F3" s="119" t="s">
        <v>21</v>
      </c>
      <c r="G3" s="117"/>
      <c r="H3" s="117"/>
      <c r="I3" s="117"/>
      <c r="J3" s="117"/>
      <c r="K3" s="117"/>
      <c r="L3" s="117"/>
      <c r="M3" s="117"/>
      <c r="N3" s="117"/>
      <c r="O3" s="117"/>
      <c r="P3" s="117"/>
      <c r="Q3" s="117"/>
      <c r="R3" s="117"/>
      <c r="S3" s="117"/>
      <c r="T3" s="117"/>
      <c r="U3" s="117"/>
      <c r="V3" s="118"/>
    </row>
    <row r="4" spans="1:25" s="4" customFormat="1" ht="30" customHeight="1" x14ac:dyDescent="0.2">
      <c r="A4" s="114"/>
      <c r="B4" s="114"/>
      <c r="C4" s="114"/>
      <c r="D4" s="114"/>
      <c r="E4" s="114"/>
      <c r="F4" s="115" t="s">
        <v>22</v>
      </c>
      <c r="G4" s="115"/>
      <c r="H4" s="115"/>
      <c r="I4" s="115"/>
      <c r="J4" s="115"/>
      <c r="K4" s="115"/>
      <c r="L4" s="115"/>
      <c r="M4" s="115"/>
      <c r="N4" s="115"/>
      <c r="O4" s="115"/>
      <c r="P4" s="120" t="s">
        <v>24</v>
      </c>
      <c r="Q4" s="121"/>
      <c r="R4" s="121"/>
      <c r="S4" s="122"/>
      <c r="T4" s="122"/>
      <c r="U4" s="122"/>
      <c r="V4" s="123"/>
    </row>
    <row r="5" spans="1:25" s="9" customFormat="1" ht="33.75" customHeight="1" x14ac:dyDescent="0.2">
      <c r="A5" s="113" t="s">
        <v>9</v>
      </c>
      <c r="B5" s="113"/>
      <c r="C5" s="113"/>
      <c r="D5" s="113"/>
      <c r="E5" s="113"/>
      <c r="F5" s="113"/>
      <c r="G5" s="113"/>
      <c r="H5" s="113"/>
      <c r="I5" s="113"/>
      <c r="J5" s="113"/>
      <c r="K5" s="113"/>
      <c r="L5" s="113"/>
      <c r="M5" s="113"/>
      <c r="N5" s="113"/>
      <c r="O5" s="113"/>
      <c r="P5" s="113"/>
      <c r="Q5" s="113"/>
      <c r="R5" s="113"/>
      <c r="S5" s="124" t="s">
        <v>11</v>
      </c>
      <c r="T5" s="124"/>
      <c r="U5" s="124"/>
      <c r="V5" s="124"/>
      <c r="W5" s="124"/>
      <c r="X5" s="124"/>
    </row>
    <row r="6" spans="1:25" s="9" customFormat="1" ht="49.5" customHeight="1" x14ac:dyDescent="0.2">
      <c r="A6" s="10" t="s">
        <v>28</v>
      </c>
      <c r="B6" s="17" t="s">
        <v>27</v>
      </c>
      <c r="C6" s="17" t="s">
        <v>26</v>
      </c>
      <c r="D6" s="14" t="s">
        <v>17</v>
      </c>
      <c r="E6" s="10" t="s">
        <v>0</v>
      </c>
      <c r="F6" s="10" t="s">
        <v>8</v>
      </c>
      <c r="G6" s="10" t="s">
        <v>10</v>
      </c>
      <c r="H6" s="16" t="s">
        <v>20</v>
      </c>
      <c r="I6" s="13" t="s">
        <v>19</v>
      </c>
      <c r="J6" s="10" t="s">
        <v>1</v>
      </c>
      <c r="K6" s="12" t="s">
        <v>15</v>
      </c>
      <c r="L6" s="10" t="s">
        <v>2</v>
      </c>
      <c r="M6" s="10" t="s">
        <v>3</v>
      </c>
      <c r="N6" s="17" t="s">
        <v>25</v>
      </c>
      <c r="O6" s="10" t="s">
        <v>4</v>
      </c>
      <c r="P6" s="10" t="s">
        <v>5</v>
      </c>
      <c r="Q6" s="58" t="s">
        <v>6</v>
      </c>
      <c r="R6" s="58" t="s">
        <v>7</v>
      </c>
      <c r="S6" s="59" t="s">
        <v>12</v>
      </c>
      <c r="T6" s="15" t="s">
        <v>18</v>
      </c>
      <c r="U6" s="11" t="s">
        <v>13</v>
      </c>
      <c r="V6" s="11" t="s">
        <v>14</v>
      </c>
      <c r="W6" s="18" t="s">
        <v>401</v>
      </c>
      <c r="X6" s="18" t="s">
        <v>402</v>
      </c>
    </row>
    <row r="7" spans="1:25" ht="12" customHeight="1" x14ac:dyDescent="0.2">
      <c r="A7" s="19" t="s">
        <v>29</v>
      </c>
      <c r="B7" s="20">
        <v>3</v>
      </c>
      <c r="C7" s="21">
        <v>2016</v>
      </c>
      <c r="D7" s="22" t="s">
        <v>70</v>
      </c>
      <c r="E7" s="22" t="s">
        <v>71</v>
      </c>
      <c r="F7" s="23">
        <v>42045</v>
      </c>
      <c r="G7" s="44" t="s">
        <v>72</v>
      </c>
      <c r="H7" s="22" t="s">
        <v>73</v>
      </c>
      <c r="I7" s="22" t="s">
        <v>74</v>
      </c>
      <c r="J7" s="24" t="s">
        <v>75</v>
      </c>
      <c r="K7" s="8" t="s">
        <v>275</v>
      </c>
      <c r="L7" s="25" t="s">
        <v>276</v>
      </c>
      <c r="M7" s="25" t="s">
        <v>276</v>
      </c>
      <c r="N7" s="25" t="s">
        <v>277</v>
      </c>
      <c r="O7" s="8" t="s">
        <v>278</v>
      </c>
      <c r="P7" s="27" t="s">
        <v>279</v>
      </c>
      <c r="Q7" s="60">
        <v>42614</v>
      </c>
      <c r="R7" s="61">
        <v>44180</v>
      </c>
      <c r="S7" s="61">
        <v>43927</v>
      </c>
      <c r="T7" s="7" t="s">
        <v>391</v>
      </c>
      <c r="U7" s="7" t="s">
        <v>631</v>
      </c>
      <c r="V7" s="7" t="s">
        <v>392</v>
      </c>
      <c r="W7" s="26">
        <v>5</v>
      </c>
      <c r="X7" s="26">
        <v>1</v>
      </c>
      <c r="Y7" s="6"/>
    </row>
    <row r="8" spans="1:25" ht="12" customHeight="1" x14ac:dyDescent="0.2">
      <c r="A8" s="19" t="s">
        <v>30</v>
      </c>
      <c r="B8" s="20">
        <v>1</v>
      </c>
      <c r="C8" s="21">
        <v>2016</v>
      </c>
      <c r="D8" s="22" t="s">
        <v>70</v>
      </c>
      <c r="E8" s="22" t="s">
        <v>71</v>
      </c>
      <c r="F8" s="23">
        <v>42047</v>
      </c>
      <c r="G8" s="44" t="s">
        <v>76</v>
      </c>
      <c r="H8" s="22" t="s">
        <v>77</v>
      </c>
      <c r="I8" s="22" t="s">
        <v>78</v>
      </c>
      <c r="J8" s="24" t="s">
        <v>79</v>
      </c>
      <c r="K8" s="8" t="s">
        <v>275</v>
      </c>
      <c r="L8" s="25" t="s">
        <v>280</v>
      </c>
      <c r="M8" s="26" t="s">
        <v>281</v>
      </c>
      <c r="N8" s="26" t="s">
        <v>277</v>
      </c>
      <c r="O8" s="7" t="s">
        <v>278</v>
      </c>
      <c r="P8" s="27" t="s">
        <v>279</v>
      </c>
      <c r="Q8" s="60">
        <v>42492</v>
      </c>
      <c r="R8" s="61">
        <v>43951</v>
      </c>
      <c r="S8" s="61">
        <v>43927</v>
      </c>
      <c r="T8" s="7" t="s">
        <v>391</v>
      </c>
      <c r="U8" s="7" t="s">
        <v>632</v>
      </c>
      <c r="V8" s="7" t="s">
        <v>392</v>
      </c>
      <c r="W8" s="26">
        <v>5</v>
      </c>
      <c r="X8" s="26">
        <v>1</v>
      </c>
      <c r="Y8" s="6"/>
    </row>
    <row r="9" spans="1:25" ht="12" customHeight="1" x14ac:dyDescent="0.2">
      <c r="A9" s="19" t="s">
        <v>32</v>
      </c>
      <c r="B9" s="20">
        <v>1</v>
      </c>
      <c r="C9" s="21">
        <v>2016</v>
      </c>
      <c r="D9" s="22" t="s">
        <v>70</v>
      </c>
      <c r="E9" s="22" t="s">
        <v>83</v>
      </c>
      <c r="F9" s="23">
        <v>42724</v>
      </c>
      <c r="G9" s="44" t="s">
        <v>84</v>
      </c>
      <c r="H9" s="22" t="s">
        <v>73</v>
      </c>
      <c r="I9" s="22" t="s">
        <v>85</v>
      </c>
      <c r="J9" s="24" t="s">
        <v>86</v>
      </c>
      <c r="K9" s="8" t="s">
        <v>275</v>
      </c>
      <c r="L9" s="25" t="s">
        <v>283</v>
      </c>
      <c r="M9" s="26" t="s">
        <v>284</v>
      </c>
      <c r="N9" s="26" t="s">
        <v>285</v>
      </c>
      <c r="O9" s="7" t="s">
        <v>286</v>
      </c>
      <c r="P9" s="27" t="s">
        <v>287</v>
      </c>
      <c r="Q9" s="60">
        <v>42781</v>
      </c>
      <c r="R9" s="61">
        <v>43951</v>
      </c>
      <c r="S9" s="61">
        <v>43922</v>
      </c>
      <c r="T9" s="7" t="s">
        <v>393</v>
      </c>
      <c r="U9" s="7" t="s">
        <v>583</v>
      </c>
      <c r="V9" s="7" t="s">
        <v>392</v>
      </c>
      <c r="W9" s="26">
        <v>4</v>
      </c>
      <c r="X9" s="26">
        <v>0</v>
      </c>
      <c r="Y9" s="6"/>
    </row>
    <row r="10" spans="1:25" ht="12" customHeight="1" x14ac:dyDescent="0.2">
      <c r="A10" s="19" t="s">
        <v>33</v>
      </c>
      <c r="B10" s="20">
        <v>1</v>
      </c>
      <c r="C10" s="21">
        <v>2017</v>
      </c>
      <c r="D10" s="22" t="s">
        <v>70</v>
      </c>
      <c r="E10" s="22" t="s">
        <v>87</v>
      </c>
      <c r="F10" s="23">
        <v>42646</v>
      </c>
      <c r="G10" s="44" t="s">
        <v>88</v>
      </c>
      <c r="H10" s="22" t="s">
        <v>73</v>
      </c>
      <c r="I10" s="22" t="s">
        <v>89</v>
      </c>
      <c r="J10" s="24" t="s">
        <v>90</v>
      </c>
      <c r="K10" s="8" t="s">
        <v>275</v>
      </c>
      <c r="L10" s="25" t="s">
        <v>288</v>
      </c>
      <c r="M10" s="26" t="s">
        <v>289</v>
      </c>
      <c r="N10" s="26" t="s">
        <v>277</v>
      </c>
      <c r="O10" s="7" t="s">
        <v>278</v>
      </c>
      <c r="P10" s="27" t="s">
        <v>279</v>
      </c>
      <c r="Q10" s="60">
        <v>42850</v>
      </c>
      <c r="R10" s="61">
        <v>44012</v>
      </c>
      <c r="S10" s="61">
        <v>43922</v>
      </c>
      <c r="T10" s="7" t="s">
        <v>393</v>
      </c>
      <c r="U10" s="7" t="s">
        <v>584</v>
      </c>
      <c r="V10" s="7" t="s">
        <v>392</v>
      </c>
      <c r="W10" s="26">
        <v>4</v>
      </c>
      <c r="X10" s="26">
        <v>1</v>
      </c>
      <c r="Y10" s="6"/>
    </row>
    <row r="11" spans="1:25" ht="12" customHeight="1" x14ac:dyDescent="0.2">
      <c r="A11" s="19" t="s">
        <v>37</v>
      </c>
      <c r="B11" s="20">
        <v>2</v>
      </c>
      <c r="C11" s="21">
        <v>2018</v>
      </c>
      <c r="D11" s="22" t="s">
        <v>104</v>
      </c>
      <c r="E11" s="22" t="s">
        <v>105</v>
      </c>
      <c r="F11" s="23">
        <v>43364</v>
      </c>
      <c r="G11" s="44" t="s">
        <v>106</v>
      </c>
      <c r="H11" s="22" t="s">
        <v>107</v>
      </c>
      <c r="I11" s="22" t="s">
        <v>108</v>
      </c>
      <c r="J11" s="24" t="s">
        <v>458</v>
      </c>
      <c r="K11" s="8" t="s">
        <v>275</v>
      </c>
      <c r="L11" s="25" t="s">
        <v>459</v>
      </c>
      <c r="M11" s="26">
        <v>0.9</v>
      </c>
      <c r="N11" s="26" t="s">
        <v>302</v>
      </c>
      <c r="O11" s="7" t="s">
        <v>303</v>
      </c>
      <c r="P11" s="27" t="s">
        <v>304</v>
      </c>
      <c r="Q11" s="60">
        <v>43388</v>
      </c>
      <c r="R11" s="61">
        <v>43921</v>
      </c>
      <c r="S11" s="61">
        <v>43959</v>
      </c>
      <c r="T11" s="7" t="s">
        <v>394</v>
      </c>
      <c r="U11" s="7" t="s">
        <v>693</v>
      </c>
      <c r="V11" s="7" t="s">
        <v>392</v>
      </c>
      <c r="W11" s="26">
        <v>1</v>
      </c>
      <c r="X11" s="26">
        <v>1</v>
      </c>
      <c r="Y11" s="6"/>
    </row>
    <row r="12" spans="1:25" ht="12" customHeight="1" x14ac:dyDescent="0.2">
      <c r="A12" s="19" t="s">
        <v>38</v>
      </c>
      <c r="B12" s="20">
        <v>1</v>
      </c>
      <c r="C12" s="21">
        <v>2018</v>
      </c>
      <c r="D12" s="22" t="s">
        <v>70</v>
      </c>
      <c r="E12" s="22" t="s">
        <v>109</v>
      </c>
      <c r="F12" s="23">
        <v>43395</v>
      </c>
      <c r="G12" s="44" t="s">
        <v>110</v>
      </c>
      <c r="H12" s="22" t="s">
        <v>111</v>
      </c>
      <c r="I12" s="22" t="s">
        <v>112</v>
      </c>
      <c r="J12" s="24" t="s">
        <v>113</v>
      </c>
      <c r="K12" s="8" t="s">
        <v>275</v>
      </c>
      <c r="L12" s="25" t="s">
        <v>306</v>
      </c>
      <c r="M12" s="26" t="s">
        <v>307</v>
      </c>
      <c r="N12" s="26" t="s">
        <v>277</v>
      </c>
      <c r="O12" s="7" t="s">
        <v>278</v>
      </c>
      <c r="P12" s="27" t="s">
        <v>279</v>
      </c>
      <c r="Q12" s="60">
        <v>43497</v>
      </c>
      <c r="R12" s="61">
        <v>43951</v>
      </c>
      <c r="S12" s="61">
        <v>43927</v>
      </c>
      <c r="T12" s="7" t="s">
        <v>391</v>
      </c>
      <c r="U12" s="7" t="s">
        <v>633</v>
      </c>
      <c r="V12" s="7" t="s">
        <v>392</v>
      </c>
      <c r="W12" s="26">
        <v>1</v>
      </c>
      <c r="X12" s="26">
        <v>0</v>
      </c>
      <c r="Y12" s="6"/>
    </row>
    <row r="13" spans="1:25" ht="12" customHeight="1" x14ac:dyDescent="0.2">
      <c r="A13" s="19" t="s">
        <v>39</v>
      </c>
      <c r="B13" s="20">
        <v>1</v>
      </c>
      <c r="C13" s="21">
        <v>2018</v>
      </c>
      <c r="D13" s="22" t="s">
        <v>70</v>
      </c>
      <c r="E13" s="22" t="s">
        <v>109</v>
      </c>
      <c r="F13" s="23">
        <v>43395</v>
      </c>
      <c r="G13" s="44" t="s">
        <v>114</v>
      </c>
      <c r="H13" s="22" t="s">
        <v>111</v>
      </c>
      <c r="I13" s="22" t="s">
        <v>115</v>
      </c>
      <c r="J13" s="24" t="s">
        <v>116</v>
      </c>
      <c r="K13" s="8" t="s">
        <v>275</v>
      </c>
      <c r="L13" s="25" t="s">
        <v>308</v>
      </c>
      <c r="M13" s="26" t="s">
        <v>309</v>
      </c>
      <c r="N13" s="26" t="s">
        <v>277</v>
      </c>
      <c r="O13" s="7" t="s">
        <v>278</v>
      </c>
      <c r="P13" s="27" t="s">
        <v>279</v>
      </c>
      <c r="Q13" s="60">
        <v>43497</v>
      </c>
      <c r="R13" s="61">
        <v>44012</v>
      </c>
      <c r="S13" s="61">
        <v>43927</v>
      </c>
      <c r="T13" s="7" t="s">
        <v>391</v>
      </c>
      <c r="U13" s="7" t="s">
        <v>634</v>
      </c>
      <c r="V13" s="7" t="s">
        <v>392</v>
      </c>
      <c r="W13" s="26">
        <v>1</v>
      </c>
      <c r="X13" s="26">
        <v>0</v>
      </c>
      <c r="Y13" s="6"/>
    </row>
    <row r="14" spans="1:25" ht="12" customHeight="1" x14ac:dyDescent="0.2">
      <c r="A14" s="19" t="s">
        <v>40</v>
      </c>
      <c r="B14" s="20">
        <v>4</v>
      </c>
      <c r="C14" s="21">
        <v>2018</v>
      </c>
      <c r="D14" s="22" t="s">
        <v>117</v>
      </c>
      <c r="E14" s="22" t="s">
        <v>431</v>
      </c>
      <c r="F14" s="23">
        <v>43418</v>
      </c>
      <c r="G14" s="44" t="s">
        <v>118</v>
      </c>
      <c r="H14" s="22" t="s">
        <v>107</v>
      </c>
      <c r="I14" s="22" t="s">
        <v>119</v>
      </c>
      <c r="J14" s="24" t="s">
        <v>120</v>
      </c>
      <c r="K14" s="8" t="s">
        <v>275</v>
      </c>
      <c r="L14" s="25" t="s">
        <v>310</v>
      </c>
      <c r="M14" s="26">
        <v>1</v>
      </c>
      <c r="N14" s="26" t="s">
        <v>293</v>
      </c>
      <c r="O14" s="7" t="s">
        <v>293</v>
      </c>
      <c r="P14" s="27" t="s">
        <v>449</v>
      </c>
      <c r="Q14" s="60">
        <v>43466</v>
      </c>
      <c r="R14" s="61">
        <v>43799</v>
      </c>
      <c r="S14" s="61">
        <v>43955</v>
      </c>
      <c r="T14" s="7" t="s">
        <v>391</v>
      </c>
      <c r="U14" s="7" t="s">
        <v>683</v>
      </c>
      <c r="V14" s="7" t="s">
        <v>392</v>
      </c>
      <c r="W14" s="26">
        <v>1</v>
      </c>
      <c r="X14" s="26">
        <v>0</v>
      </c>
      <c r="Y14" s="6"/>
    </row>
    <row r="15" spans="1:25" ht="12" customHeight="1" x14ac:dyDescent="0.2">
      <c r="A15" s="19" t="s">
        <v>40</v>
      </c>
      <c r="B15" s="20">
        <v>5</v>
      </c>
      <c r="C15" s="21">
        <v>2018</v>
      </c>
      <c r="D15" s="22" t="s">
        <v>117</v>
      </c>
      <c r="E15" s="22" t="s">
        <v>431</v>
      </c>
      <c r="F15" s="23">
        <v>43418</v>
      </c>
      <c r="G15" s="44" t="s">
        <v>118</v>
      </c>
      <c r="H15" s="22" t="s">
        <v>107</v>
      </c>
      <c r="I15" s="22" t="s">
        <v>119</v>
      </c>
      <c r="J15" s="24" t="s">
        <v>120</v>
      </c>
      <c r="K15" s="8" t="s">
        <v>275</v>
      </c>
      <c r="L15" s="25" t="s">
        <v>310</v>
      </c>
      <c r="M15" s="26">
        <v>1</v>
      </c>
      <c r="N15" s="26" t="s">
        <v>317</v>
      </c>
      <c r="O15" s="7" t="s">
        <v>317</v>
      </c>
      <c r="P15" s="27" t="s">
        <v>450</v>
      </c>
      <c r="Q15" s="60">
        <v>43466</v>
      </c>
      <c r="R15" s="61">
        <v>43799</v>
      </c>
      <c r="S15" s="61">
        <v>43851</v>
      </c>
      <c r="T15" s="7" t="s">
        <v>395</v>
      </c>
      <c r="U15" s="7" t="s">
        <v>451</v>
      </c>
      <c r="V15" s="7" t="s">
        <v>392</v>
      </c>
      <c r="W15" s="26">
        <v>1</v>
      </c>
      <c r="X15" s="26">
        <v>0</v>
      </c>
      <c r="Y15" s="6"/>
    </row>
    <row r="16" spans="1:25" ht="12" customHeight="1" x14ac:dyDescent="0.2">
      <c r="A16" s="19" t="s">
        <v>40</v>
      </c>
      <c r="B16" s="20">
        <v>6</v>
      </c>
      <c r="C16" s="21">
        <v>2018</v>
      </c>
      <c r="D16" s="22" t="s">
        <v>117</v>
      </c>
      <c r="E16" s="22" t="s">
        <v>431</v>
      </c>
      <c r="F16" s="23">
        <v>43418</v>
      </c>
      <c r="G16" s="44" t="s">
        <v>118</v>
      </c>
      <c r="H16" s="22" t="s">
        <v>107</v>
      </c>
      <c r="I16" s="22" t="s">
        <v>119</v>
      </c>
      <c r="J16" s="24" t="s">
        <v>121</v>
      </c>
      <c r="K16" s="7" t="s">
        <v>298</v>
      </c>
      <c r="L16" s="25" t="s">
        <v>313</v>
      </c>
      <c r="M16" s="26">
        <v>0.8</v>
      </c>
      <c r="N16" s="26" t="s">
        <v>293</v>
      </c>
      <c r="O16" s="7" t="s">
        <v>293</v>
      </c>
      <c r="P16" s="27" t="s">
        <v>449</v>
      </c>
      <c r="Q16" s="60">
        <v>43466</v>
      </c>
      <c r="R16" s="61">
        <v>43799</v>
      </c>
      <c r="S16" s="61">
        <v>43955</v>
      </c>
      <c r="T16" s="7" t="s">
        <v>391</v>
      </c>
      <c r="U16" s="7" t="s">
        <v>684</v>
      </c>
      <c r="V16" s="7" t="s">
        <v>392</v>
      </c>
      <c r="W16" s="26">
        <v>1</v>
      </c>
      <c r="X16" s="26">
        <v>0</v>
      </c>
      <c r="Y16" s="6"/>
    </row>
    <row r="17" spans="1:25" ht="12" customHeight="1" x14ac:dyDescent="0.2">
      <c r="A17" s="19" t="s">
        <v>40</v>
      </c>
      <c r="B17" s="20">
        <v>7</v>
      </c>
      <c r="C17" s="21">
        <v>2018</v>
      </c>
      <c r="D17" s="22" t="s">
        <v>117</v>
      </c>
      <c r="E17" s="22" t="s">
        <v>431</v>
      </c>
      <c r="F17" s="23">
        <v>43418</v>
      </c>
      <c r="G17" s="44" t="s">
        <v>118</v>
      </c>
      <c r="H17" s="22" t="s">
        <v>107</v>
      </c>
      <c r="I17" s="22" t="s">
        <v>119</v>
      </c>
      <c r="J17" s="24" t="s">
        <v>121</v>
      </c>
      <c r="K17" s="7" t="s">
        <v>298</v>
      </c>
      <c r="L17" s="25" t="s">
        <v>313</v>
      </c>
      <c r="M17" s="26">
        <v>0.8</v>
      </c>
      <c r="N17" s="26" t="s">
        <v>317</v>
      </c>
      <c r="O17" s="7" t="s">
        <v>317</v>
      </c>
      <c r="P17" s="27" t="s">
        <v>450</v>
      </c>
      <c r="Q17" s="60">
        <v>43466</v>
      </c>
      <c r="R17" s="61">
        <v>43799</v>
      </c>
      <c r="S17" s="61">
        <v>43839</v>
      </c>
      <c r="T17" s="7" t="s">
        <v>395</v>
      </c>
      <c r="U17" s="7" t="s">
        <v>452</v>
      </c>
      <c r="V17" s="7" t="s">
        <v>392</v>
      </c>
      <c r="W17" s="26">
        <v>1</v>
      </c>
      <c r="X17" s="26">
        <v>0</v>
      </c>
      <c r="Y17" s="6"/>
    </row>
    <row r="18" spans="1:25" ht="12" customHeight="1" x14ac:dyDescent="0.2">
      <c r="A18" s="19" t="s">
        <v>42</v>
      </c>
      <c r="B18" s="20">
        <v>1</v>
      </c>
      <c r="C18" s="21">
        <v>2018</v>
      </c>
      <c r="D18" s="22" t="s">
        <v>117</v>
      </c>
      <c r="E18" s="22" t="s">
        <v>431</v>
      </c>
      <c r="F18" s="23">
        <v>43418</v>
      </c>
      <c r="G18" s="44" t="s">
        <v>126</v>
      </c>
      <c r="H18" s="22" t="s">
        <v>127</v>
      </c>
      <c r="I18" s="22" t="s">
        <v>128</v>
      </c>
      <c r="J18" s="24" t="s">
        <v>129</v>
      </c>
      <c r="K18" s="8" t="s">
        <v>275</v>
      </c>
      <c r="L18" s="25" t="s">
        <v>315</v>
      </c>
      <c r="M18" s="26">
        <v>0.8</v>
      </c>
      <c r="N18" s="26" t="s">
        <v>302</v>
      </c>
      <c r="O18" s="7" t="s">
        <v>303</v>
      </c>
      <c r="P18" s="27" t="s">
        <v>304</v>
      </c>
      <c r="Q18" s="60">
        <v>43466</v>
      </c>
      <c r="R18" s="61">
        <v>43921</v>
      </c>
      <c r="S18" s="61">
        <v>43959</v>
      </c>
      <c r="T18" s="7" t="s">
        <v>394</v>
      </c>
      <c r="U18" s="7" t="s">
        <v>694</v>
      </c>
      <c r="V18" s="7" t="s">
        <v>392</v>
      </c>
      <c r="W18" s="26">
        <v>1</v>
      </c>
      <c r="X18" s="26">
        <v>0</v>
      </c>
      <c r="Y18" s="6"/>
    </row>
    <row r="19" spans="1:25" ht="12" customHeight="1" x14ac:dyDescent="0.2">
      <c r="A19" s="19" t="s">
        <v>44</v>
      </c>
      <c r="B19" s="20">
        <v>2</v>
      </c>
      <c r="C19" s="21">
        <v>2019</v>
      </c>
      <c r="D19" s="22" t="s">
        <v>130</v>
      </c>
      <c r="E19" s="22" t="s">
        <v>131</v>
      </c>
      <c r="F19" s="23">
        <v>43434</v>
      </c>
      <c r="G19" s="44" t="s">
        <v>136</v>
      </c>
      <c r="H19" s="22" t="s">
        <v>133</v>
      </c>
      <c r="I19" s="22" t="s">
        <v>137</v>
      </c>
      <c r="J19" s="24" t="s">
        <v>138</v>
      </c>
      <c r="K19" s="7" t="s">
        <v>298</v>
      </c>
      <c r="L19" s="25" t="s">
        <v>320</v>
      </c>
      <c r="M19" s="26">
        <v>0.95</v>
      </c>
      <c r="N19" s="26" t="s">
        <v>317</v>
      </c>
      <c r="O19" s="7" t="s">
        <v>321</v>
      </c>
      <c r="P19" s="27" t="s">
        <v>322</v>
      </c>
      <c r="Q19" s="60">
        <v>43479</v>
      </c>
      <c r="R19" s="61">
        <v>44012</v>
      </c>
      <c r="S19" s="61">
        <v>43956</v>
      </c>
      <c r="T19" s="7" t="s">
        <v>396</v>
      </c>
      <c r="U19" s="7" t="s">
        <v>687</v>
      </c>
      <c r="V19" s="7" t="s">
        <v>392</v>
      </c>
      <c r="W19" s="26">
        <v>2</v>
      </c>
      <c r="X19" s="26">
        <v>0</v>
      </c>
      <c r="Y19" s="6"/>
    </row>
    <row r="20" spans="1:25" ht="12" customHeight="1" x14ac:dyDescent="0.2">
      <c r="A20" s="19" t="s">
        <v>44</v>
      </c>
      <c r="B20" s="20">
        <v>4</v>
      </c>
      <c r="C20" s="21">
        <v>2019</v>
      </c>
      <c r="D20" s="22" t="s">
        <v>130</v>
      </c>
      <c r="E20" s="22" t="s">
        <v>131</v>
      </c>
      <c r="F20" s="23">
        <v>43434</v>
      </c>
      <c r="G20" s="44" t="s">
        <v>136</v>
      </c>
      <c r="H20" s="22" t="s">
        <v>133</v>
      </c>
      <c r="I20" s="22" t="s">
        <v>137</v>
      </c>
      <c r="J20" s="24" t="s">
        <v>139</v>
      </c>
      <c r="K20" s="7" t="s">
        <v>298</v>
      </c>
      <c r="L20" s="25" t="s">
        <v>323</v>
      </c>
      <c r="M20" s="26">
        <v>0.7</v>
      </c>
      <c r="N20" s="26" t="s">
        <v>317</v>
      </c>
      <c r="O20" s="7" t="s">
        <v>321</v>
      </c>
      <c r="P20" s="27" t="s">
        <v>322</v>
      </c>
      <c r="Q20" s="60">
        <v>43479</v>
      </c>
      <c r="R20" s="61">
        <v>44012</v>
      </c>
      <c r="S20" s="61">
        <v>43956</v>
      </c>
      <c r="T20" s="7" t="s">
        <v>396</v>
      </c>
      <c r="U20" s="7" t="s">
        <v>687</v>
      </c>
      <c r="V20" s="7" t="s">
        <v>392</v>
      </c>
      <c r="W20" s="26">
        <v>2</v>
      </c>
      <c r="X20" s="26">
        <v>0</v>
      </c>
      <c r="Y20" s="6"/>
    </row>
    <row r="21" spans="1:25" ht="12" customHeight="1" x14ac:dyDescent="0.2">
      <c r="A21" s="19" t="s">
        <v>48</v>
      </c>
      <c r="B21" s="20">
        <v>1</v>
      </c>
      <c r="C21" s="21">
        <v>2019</v>
      </c>
      <c r="D21" s="22" t="s">
        <v>91</v>
      </c>
      <c r="E21" s="22" t="s">
        <v>141</v>
      </c>
      <c r="F21" s="23">
        <v>43418</v>
      </c>
      <c r="G21" s="44" t="s">
        <v>160</v>
      </c>
      <c r="H21" s="22" t="s">
        <v>491</v>
      </c>
      <c r="I21" s="22" t="s">
        <v>161</v>
      </c>
      <c r="J21" s="24" t="s">
        <v>162</v>
      </c>
      <c r="K21" s="8" t="s">
        <v>305</v>
      </c>
      <c r="L21" s="25" t="s">
        <v>331</v>
      </c>
      <c r="M21" s="26">
        <v>1</v>
      </c>
      <c r="N21" s="26" t="s">
        <v>317</v>
      </c>
      <c r="O21" s="26" t="s">
        <v>326</v>
      </c>
      <c r="P21" s="27" t="s">
        <v>403</v>
      </c>
      <c r="Q21" s="62">
        <v>43488</v>
      </c>
      <c r="R21" s="61">
        <v>44012</v>
      </c>
      <c r="S21" s="62">
        <v>43956</v>
      </c>
      <c r="T21" s="28" t="s">
        <v>396</v>
      </c>
      <c r="U21" s="28" t="s">
        <v>688</v>
      </c>
      <c r="V21" s="28" t="s">
        <v>392</v>
      </c>
      <c r="W21" s="26">
        <v>1</v>
      </c>
      <c r="X21" s="26">
        <v>0</v>
      </c>
      <c r="Y21" s="6"/>
    </row>
    <row r="22" spans="1:25" ht="12" customHeight="1" x14ac:dyDescent="0.2">
      <c r="A22" s="19" t="s">
        <v>49</v>
      </c>
      <c r="B22" s="20">
        <v>1</v>
      </c>
      <c r="C22" s="21">
        <v>2019</v>
      </c>
      <c r="D22" s="22" t="s">
        <v>91</v>
      </c>
      <c r="E22" s="22" t="s">
        <v>141</v>
      </c>
      <c r="F22" s="23">
        <v>43418</v>
      </c>
      <c r="G22" s="44" t="s">
        <v>163</v>
      </c>
      <c r="H22" s="22" t="s">
        <v>491</v>
      </c>
      <c r="I22" s="22" t="s">
        <v>164</v>
      </c>
      <c r="J22" s="24" t="s">
        <v>165</v>
      </c>
      <c r="K22" s="7" t="s">
        <v>298</v>
      </c>
      <c r="L22" s="25" t="s">
        <v>332</v>
      </c>
      <c r="M22" s="26">
        <v>1</v>
      </c>
      <c r="N22" s="26" t="s">
        <v>317</v>
      </c>
      <c r="O22" s="26" t="s">
        <v>326</v>
      </c>
      <c r="P22" s="27" t="s">
        <v>403</v>
      </c>
      <c r="Q22" s="62">
        <v>43488</v>
      </c>
      <c r="R22" s="61">
        <v>44012</v>
      </c>
      <c r="S22" s="62">
        <v>43956</v>
      </c>
      <c r="T22" s="28" t="s">
        <v>396</v>
      </c>
      <c r="U22" s="28" t="s">
        <v>689</v>
      </c>
      <c r="V22" s="28" t="s">
        <v>392</v>
      </c>
      <c r="W22" s="26">
        <v>1</v>
      </c>
      <c r="X22" s="26">
        <v>0</v>
      </c>
      <c r="Y22" s="6"/>
    </row>
    <row r="23" spans="1:25" ht="12" customHeight="1" x14ac:dyDescent="0.2">
      <c r="A23" s="19" t="s">
        <v>49</v>
      </c>
      <c r="B23" s="20">
        <v>4</v>
      </c>
      <c r="C23" s="21">
        <v>2019</v>
      </c>
      <c r="D23" s="22" t="s">
        <v>91</v>
      </c>
      <c r="E23" s="22" t="s">
        <v>141</v>
      </c>
      <c r="F23" s="23">
        <v>43418</v>
      </c>
      <c r="G23" s="44" t="s">
        <v>163</v>
      </c>
      <c r="H23" s="22" t="s">
        <v>491</v>
      </c>
      <c r="I23" s="22" t="s">
        <v>164</v>
      </c>
      <c r="J23" s="24" t="s">
        <v>167</v>
      </c>
      <c r="K23" s="7" t="s">
        <v>298</v>
      </c>
      <c r="L23" s="25" t="s">
        <v>333</v>
      </c>
      <c r="M23" s="26">
        <v>1</v>
      </c>
      <c r="N23" s="26" t="s">
        <v>317</v>
      </c>
      <c r="O23" s="26" t="s">
        <v>326</v>
      </c>
      <c r="P23" s="27" t="s">
        <v>403</v>
      </c>
      <c r="Q23" s="62">
        <v>43488</v>
      </c>
      <c r="R23" s="61">
        <v>44012</v>
      </c>
      <c r="S23" s="62">
        <v>43956</v>
      </c>
      <c r="T23" s="28" t="s">
        <v>396</v>
      </c>
      <c r="U23" s="28" t="s">
        <v>689</v>
      </c>
      <c r="V23" s="28" t="s">
        <v>392</v>
      </c>
      <c r="W23" s="26">
        <v>1</v>
      </c>
      <c r="X23" s="26">
        <v>0</v>
      </c>
      <c r="Y23" s="6"/>
    </row>
    <row r="24" spans="1:25" ht="12" customHeight="1" x14ac:dyDescent="0.2">
      <c r="A24" s="19" t="s">
        <v>51</v>
      </c>
      <c r="B24" s="20">
        <v>1</v>
      </c>
      <c r="C24" s="21">
        <v>2019</v>
      </c>
      <c r="D24" s="22" t="s">
        <v>70</v>
      </c>
      <c r="E24" s="22" t="s">
        <v>171</v>
      </c>
      <c r="F24" s="23">
        <v>43418</v>
      </c>
      <c r="G24" s="44" t="s">
        <v>172</v>
      </c>
      <c r="H24" s="22" t="s">
        <v>173</v>
      </c>
      <c r="I24" s="22" t="s">
        <v>174</v>
      </c>
      <c r="J24" s="30" t="s">
        <v>175</v>
      </c>
      <c r="K24" s="8" t="s">
        <v>275</v>
      </c>
      <c r="L24" s="25" t="s">
        <v>334</v>
      </c>
      <c r="M24" s="26" t="s">
        <v>335</v>
      </c>
      <c r="N24" s="26" t="s">
        <v>277</v>
      </c>
      <c r="O24" s="26" t="s">
        <v>278</v>
      </c>
      <c r="P24" s="27" t="s">
        <v>279</v>
      </c>
      <c r="Q24" s="62">
        <v>43497</v>
      </c>
      <c r="R24" s="61">
        <v>44012</v>
      </c>
      <c r="S24" s="62">
        <v>43922</v>
      </c>
      <c r="T24" s="28" t="s">
        <v>397</v>
      </c>
      <c r="U24" s="28" t="s">
        <v>587</v>
      </c>
      <c r="V24" s="28" t="s">
        <v>392</v>
      </c>
      <c r="W24" s="26">
        <v>2</v>
      </c>
      <c r="X24" s="26">
        <v>1</v>
      </c>
      <c r="Y24" s="6"/>
    </row>
    <row r="25" spans="1:25" ht="12" customHeight="1" x14ac:dyDescent="0.2">
      <c r="A25" s="19" t="s">
        <v>52</v>
      </c>
      <c r="B25" s="20">
        <v>3</v>
      </c>
      <c r="C25" s="21">
        <v>2019</v>
      </c>
      <c r="D25" s="31" t="s">
        <v>176</v>
      </c>
      <c r="E25" s="22" t="s">
        <v>177</v>
      </c>
      <c r="F25" s="23">
        <v>43528</v>
      </c>
      <c r="G25" s="44" t="s">
        <v>178</v>
      </c>
      <c r="H25" s="22" t="s">
        <v>179</v>
      </c>
      <c r="I25" s="23" t="s">
        <v>180</v>
      </c>
      <c r="J25" s="24" t="s">
        <v>181</v>
      </c>
      <c r="K25" s="7" t="s">
        <v>298</v>
      </c>
      <c r="L25" s="25" t="s">
        <v>336</v>
      </c>
      <c r="M25" s="26">
        <v>1</v>
      </c>
      <c r="N25" s="26" t="s">
        <v>302</v>
      </c>
      <c r="O25" s="26" t="s">
        <v>303</v>
      </c>
      <c r="P25" s="27" t="s">
        <v>304</v>
      </c>
      <c r="Q25" s="62">
        <v>43585</v>
      </c>
      <c r="R25" s="61">
        <v>43861</v>
      </c>
      <c r="S25" s="62">
        <v>43959</v>
      </c>
      <c r="T25" s="28" t="s">
        <v>394</v>
      </c>
      <c r="U25" s="75" t="s">
        <v>695</v>
      </c>
      <c r="V25" s="28" t="s">
        <v>392</v>
      </c>
      <c r="W25" s="26">
        <v>0</v>
      </c>
      <c r="X25" s="26">
        <v>0</v>
      </c>
      <c r="Y25" s="6"/>
    </row>
    <row r="26" spans="1:25" ht="12" customHeight="1" x14ac:dyDescent="0.2">
      <c r="A26" s="19" t="s">
        <v>53</v>
      </c>
      <c r="B26" s="20">
        <v>5</v>
      </c>
      <c r="C26" s="21">
        <v>2019</v>
      </c>
      <c r="D26" s="31" t="s">
        <v>176</v>
      </c>
      <c r="E26" s="22" t="s">
        <v>177</v>
      </c>
      <c r="F26" s="23">
        <v>43528</v>
      </c>
      <c r="G26" s="44" t="s">
        <v>182</v>
      </c>
      <c r="H26" s="23" t="s">
        <v>185</v>
      </c>
      <c r="I26" s="23" t="s">
        <v>180</v>
      </c>
      <c r="J26" s="24" t="s">
        <v>186</v>
      </c>
      <c r="K26" s="7" t="s">
        <v>298</v>
      </c>
      <c r="L26" s="25" t="s">
        <v>339</v>
      </c>
      <c r="M26" s="26">
        <v>0.6</v>
      </c>
      <c r="N26" s="26" t="s">
        <v>302</v>
      </c>
      <c r="O26" s="26" t="s">
        <v>303</v>
      </c>
      <c r="P26" s="27" t="s">
        <v>304</v>
      </c>
      <c r="Q26" s="62">
        <v>43585</v>
      </c>
      <c r="R26" s="61">
        <v>43861</v>
      </c>
      <c r="S26" s="62">
        <v>43959</v>
      </c>
      <c r="T26" s="28" t="s">
        <v>394</v>
      </c>
      <c r="U26" s="75" t="s">
        <v>696</v>
      </c>
      <c r="V26" s="28" t="s">
        <v>392</v>
      </c>
      <c r="W26" s="26">
        <v>0</v>
      </c>
      <c r="X26" s="26">
        <v>0</v>
      </c>
      <c r="Y26" s="6"/>
    </row>
    <row r="27" spans="1:25" ht="12" customHeight="1" x14ac:dyDescent="0.2">
      <c r="A27" s="19" t="s">
        <v>54</v>
      </c>
      <c r="B27" s="20">
        <v>1</v>
      </c>
      <c r="C27" s="21">
        <v>2019</v>
      </c>
      <c r="D27" s="22" t="s">
        <v>187</v>
      </c>
      <c r="E27" s="22" t="s">
        <v>177</v>
      </c>
      <c r="F27" s="23">
        <v>43528</v>
      </c>
      <c r="G27" s="26" t="s">
        <v>188</v>
      </c>
      <c r="H27" s="22" t="s">
        <v>189</v>
      </c>
      <c r="I27" s="22" t="s">
        <v>190</v>
      </c>
      <c r="J27" s="23" t="s">
        <v>191</v>
      </c>
      <c r="K27" s="7" t="s">
        <v>298</v>
      </c>
      <c r="L27" s="25" t="s">
        <v>340</v>
      </c>
      <c r="M27" s="26" t="s">
        <v>341</v>
      </c>
      <c r="N27" s="26" t="s">
        <v>342</v>
      </c>
      <c r="O27" s="26" t="s">
        <v>343</v>
      </c>
      <c r="P27" s="27" t="s">
        <v>344</v>
      </c>
      <c r="Q27" s="62">
        <v>43556</v>
      </c>
      <c r="R27" s="61">
        <v>44012</v>
      </c>
      <c r="S27" s="62">
        <v>43927</v>
      </c>
      <c r="T27" s="28" t="s">
        <v>395</v>
      </c>
      <c r="U27" s="75" t="s">
        <v>576</v>
      </c>
      <c r="V27" s="28" t="s">
        <v>392</v>
      </c>
      <c r="W27" s="26">
        <v>1</v>
      </c>
      <c r="X27" s="26">
        <v>0</v>
      </c>
      <c r="Y27" s="6"/>
    </row>
    <row r="28" spans="1:25" ht="12" customHeight="1" x14ac:dyDescent="0.2">
      <c r="A28" s="19" t="s">
        <v>56</v>
      </c>
      <c r="B28" s="20">
        <v>1</v>
      </c>
      <c r="C28" s="21">
        <v>2019</v>
      </c>
      <c r="D28" s="25" t="s">
        <v>198</v>
      </c>
      <c r="E28" s="22" t="s">
        <v>199</v>
      </c>
      <c r="F28" s="23">
        <v>43528</v>
      </c>
      <c r="G28" s="26" t="s">
        <v>200</v>
      </c>
      <c r="H28" s="22" t="s">
        <v>201</v>
      </c>
      <c r="I28" s="22" t="s">
        <v>202</v>
      </c>
      <c r="J28" s="23" t="s">
        <v>203</v>
      </c>
      <c r="K28" s="7" t="s">
        <v>298</v>
      </c>
      <c r="L28" s="25" t="s">
        <v>347</v>
      </c>
      <c r="M28" s="26">
        <v>1</v>
      </c>
      <c r="N28" s="26" t="s">
        <v>489</v>
      </c>
      <c r="O28" s="26" t="s">
        <v>348</v>
      </c>
      <c r="P28" s="27" t="s">
        <v>349</v>
      </c>
      <c r="Q28" s="62">
        <v>43600</v>
      </c>
      <c r="R28" s="61">
        <v>43965</v>
      </c>
      <c r="S28" s="62"/>
      <c r="T28" s="28"/>
      <c r="U28" s="28"/>
      <c r="V28" s="28" t="s">
        <v>392</v>
      </c>
      <c r="W28" s="26">
        <v>0</v>
      </c>
      <c r="X28" s="26">
        <v>0</v>
      </c>
      <c r="Y28" s="6"/>
    </row>
    <row r="29" spans="1:25" ht="12" customHeight="1" x14ac:dyDescent="0.2">
      <c r="A29" s="19" t="s">
        <v>56</v>
      </c>
      <c r="B29" s="20">
        <v>2</v>
      </c>
      <c r="C29" s="21">
        <v>2019</v>
      </c>
      <c r="D29" s="25" t="s">
        <v>198</v>
      </c>
      <c r="E29" s="22" t="s">
        <v>199</v>
      </c>
      <c r="F29" s="23">
        <v>43528</v>
      </c>
      <c r="G29" s="26" t="s">
        <v>200</v>
      </c>
      <c r="H29" s="22" t="s">
        <v>201</v>
      </c>
      <c r="I29" s="22" t="s">
        <v>204</v>
      </c>
      <c r="J29" s="23" t="s">
        <v>205</v>
      </c>
      <c r="K29" s="8" t="s">
        <v>275</v>
      </c>
      <c r="L29" s="25" t="s">
        <v>350</v>
      </c>
      <c r="M29" s="26">
        <v>1</v>
      </c>
      <c r="N29" s="26" t="s">
        <v>489</v>
      </c>
      <c r="O29" s="26" t="s">
        <v>348</v>
      </c>
      <c r="P29" s="27" t="s">
        <v>349</v>
      </c>
      <c r="Q29" s="62">
        <v>43600</v>
      </c>
      <c r="R29" s="61">
        <v>43965</v>
      </c>
      <c r="S29" s="62"/>
      <c r="T29" s="28"/>
      <c r="U29" s="28"/>
      <c r="V29" s="28" t="s">
        <v>392</v>
      </c>
      <c r="W29" s="26">
        <v>0</v>
      </c>
      <c r="X29" s="26">
        <v>0</v>
      </c>
      <c r="Y29" s="6"/>
    </row>
    <row r="30" spans="1:25" ht="12" customHeight="1" x14ac:dyDescent="0.2">
      <c r="A30" s="19" t="s">
        <v>57</v>
      </c>
      <c r="B30" s="20">
        <v>1</v>
      </c>
      <c r="C30" s="21">
        <v>2019</v>
      </c>
      <c r="D30" s="25" t="s">
        <v>198</v>
      </c>
      <c r="E30" s="22" t="s">
        <v>199</v>
      </c>
      <c r="F30" s="23">
        <v>43528</v>
      </c>
      <c r="G30" s="26" t="s">
        <v>206</v>
      </c>
      <c r="H30" s="22" t="s">
        <v>201</v>
      </c>
      <c r="I30" s="22" t="s">
        <v>207</v>
      </c>
      <c r="J30" s="23" t="s">
        <v>208</v>
      </c>
      <c r="K30" s="7" t="s">
        <v>298</v>
      </c>
      <c r="L30" s="25" t="s">
        <v>350</v>
      </c>
      <c r="M30" s="26">
        <v>1</v>
      </c>
      <c r="N30" s="26" t="s">
        <v>489</v>
      </c>
      <c r="O30" s="26" t="s">
        <v>348</v>
      </c>
      <c r="P30" s="27" t="s">
        <v>349</v>
      </c>
      <c r="Q30" s="62">
        <v>43600</v>
      </c>
      <c r="R30" s="61">
        <v>43965</v>
      </c>
      <c r="S30" s="62"/>
      <c r="T30" s="28"/>
      <c r="U30" s="28"/>
      <c r="V30" s="28" t="s">
        <v>392</v>
      </c>
      <c r="W30" s="26">
        <v>0</v>
      </c>
      <c r="X30" s="26">
        <v>0</v>
      </c>
      <c r="Y30" s="6"/>
    </row>
    <row r="31" spans="1:25" ht="12" customHeight="1" x14ac:dyDescent="0.2">
      <c r="A31" s="19" t="s">
        <v>57</v>
      </c>
      <c r="B31" s="20">
        <v>2</v>
      </c>
      <c r="C31" s="21">
        <v>2019</v>
      </c>
      <c r="D31" s="25" t="s">
        <v>198</v>
      </c>
      <c r="E31" s="22" t="s">
        <v>199</v>
      </c>
      <c r="F31" s="23">
        <v>43528</v>
      </c>
      <c r="G31" s="26" t="s">
        <v>206</v>
      </c>
      <c r="H31" s="22" t="s">
        <v>201</v>
      </c>
      <c r="I31" s="22" t="s">
        <v>207</v>
      </c>
      <c r="J31" s="23" t="s">
        <v>209</v>
      </c>
      <c r="K31" s="8" t="s">
        <v>275</v>
      </c>
      <c r="L31" s="25" t="s">
        <v>351</v>
      </c>
      <c r="M31" s="26">
        <v>1</v>
      </c>
      <c r="N31" s="26" t="s">
        <v>489</v>
      </c>
      <c r="O31" s="26" t="s">
        <v>348</v>
      </c>
      <c r="P31" s="27" t="s">
        <v>349</v>
      </c>
      <c r="Q31" s="62">
        <v>43600</v>
      </c>
      <c r="R31" s="61">
        <v>43965</v>
      </c>
      <c r="S31" s="62"/>
      <c r="T31" s="28"/>
      <c r="U31" s="28"/>
      <c r="V31" s="28" t="s">
        <v>392</v>
      </c>
      <c r="W31" s="26">
        <v>0</v>
      </c>
      <c r="X31" s="26">
        <v>0</v>
      </c>
      <c r="Y31" s="6"/>
    </row>
    <row r="32" spans="1:25" ht="12" customHeight="1" x14ac:dyDescent="0.2">
      <c r="A32" s="19" t="s">
        <v>58</v>
      </c>
      <c r="B32" s="20">
        <v>2</v>
      </c>
      <c r="C32" s="21">
        <v>2019</v>
      </c>
      <c r="D32" s="22" t="s">
        <v>70</v>
      </c>
      <c r="E32" s="22" t="s">
        <v>433</v>
      </c>
      <c r="F32" s="23">
        <v>43586</v>
      </c>
      <c r="G32" s="26" t="s">
        <v>210</v>
      </c>
      <c r="H32" s="22" t="s">
        <v>73</v>
      </c>
      <c r="I32" s="22" t="s">
        <v>211</v>
      </c>
      <c r="J32" s="23" t="s">
        <v>212</v>
      </c>
      <c r="K32" s="8" t="s">
        <v>275</v>
      </c>
      <c r="L32" s="25" t="s">
        <v>352</v>
      </c>
      <c r="M32" s="26" t="s">
        <v>353</v>
      </c>
      <c r="N32" s="26" t="s">
        <v>277</v>
      </c>
      <c r="O32" s="26" t="s">
        <v>278</v>
      </c>
      <c r="P32" s="27" t="s">
        <v>354</v>
      </c>
      <c r="Q32" s="62">
        <v>43626</v>
      </c>
      <c r="R32" s="61">
        <v>43921</v>
      </c>
      <c r="S32" s="62">
        <v>43838</v>
      </c>
      <c r="T32" s="28" t="s">
        <v>393</v>
      </c>
      <c r="U32" s="28" t="s">
        <v>398</v>
      </c>
      <c r="V32" s="28" t="s">
        <v>392</v>
      </c>
      <c r="W32" s="26">
        <v>0</v>
      </c>
      <c r="X32" s="26">
        <v>0</v>
      </c>
      <c r="Y32" s="6"/>
    </row>
    <row r="33" spans="1:25" ht="12" customHeight="1" x14ac:dyDescent="0.2">
      <c r="A33" s="19" t="s">
        <v>59</v>
      </c>
      <c r="B33" s="20">
        <v>1</v>
      </c>
      <c r="C33" s="21">
        <v>2019</v>
      </c>
      <c r="D33" s="22" t="s">
        <v>70</v>
      </c>
      <c r="E33" s="29" t="s">
        <v>213</v>
      </c>
      <c r="F33" s="23">
        <v>43657</v>
      </c>
      <c r="G33" s="45" t="s">
        <v>214</v>
      </c>
      <c r="H33" s="22"/>
      <c r="I33" s="22" t="s">
        <v>215</v>
      </c>
      <c r="J33" s="23" t="s">
        <v>216</v>
      </c>
      <c r="K33" s="7" t="s">
        <v>298</v>
      </c>
      <c r="L33" s="25" t="s">
        <v>355</v>
      </c>
      <c r="M33" s="26" t="s">
        <v>356</v>
      </c>
      <c r="N33" s="26" t="s">
        <v>277</v>
      </c>
      <c r="O33" s="26" t="s">
        <v>278</v>
      </c>
      <c r="P33" s="27" t="s">
        <v>357</v>
      </c>
      <c r="Q33" s="62">
        <v>43664</v>
      </c>
      <c r="R33" s="61">
        <v>43920</v>
      </c>
      <c r="S33" s="62">
        <v>43838</v>
      </c>
      <c r="T33" s="28" t="s">
        <v>399</v>
      </c>
      <c r="U33" s="28" t="s">
        <v>400</v>
      </c>
      <c r="V33" s="28" t="s">
        <v>392</v>
      </c>
      <c r="W33" s="26">
        <v>1</v>
      </c>
      <c r="X33" s="26">
        <v>0</v>
      </c>
      <c r="Y33" s="6"/>
    </row>
    <row r="34" spans="1:25" ht="12" customHeight="1" x14ac:dyDescent="0.2">
      <c r="A34" s="19" t="s">
        <v>60</v>
      </c>
      <c r="B34" s="20">
        <v>1</v>
      </c>
      <c r="C34" s="21">
        <v>2019</v>
      </c>
      <c r="D34" s="22" t="s">
        <v>192</v>
      </c>
      <c r="E34" s="29" t="s">
        <v>213</v>
      </c>
      <c r="F34" s="23">
        <v>43641</v>
      </c>
      <c r="G34" s="45" t="s">
        <v>217</v>
      </c>
      <c r="H34" s="22" t="s">
        <v>218</v>
      </c>
      <c r="I34" s="22" t="s">
        <v>219</v>
      </c>
      <c r="J34" s="23" t="s">
        <v>220</v>
      </c>
      <c r="K34" s="8" t="s">
        <v>275</v>
      </c>
      <c r="L34" s="25" t="s">
        <v>358</v>
      </c>
      <c r="M34" s="26">
        <v>1</v>
      </c>
      <c r="N34" s="26" t="s">
        <v>317</v>
      </c>
      <c r="O34" s="26" t="s">
        <v>326</v>
      </c>
      <c r="P34" s="27" t="s">
        <v>346</v>
      </c>
      <c r="Q34" s="62">
        <v>43682</v>
      </c>
      <c r="R34" s="61">
        <v>43814</v>
      </c>
      <c r="S34" s="62">
        <v>43956</v>
      </c>
      <c r="T34" s="28" t="s">
        <v>396</v>
      </c>
      <c r="U34" s="28" t="s">
        <v>690</v>
      </c>
      <c r="V34" s="28" t="s">
        <v>392</v>
      </c>
      <c r="W34" s="26">
        <v>0</v>
      </c>
      <c r="X34" s="26">
        <v>0</v>
      </c>
      <c r="Y34" s="6"/>
    </row>
    <row r="35" spans="1:25" ht="12" customHeight="1" x14ac:dyDescent="0.2">
      <c r="A35" s="19" t="s">
        <v>60</v>
      </c>
      <c r="B35" s="20">
        <v>2</v>
      </c>
      <c r="C35" s="21">
        <v>2019</v>
      </c>
      <c r="D35" s="22" t="s">
        <v>192</v>
      </c>
      <c r="E35" s="29" t="s">
        <v>213</v>
      </c>
      <c r="F35" s="23">
        <v>43641</v>
      </c>
      <c r="G35" s="45" t="s">
        <v>217</v>
      </c>
      <c r="H35" s="22" t="s">
        <v>218</v>
      </c>
      <c r="I35" s="22" t="s">
        <v>219</v>
      </c>
      <c r="J35" s="23" t="s">
        <v>221</v>
      </c>
      <c r="K35" s="8" t="s">
        <v>275</v>
      </c>
      <c r="L35" s="25" t="s">
        <v>359</v>
      </c>
      <c r="M35" s="26">
        <v>1</v>
      </c>
      <c r="N35" s="26" t="s">
        <v>317</v>
      </c>
      <c r="O35" s="26" t="s">
        <v>326</v>
      </c>
      <c r="P35" s="27" t="s">
        <v>346</v>
      </c>
      <c r="Q35" s="62">
        <v>43669</v>
      </c>
      <c r="R35" s="61">
        <v>43814</v>
      </c>
      <c r="S35" s="62">
        <v>43956</v>
      </c>
      <c r="T35" s="28" t="s">
        <v>396</v>
      </c>
      <c r="U35" s="28" t="s">
        <v>691</v>
      </c>
      <c r="V35" s="28" t="s">
        <v>546</v>
      </c>
      <c r="W35" s="26">
        <v>0</v>
      </c>
      <c r="X35" s="26">
        <v>0</v>
      </c>
      <c r="Y35" s="6"/>
    </row>
    <row r="36" spans="1:25" ht="12" customHeight="1" x14ac:dyDescent="0.2">
      <c r="A36" s="19" t="s">
        <v>66</v>
      </c>
      <c r="B36" s="20">
        <v>1</v>
      </c>
      <c r="C36" s="21">
        <v>2019</v>
      </c>
      <c r="D36" s="25" t="s">
        <v>242</v>
      </c>
      <c r="E36" s="29" t="s">
        <v>243</v>
      </c>
      <c r="F36" s="23">
        <v>43796</v>
      </c>
      <c r="G36" s="26" t="s">
        <v>244</v>
      </c>
      <c r="H36" s="22" t="s">
        <v>245</v>
      </c>
      <c r="I36" s="25" t="s">
        <v>246</v>
      </c>
      <c r="J36" s="23" t="s">
        <v>247</v>
      </c>
      <c r="K36" s="8" t="s">
        <v>275</v>
      </c>
      <c r="L36" s="25" t="s">
        <v>367</v>
      </c>
      <c r="M36" s="26" t="s">
        <v>368</v>
      </c>
      <c r="N36" s="26" t="s">
        <v>293</v>
      </c>
      <c r="O36" s="26" t="s">
        <v>369</v>
      </c>
      <c r="P36" s="27" t="s">
        <v>370</v>
      </c>
      <c r="Q36" s="60">
        <v>43826</v>
      </c>
      <c r="R36" s="61">
        <v>43978</v>
      </c>
      <c r="S36" s="61">
        <v>43955</v>
      </c>
      <c r="T36" s="7" t="s">
        <v>391</v>
      </c>
      <c r="U36" s="75" t="s">
        <v>685</v>
      </c>
      <c r="V36" s="28" t="s">
        <v>392</v>
      </c>
      <c r="W36" s="26">
        <v>0</v>
      </c>
      <c r="X36" s="26">
        <v>0</v>
      </c>
      <c r="Y36" s="6"/>
    </row>
    <row r="37" spans="1:25" ht="12" customHeight="1" x14ac:dyDescent="0.2">
      <c r="A37" s="19" t="s">
        <v>66</v>
      </c>
      <c r="B37" s="20">
        <v>2</v>
      </c>
      <c r="C37" s="21">
        <v>2019</v>
      </c>
      <c r="D37" s="25" t="s">
        <v>242</v>
      </c>
      <c r="E37" s="29" t="s">
        <v>243</v>
      </c>
      <c r="F37" s="23">
        <v>43796</v>
      </c>
      <c r="G37" s="26" t="s">
        <v>244</v>
      </c>
      <c r="H37" s="22" t="s">
        <v>245</v>
      </c>
      <c r="I37" s="25" t="s">
        <v>248</v>
      </c>
      <c r="J37" s="23" t="s">
        <v>249</v>
      </c>
      <c r="K37" s="8" t="s">
        <v>275</v>
      </c>
      <c r="L37" s="25" t="s">
        <v>371</v>
      </c>
      <c r="M37" s="26" t="s">
        <v>372</v>
      </c>
      <c r="N37" s="26" t="s">
        <v>293</v>
      </c>
      <c r="O37" s="26" t="s">
        <v>369</v>
      </c>
      <c r="P37" s="27" t="s">
        <v>373</v>
      </c>
      <c r="Q37" s="60">
        <v>43826</v>
      </c>
      <c r="R37" s="61">
        <v>43978</v>
      </c>
      <c r="S37" s="61">
        <v>43955</v>
      </c>
      <c r="T37" s="7" t="s">
        <v>391</v>
      </c>
      <c r="U37" s="75" t="s">
        <v>681</v>
      </c>
      <c r="V37" s="28" t="s">
        <v>392</v>
      </c>
      <c r="W37" s="26">
        <v>0</v>
      </c>
      <c r="X37" s="26">
        <v>0</v>
      </c>
      <c r="Y37" s="6"/>
    </row>
    <row r="38" spans="1:25" ht="12" customHeight="1" x14ac:dyDescent="0.2">
      <c r="A38" s="19" t="s">
        <v>67</v>
      </c>
      <c r="B38" s="20">
        <v>4</v>
      </c>
      <c r="C38" s="21">
        <v>2019</v>
      </c>
      <c r="D38" s="25" t="s">
        <v>252</v>
      </c>
      <c r="E38" s="29" t="s">
        <v>253</v>
      </c>
      <c r="F38" s="23">
        <v>43777</v>
      </c>
      <c r="G38" s="26" t="s">
        <v>254</v>
      </c>
      <c r="H38" s="22" t="s">
        <v>255</v>
      </c>
      <c r="I38" s="25" t="s">
        <v>256</v>
      </c>
      <c r="J38" s="32" t="s">
        <v>258</v>
      </c>
      <c r="K38" s="8" t="s">
        <v>275</v>
      </c>
      <c r="L38" s="25" t="s">
        <v>377</v>
      </c>
      <c r="M38" s="26" t="s">
        <v>381</v>
      </c>
      <c r="N38" s="26" t="s">
        <v>379</v>
      </c>
      <c r="O38" s="26" t="s">
        <v>379</v>
      </c>
      <c r="P38" s="27" t="s">
        <v>380</v>
      </c>
      <c r="Q38" s="62">
        <v>43800</v>
      </c>
      <c r="R38" s="61">
        <v>44042</v>
      </c>
      <c r="S38" s="62"/>
      <c r="T38" s="28"/>
      <c r="U38" s="28"/>
      <c r="V38" s="28" t="s">
        <v>392</v>
      </c>
      <c r="W38" s="26">
        <v>0</v>
      </c>
      <c r="X38" s="26">
        <v>0</v>
      </c>
      <c r="Y38" s="6"/>
    </row>
    <row r="39" spans="1:25" ht="12" customHeight="1" x14ac:dyDescent="0.2">
      <c r="A39" s="19" t="s">
        <v>68</v>
      </c>
      <c r="B39" s="20">
        <v>2</v>
      </c>
      <c r="C39" s="21">
        <v>2019</v>
      </c>
      <c r="D39" s="25" t="s">
        <v>192</v>
      </c>
      <c r="E39" s="29" t="s">
        <v>432</v>
      </c>
      <c r="F39" s="23">
        <v>43812</v>
      </c>
      <c r="G39" s="26" t="s">
        <v>259</v>
      </c>
      <c r="H39" s="22" t="s">
        <v>260</v>
      </c>
      <c r="I39" s="25" t="s">
        <v>263</v>
      </c>
      <c r="J39" s="32" t="s">
        <v>264</v>
      </c>
      <c r="K39" s="8" t="s">
        <v>275</v>
      </c>
      <c r="L39" s="25" t="s">
        <v>384</v>
      </c>
      <c r="M39" s="26">
        <v>1</v>
      </c>
      <c r="N39" s="26" t="s">
        <v>317</v>
      </c>
      <c r="O39" s="26" t="s">
        <v>326</v>
      </c>
      <c r="P39" s="27" t="s">
        <v>385</v>
      </c>
      <c r="Q39" s="62">
        <v>43831</v>
      </c>
      <c r="R39" s="61">
        <v>44012</v>
      </c>
      <c r="S39" s="62">
        <v>43956</v>
      </c>
      <c r="T39" s="28" t="s">
        <v>396</v>
      </c>
      <c r="U39" s="28" t="s">
        <v>692</v>
      </c>
      <c r="V39" s="28" t="s">
        <v>392</v>
      </c>
      <c r="W39" s="26">
        <v>0</v>
      </c>
      <c r="X39" s="26">
        <v>0</v>
      </c>
      <c r="Y39" s="6"/>
    </row>
    <row r="40" spans="1:25" ht="12" customHeight="1" x14ac:dyDescent="0.2">
      <c r="A40" s="19" t="s">
        <v>69</v>
      </c>
      <c r="B40" s="20">
        <v>1</v>
      </c>
      <c r="C40" s="21">
        <v>2019</v>
      </c>
      <c r="D40" s="25" t="s">
        <v>192</v>
      </c>
      <c r="E40" s="29" t="s">
        <v>432</v>
      </c>
      <c r="F40" s="23">
        <v>43812</v>
      </c>
      <c r="G40" s="26" t="s">
        <v>265</v>
      </c>
      <c r="H40" s="22" t="s">
        <v>260</v>
      </c>
      <c r="I40" s="25" t="s">
        <v>266</v>
      </c>
      <c r="J40" s="32" t="s">
        <v>267</v>
      </c>
      <c r="K40" s="8" t="s">
        <v>275</v>
      </c>
      <c r="L40" s="25" t="s">
        <v>386</v>
      </c>
      <c r="M40" s="26">
        <v>1</v>
      </c>
      <c r="N40" s="26" t="s">
        <v>317</v>
      </c>
      <c r="O40" s="26" t="s">
        <v>326</v>
      </c>
      <c r="P40" s="27" t="s">
        <v>387</v>
      </c>
      <c r="Q40" s="62">
        <v>43831</v>
      </c>
      <c r="R40" s="61">
        <v>44012</v>
      </c>
      <c r="S40" s="62">
        <v>43956</v>
      </c>
      <c r="T40" s="28" t="s">
        <v>396</v>
      </c>
      <c r="U40" s="28" t="s">
        <v>692</v>
      </c>
      <c r="V40" s="28" t="s">
        <v>392</v>
      </c>
      <c r="W40" s="26">
        <v>0</v>
      </c>
      <c r="X40" s="26">
        <v>0</v>
      </c>
      <c r="Y40" s="6"/>
    </row>
    <row r="41" spans="1:25" ht="12" customHeight="1" x14ac:dyDescent="0.2">
      <c r="A41" s="19" t="s">
        <v>419</v>
      </c>
      <c r="B41" s="20">
        <v>1</v>
      </c>
      <c r="C41" s="21">
        <v>2020</v>
      </c>
      <c r="D41" s="31" t="s">
        <v>176</v>
      </c>
      <c r="E41" s="29" t="s">
        <v>430</v>
      </c>
      <c r="F41" s="23">
        <v>43741</v>
      </c>
      <c r="G41" s="26" t="s">
        <v>502</v>
      </c>
      <c r="H41" s="22" t="s">
        <v>512</v>
      </c>
      <c r="I41" s="25" t="s">
        <v>516</v>
      </c>
      <c r="J41" s="32" t="s">
        <v>414</v>
      </c>
      <c r="K41" s="8" t="s">
        <v>275</v>
      </c>
      <c r="L41" s="25" t="s">
        <v>420</v>
      </c>
      <c r="M41" s="26">
        <v>1</v>
      </c>
      <c r="N41" s="26" t="s">
        <v>302</v>
      </c>
      <c r="O41" s="26" t="s">
        <v>303</v>
      </c>
      <c r="P41" s="27" t="s">
        <v>425</v>
      </c>
      <c r="Q41" s="62">
        <v>43829</v>
      </c>
      <c r="R41" s="61">
        <v>43890</v>
      </c>
      <c r="S41" s="62">
        <v>43959</v>
      </c>
      <c r="T41" s="28" t="s">
        <v>394</v>
      </c>
      <c r="U41" s="75" t="s">
        <v>697</v>
      </c>
      <c r="V41" s="28" t="s">
        <v>392</v>
      </c>
      <c r="W41" s="26">
        <v>0</v>
      </c>
      <c r="X41" s="26">
        <v>0</v>
      </c>
      <c r="Y41" s="6"/>
    </row>
    <row r="42" spans="1:25" ht="12" customHeight="1" x14ac:dyDescent="0.2">
      <c r="A42" s="19" t="s">
        <v>426</v>
      </c>
      <c r="B42" s="20">
        <v>1</v>
      </c>
      <c r="C42" s="21">
        <v>2020</v>
      </c>
      <c r="D42" s="31" t="s">
        <v>176</v>
      </c>
      <c r="E42" s="29" t="s">
        <v>430</v>
      </c>
      <c r="F42" s="23">
        <v>43741</v>
      </c>
      <c r="G42" s="26" t="s">
        <v>503</v>
      </c>
      <c r="H42" s="22" t="s">
        <v>513</v>
      </c>
      <c r="I42" s="25" t="s">
        <v>517</v>
      </c>
      <c r="J42" s="32" t="s">
        <v>415</v>
      </c>
      <c r="K42" s="8" t="s">
        <v>275</v>
      </c>
      <c r="L42" s="25" t="s">
        <v>421</v>
      </c>
      <c r="M42" s="26">
        <v>1</v>
      </c>
      <c r="N42" s="26" t="s">
        <v>302</v>
      </c>
      <c r="O42" s="26" t="s">
        <v>303</v>
      </c>
      <c r="P42" s="27" t="s">
        <v>425</v>
      </c>
      <c r="Q42" s="62">
        <v>43829</v>
      </c>
      <c r="R42" s="61">
        <v>43921</v>
      </c>
      <c r="S42" s="62">
        <v>43959</v>
      </c>
      <c r="T42" s="28" t="s">
        <v>394</v>
      </c>
      <c r="U42" s="75" t="s">
        <v>711</v>
      </c>
      <c r="V42" s="28" t="s">
        <v>392</v>
      </c>
      <c r="W42" s="26">
        <v>0</v>
      </c>
      <c r="X42" s="26">
        <v>0</v>
      </c>
      <c r="Y42" s="6"/>
    </row>
    <row r="43" spans="1:25" ht="12" customHeight="1" x14ac:dyDescent="0.2">
      <c r="A43" s="19" t="s">
        <v>427</v>
      </c>
      <c r="B43" s="20">
        <v>1</v>
      </c>
      <c r="C43" s="21">
        <v>2020</v>
      </c>
      <c r="D43" s="31" t="s">
        <v>176</v>
      </c>
      <c r="E43" s="29" t="s">
        <v>430</v>
      </c>
      <c r="F43" s="23">
        <v>43741</v>
      </c>
      <c r="G43" s="26" t="s">
        <v>504</v>
      </c>
      <c r="H43" s="22" t="s">
        <v>513</v>
      </c>
      <c r="I43" s="25" t="s">
        <v>517</v>
      </c>
      <c r="J43" s="32" t="s">
        <v>415</v>
      </c>
      <c r="K43" s="8" t="s">
        <v>275</v>
      </c>
      <c r="L43" s="25" t="s">
        <v>421</v>
      </c>
      <c r="M43" s="26">
        <v>1</v>
      </c>
      <c r="N43" s="26" t="s">
        <v>302</v>
      </c>
      <c r="O43" s="26" t="s">
        <v>303</v>
      </c>
      <c r="P43" s="27" t="s">
        <v>425</v>
      </c>
      <c r="Q43" s="62">
        <v>43829</v>
      </c>
      <c r="R43" s="61">
        <v>43921</v>
      </c>
      <c r="S43" s="62">
        <v>43959</v>
      </c>
      <c r="T43" s="28" t="s">
        <v>394</v>
      </c>
      <c r="U43" s="75" t="s">
        <v>712</v>
      </c>
      <c r="V43" s="28" t="s">
        <v>392</v>
      </c>
      <c r="W43" s="26">
        <v>0</v>
      </c>
      <c r="X43" s="26">
        <v>0</v>
      </c>
      <c r="Y43" s="6"/>
    </row>
    <row r="44" spans="1:25" ht="12" customHeight="1" x14ac:dyDescent="0.2">
      <c r="A44" s="19" t="s">
        <v>428</v>
      </c>
      <c r="B44" s="20">
        <v>1</v>
      </c>
      <c r="C44" s="21">
        <v>2020</v>
      </c>
      <c r="D44" s="31" t="s">
        <v>176</v>
      </c>
      <c r="E44" s="29" t="s">
        <v>430</v>
      </c>
      <c r="F44" s="23">
        <v>43741</v>
      </c>
      <c r="G44" s="26" t="s">
        <v>505</v>
      </c>
      <c r="H44" s="22" t="s">
        <v>513</v>
      </c>
      <c r="I44" s="25" t="s">
        <v>518</v>
      </c>
      <c r="J44" s="32" t="s">
        <v>416</v>
      </c>
      <c r="K44" s="8" t="s">
        <v>275</v>
      </c>
      <c r="L44" s="25" t="s">
        <v>422</v>
      </c>
      <c r="M44" s="26">
        <v>1</v>
      </c>
      <c r="N44" s="26" t="s">
        <v>302</v>
      </c>
      <c r="O44" s="26" t="s">
        <v>303</v>
      </c>
      <c r="P44" s="27" t="s">
        <v>425</v>
      </c>
      <c r="Q44" s="62">
        <v>43829</v>
      </c>
      <c r="R44" s="61">
        <v>43921</v>
      </c>
      <c r="S44" s="62">
        <v>43959</v>
      </c>
      <c r="T44" s="28" t="s">
        <v>394</v>
      </c>
      <c r="U44" s="75" t="s">
        <v>713</v>
      </c>
      <c r="V44" s="28" t="s">
        <v>392</v>
      </c>
      <c r="W44" s="26">
        <v>0</v>
      </c>
      <c r="X44" s="26">
        <v>0</v>
      </c>
      <c r="Y44" s="6"/>
    </row>
    <row r="45" spans="1:25" ht="12" customHeight="1" x14ac:dyDescent="0.2">
      <c r="A45" s="19" t="s">
        <v>429</v>
      </c>
      <c r="B45" s="20">
        <v>1</v>
      </c>
      <c r="C45" s="21">
        <v>2020</v>
      </c>
      <c r="D45" s="31" t="s">
        <v>176</v>
      </c>
      <c r="E45" s="29" t="s">
        <v>430</v>
      </c>
      <c r="F45" s="23">
        <v>43741</v>
      </c>
      <c r="G45" s="26" t="s">
        <v>506</v>
      </c>
      <c r="H45" s="22" t="s">
        <v>514</v>
      </c>
      <c r="I45" s="25" t="s">
        <v>519</v>
      </c>
      <c r="J45" s="32" t="s">
        <v>417</v>
      </c>
      <c r="K45" s="8" t="s">
        <v>275</v>
      </c>
      <c r="L45" s="25" t="s">
        <v>423</v>
      </c>
      <c r="M45" s="26">
        <v>1</v>
      </c>
      <c r="N45" s="26" t="s">
        <v>302</v>
      </c>
      <c r="O45" s="26" t="s">
        <v>303</v>
      </c>
      <c r="P45" s="27" t="s">
        <v>425</v>
      </c>
      <c r="Q45" s="62">
        <v>43829</v>
      </c>
      <c r="R45" s="61">
        <v>43921</v>
      </c>
      <c r="S45" s="62">
        <v>43959</v>
      </c>
      <c r="T45" s="28" t="s">
        <v>394</v>
      </c>
      <c r="U45" s="75" t="s">
        <v>698</v>
      </c>
      <c r="V45" s="28" t="s">
        <v>546</v>
      </c>
      <c r="W45" s="26">
        <v>0</v>
      </c>
      <c r="X45" s="26">
        <v>0</v>
      </c>
      <c r="Y45" s="6"/>
    </row>
    <row r="46" spans="1:25" ht="12" customHeight="1" x14ac:dyDescent="0.2">
      <c r="A46" s="19" t="s">
        <v>429</v>
      </c>
      <c r="B46" s="20">
        <v>2</v>
      </c>
      <c r="C46" s="21">
        <v>2020</v>
      </c>
      <c r="D46" s="31" t="s">
        <v>176</v>
      </c>
      <c r="E46" s="29" t="s">
        <v>430</v>
      </c>
      <c r="F46" s="23">
        <v>43741</v>
      </c>
      <c r="G46" s="26" t="s">
        <v>506</v>
      </c>
      <c r="H46" s="22" t="s">
        <v>514</v>
      </c>
      <c r="I46" s="25" t="s">
        <v>519</v>
      </c>
      <c r="J46" s="32" t="s">
        <v>418</v>
      </c>
      <c r="K46" s="8" t="s">
        <v>275</v>
      </c>
      <c r="L46" s="25" t="s">
        <v>424</v>
      </c>
      <c r="M46" s="26">
        <v>0.8</v>
      </c>
      <c r="N46" s="26" t="s">
        <v>302</v>
      </c>
      <c r="O46" s="26" t="s">
        <v>303</v>
      </c>
      <c r="P46" s="27" t="s">
        <v>425</v>
      </c>
      <c r="Q46" s="62">
        <v>43829</v>
      </c>
      <c r="R46" s="61">
        <v>43921</v>
      </c>
      <c r="S46" s="62">
        <v>43959</v>
      </c>
      <c r="T46" s="28" t="s">
        <v>394</v>
      </c>
      <c r="U46" s="75" t="s">
        <v>699</v>
      </c>
      <c r="V46" s="28" t="s">
        <v>392</v>
      </c>
      <c r="W46" s="26">
        <v>0</v>
      </c>
      <c r="X46" s="26">
        <v>0</v>
      </c>
      <c r="Y46" s="6"/>
    </row>
    <row r="47" spans="1:25" ht="12" customHeight="1" x14ac:dyDescent="0.2">
      <c r="A47" s="19" t="s">
        <v>483</v>
      </c>
      <c r="B47" s="20">
        <v>1</v>
      </c>
      <c r="C47" s="21">
        <v>2020</v>
      </c>
      <c r="D47" s="31" t="s">
        <v>176</v>
      </c>
      <c r="E47" s="29" t="s">
        <v>488</v>
      </c>
      <c r="F47" s="23">
        <v>43782</v>
      </c>
      <c r="G47" s="26" t="s">
        <v>507</v>
      </c>
      <c r="H47" s="22" t="s">
        <v>515</v>
      </c>
      <c r="I47" s="25" t="s">
        <v>520</v>
      </c>
      <c r="J47" s="32" t="s">
        <v>461</v>
      </c>
      <c r="K47" s="8" t="s">
        <v>275</v>
      </c>
      <c r="L47" s="25" t="s">
        <v>462</v>
      </c>
      <c r="M47" s="26" t="s">
        <v>463</v>
      </c>
      <c r="N47" s="26" t="s">
        <v>302</v>
      </c>
      <c r="O47" s="26" t="s">
        <v>464</v>
      </c>
      <c r="P47" s="26" t="s">
        <v>465</v>
      </c>
      <c r="Q47" s="62">
        <v>43871</v>
      </c>
      <c r="R47" s="61">
        <v>44196</v>
      </c>
      <c r="S47" s="62">
        <v>43959</v>
      </c>
      <c r="T47" s="28" t="s">
        <v>394</v>
      </c>
      <c r="U47" s="75" t="s">
        <v>700</v>
      </c>
      <c r="V47" s="28" t="s">
        <v>392</v>
      </c>
      <c r="W47" s="26">
        <v>0</v>
      </c>
      <c r="X47" s="26">
        <v>0</v>
      </c>
      <c r="Y47" s="6"/>
    </row>
    <row r="48" spans="1:25" ht="12" customHeight="1" x14ac:dyDescent="0.2">
      <c r="A48" s="19" t="s">
        <v>483</v>
      </c>
      <c r="B48" s="20">
        <v>2</v>
      </c>
      <c r="C48" s="21">
        <v>2020</v>
      </c>
      <c r="D48" s="31" t="s">
        <v>176</v>
      </c>
      <c r="E48" s="29" t="s">
        <v>488</v>
      </c>
      <c r="F48" s="23">
        <v>43782</v>
      </c>
      <c r="G48" s="26" t="s">
        <v>507</v>
      </c>
      <c r="H48" s="22" t="s">
        <v>515</v>
      </c>
      <c r="I48" s="25" t="s">
        <v>520</v>
      </c>
      <c r="J48" s="32" t="s">
        <v>466</v>
      </c>
      <c r="K48" s="8" t="s">
        <v>275</v>
      </c>
      <c r="L48" s="25" t="s">
        <v>301</v>
      </c>
      <c r="M48" s="26" t="s">
        <v>467</v>
      </c>
      <c r="N48" s="26" t="s">
        <v>302</v>
      </c>
      <c r="O48" s="26" t="s">
        <v>464</v>
      </c>
      <c r="P48" s="26" t="s">
        <v>465</v>
      </c>
      <c r="Q48" s="62">
        <v>43871</v>
      </c>
      <c r="R48" s="61">
        <v>44196</v>
      </c>
      <c r="S48" s="62">
        <v>43959</v>
      </c>
      <c r="T48" s="28" t="s">
        <v>394</v>
      </c>
      <c r="U48" s="75" t="s">
        <v>701</v>
      </c>
      <c r="V48" s="28" t="s">
        <v>392</v>
      </c>
      <c r="W48" s="26">
        <v>0</v>
      </c>
      <c r="X48" s="26">
        <v>0</v>
      </c>
      <c r="Y48" s="6"/>
    </row>
    <row r="49" spans="1:25" ht="12" customHeight="1" x14ac:dyDescent="0.2">
      <c r="A49" s="19" t="s">
        <v>483</v>
      </c>
      <c r="B49" s="20">
        <v>3</v>
      </c>
      <c r="C49" s="21">
        <v>2020</v>
      </c>
      <c r="D49" s="31" t="s">
        <v>176</v>
      </c>
      <c r="E49" s="29" t="s">
        <v>488</v>
      </c>
      <c r="F49" s="23">
        <v>43782</v>
      </c>
      <c r="G49" s="26" t="s">
        <v>507</v>
      </c>
      <c r="H49" s="22" t="s">
        <v>515</v>
      </c>
      <c r="I49" s="25" t="s">
        <v>520</v>
      </c>
      <c r="J49" s="32" t="s">
        <v>468</v>
      </c>
      <c r="K49" s="7" t="s">
        <v>298</v>
      </c>
      <c r="L49" s="25" t="s">
        <v>469</v>
      </c>
      <c r="M49" s="26">
        <v>0.8</v>
      </c>
      <c r="N49" s="26" t="s">
        <v>302</v>
      </c>
      <c r="O49" s="26" t="s">
        <v>464</v>
      </c>
      <c r="P49" s="26" t="s">
        <v>465</v>
      </c>
      <c r="Q49" s="62">
        <v>43871</v>
      </c>
      <c r="R49" s="61">
        <v>44196</v>
      </c>
      <c r="S49" s="62">
        <v>43959</v>
      </c>
      <c r="T49" s="28" t="s">
        <v>394</v>
      </c>
      <c r="U49" s="75" t="s">
        <v>702</v>
      </c>
      <c r="V49" s="28" t="s">
        <v>546</v>
      </c>
      <c r="W49" s="26">
        <v>0</v>
      </c>
      <c r="X49" s="26">
        <v>0</v>
      </c>
      <c r="Y49" s="6"/>
    </row>
    <row r="50" spans="1:25" ht="12" customHeight="1" x14ac:dyDescent="0.2">
      <c r="A50" s="19" t="s">
        <v>484</v>
      </c>
      <c r="B50" s="20">
        <v>1</v>
      </c>
      <c r="C50" s="21">
        <v>2020</v>
      </c>
      <c r="D50" s="31" t="s">
        <v>176</v>
      </c>
      <c r="E50" s="29" t="s">
        <v>488</v>
      </c>
      <c r="F50" s="23">
        <v>43782</v>
      </c>
      <c r="G50" s="26" t="s">
        <v>508</v>
      </c>
      <c r="H50" s="22" t="s">
        <v>515</v>
      </c>
      <c r="I50" s="25" t="s">
        <v>521</v>
      </c>
      <c r="J50" s="32" t="s">
        <v>470</v>
      </c>
      <c r="K50" s="8" t="s">
        <v>275</v>
      </c>
      <c r="L50" s="25" t="s">
        <v>471</v>
      </c>
      <c r="M50" s="26">
        <v>1</v>
      </c>
      <c r="N50" s="26" t="s">
        <v>302</v>
      </c>
      <c r="O50" s="26" t="s">
        <v>464</v>
      </c>
      <c r="P50" s="26" t="s">
        <v>465</v>
      </c>
      <c r="Q50" s="62">
        <v>43871</v>
      </c>
      <c r="R50" s="61">
        <v>44043</v>
      </c>
      <c r="S50" s="62">
        <v>43959</v>
      </c>
      <c r="T50" s="28" t="s">
        <v>394</v>
      </c>
      <c r="U50" s="75" t="s">
        <v>703</v>
      </c>
      <c r="V50" s="28" t="s">
        <v>392</v>
      </c>
      <c r="W50" s="26">
        <v>0</v>
      </c>
      <c r="X50" s="26">
        <v>0</v>
      </c>
      <c r="Y50" s="6"/>
    </row>
    <row r="51" spans="1:25" ht="12" customHeight="1" x14ac:dyDescent="0.2">
      <c r="A51" s="19" t="s">
        <v>484</v>
      </c>
      <c r="B51" s="20">
        <v>2</v>
      </c>
      <c r="C51" s="21">
        <v>2020</v>
      </c>
      <c r="D51" s="31" t="s">
        <v>176</v>
      </c>
      <c r="E51" s="29" t="s">
        <v>488</v>
      </c>
      <c r="F51" s="23">
        <v>43782</v>
      </c>
      <c r="G51" s="26" t="s">
        <v>508</v>
      </c>
      <c r="H51" s="22" t="s">
        <v>515</v>
      </c>
      <c r="I51" s="25" t="s">
        <v>521</v>
      </c>
      <c r="J51" s="32" t="s">
        <v>472</v>
      </c>
      <c r="K51" s="7" t="s">
        <v>298</v>
      </c>
      <c r="L51" s="25" t="s">
        <v>473</v>
      </c>
      <c r="M51" s="26">
        <v>1</v>
      </c>
      <c r="N51" s="26" t="s">
        <v>302</v>
      </c>
      <c r="O51" s="26" t="s">
        <v>464</v>
      </c>
      <c r="P51" s="26" t="s">
        <v>465</v>
      </c>
      <c r="Q51" s="62">
        <v>43871</v>
      </c>
      <c r="R51" s="61">
        <v>44043</v>
      </c>
      <c r="S51" s="62">
        <v>43959</v>
      </c>
      <c r="T51" s="28" t="s">
        <v>394</v>
      </c>
      <c r="U51" s="75" t="s">
        <v>704</v>
      </c>
      <c r="V51" s="28" t="s">
        <v>392</v>
      </c>
      <c r="W51" s="26">
        <v>0</v>
      </c>
      <c r="X51" s="26">
        <v>0</v>
      </c>
      <c r="Y51" s="6"/>
    </row>
    <row r="52" spans="1:25" ht="12" customHeight="1" x14ac:dyDescent="0.2">
      <c r="A52" s="19" t="s">
        <v>486</v>
      </c>
      <c r="B52" s="20">
        <v>1</v>
      </c>
      <c r="C52" s="21">
        <v>2020</v>
      </c>
      <c r="D52" s="31" t="s">
        <v>176</v>
      </c>
      <c r="E52" s="29" t="s">
        <v>488</v>
      </c>
      <c r="F52" s="23">
        <v>43782</v>
      </c>
      <c r="G52" s="26" t="s">
        <v>509</v>
      </c>
      <c r="H52" s="22" t="s">
        <v>515</v>
      </c>
      <c r="I52" s="25" t="s">
        <v>524</v>
      </c>
      <c r="J52" s="32" t="s">
        <v>474</v>
      </c>
      <c r="K52" s="8" t="s">
        <v>275</v>
      </c>
      <c r="L52" s="25" t="s">
        <v>475</v>
      </c>
      <c r="M52" s="26">
        <v>1</v>
      </c>
      <c r="N52" s="26" t="s">
        <v>302</v>
      </c>
      <c r="O52" s="26" t="s">
        <v>464</v>
      </c>
      <c r="P52" s="26" t="s">
        <v>465</v>
      </c>
      <c r="Q52" s="62">
        <v>43871</v>
      </c>
      <c r="R52" s="61">
        <v>44043</v>
      </c>
      <c r="S52" s="62">
        <v>43959</v>
      </c>
      <c r="T52" s="28" t="s">
        <v>394</v>
      </c>
      <c r="U52" s="75" t="s">
        <v>705</v>
      </c>
      <c r="V52" s="28" t="s">
        <v>392</v>
      </c>
      <c r="W52" s="26">
        <v>0</v>
      </c>
      <c r="X52" s="26">
        <v>0</v>
      </c>
      <c r="Y52" s="6"/>
    </row>
    <row r="53" spans="1:25" ht="12" customHeight="1" x14ac:dyDescent="0.2">
      <c r="A53" s="19" t="s">
        <v>486</v>
      </c>
      <c r="B53" s="20">
        <v>2</v>
      </c>
      <c r="C53" s="21">
        <v>2020</v>
      </c>
      <c r="D53" s="31" t="s">
        <v>176</v>
      </c>
      <c r="E53" s="29" t="s">
        <v>488</v>
      </c>
      <c r="F53" s="23">
        <v>43782</v>
      </c>
      <c r="G53" s="26" t="s">
        <v>509</v>
      </c>
      <c r="H53" s="22" t="s">
        <v>515</v>
      </c>
      <c r="I53" s="25" t="s">
        <v>524</v>
      </c>
      <c r="J53" s="32" t="s">
        <v>476</v>
      </c>
      <c r="K53" s="8" t="s">
        <v>275</v>
      </c>
      <c r="L53" s="25" t="s">
        <v>477</v>
      </c>
      <c r="M53" s="26">
        <v>2</v>
      </c>
      <c r="N53" s="26" t="s">
        <v>302</v>
      </c>
      <c r="O53" s="26" t="s">
        <v>464</v>
      </c>
      <c r="P53" s="26" t="s">
        <v>465</v>
      </c>
      <c r="Q53" s="62">
        <v>43871</v>
      </c>
      <c r="R53" s="61">
        <v>44196</v>
      </c>
      <c r="S53" s="62">
        <v>43959</v>
      </c>
      <c r="T53" s="28" t="s">
        <v>394</v>
      </c>
      <c r="U53" s="75" t="s">
        <v>706</v>
      </c>
      <c r="V53" s="28" t="s">
        <v>392</v>
      </c>
      <c r="W53" s="26">
        <v>0</v>
      </c>
      <c r="X53" s="26">
        <v>0</v>
      </c>
      <c r="Y53" s="6"/>
    </row>
    <row r="54" spans="1:25" ht="12" customHeight="1" x14ac:dyDescent="0.2">
      <c r="A54" s="19" t="s">
        <v>485</v>
      </c>
      <c r="B54" s="20">
        <v>1</v>
      </c>
      <c r="C54" s="21">
        <v>2020</v>
      </c>
      <c r="D54" s="31" t="s">
        <v>176</v>
      </c>
      <c r="E54" s="29" t="s">
        <v>488</v>
      </c>
      <c r="F54" s="23">
        <v>43782</v>
      </c>
      <c r="G54" s="26" t="s">
        <v>510</v>
      </c>
      <c r="H54" s="22" t="s">
        <v>515</v>
      </c>
      <c r="I54" s="25" t="s">
        <v>522</v>
      </c>
      <c r="J54" s="32" t="s">
        <v>478</v>
      </c>
      <c r="K54" s="8" t="s">
        <v>275</v>
      </c>
      <c r="L54" s="25" t="s">
        <v>477</v>
      </c>
      <c r="M54" s="26">
        <v>6</v>
      </c>
      <c r="N54" s="26" t="s">
        <v>302</v>
      </c>
      <c r="O54" s="26" t="s">
        <v>464</v>
      </c>
      <c r="P54" s="26" t="s">
        <v>465</v>
      </c>
      <c r="Q54" s="62">
        <v>43871</v>
      </c>
      <c r="R54" s="61">
        <v>44075</v>
      </c>
      <c r="S54" s="62">
        <v>43959</v>
      </c>
      <c r="T54" s="28" t="s">
        <v>394</v>
      </c>
      <c r="U54" s="75" t="s">
        <v>707</v>
      </c>
      <c r="V54" s="28" t="s">
        <v>392</v>
      </c>
      <c r="W54" s="26">
        <v>0</v>
      </c>
      <c r="X54" s="26">
        <v>0</v>
      </c>
      <c r="Y54" s="6"/>
    </row>
    <row r="55" spans="1:25" ht="12" customHeight="1" x14ac:dyDescent="0.2">
      <c r="A55" s="19" t="s">
        <v>487</v>
      </c>
      <c r="B55" s="20">
        <v>1</v>
      </c>
      <c r="C55" s="21">
        <v>2020</v>
      </c>
      <c r="D55" s="31" t="s">
        <v>176</v>
      </c>
      <c r="E55" s="29" t="s">
        <v>488</v>
      </c>
      <c r="F55" s="23">
        <v>43782</v>
      </c>
      <c r="G55" s="26" t="s">
        <v>511</v>
      </c>
      <c r="H55" s="22" t="s">
        <v>515</v>
      </c>
      <c r="I55" s="25" t="s">
        <v>523</v>
      </c>
      <c r="J55" s="32" t="s">
        <v>479</v>
      </c>
      <c r="K55" s="7" t="s">
        <v>298</v>
      </c>
      <c r="L55" s="25" t="s">
        <v>480</v>
      </c>
      <c r="M55" s="26">
        <v>1</v>
      </c>
      <c r="N55" s="26" t="s">
        <v>302</v>
      </c>
      <c r="O55" s="26" t="s">
        <v>464</v>
      </c>
      <c r="P55" s="26" t="s">
        <v>465</v>
      </c>
      <c r="Q55" s="62">
        <v>43871</v>
      </c>
      <c r="R55" s="61">
        <v>44196</v>
      </c>
      <c r="S55" s="62">
        <v>43959</v>
      </c>
      <c r="T55" s="28" t="s">
        <v>394</v>
      </c>
      <c r="U55" s="75" t="s">
        <v>703</v>
      </c>
      <c r="V55" s="28" t="s">
        <v>392</v>
      </c>
      <c r="W55" s="26">
        <v>0</v>
      </c>
      <c r="X55" s="26">
        <v>0</v>
      </c>
      <c r="Y55" s="6"/>
    </row>
    <row r="56" spans="1:25" ht="12" customHeight="1" x14ac:dyDescent="0.2">
      <c r="A56" s="19" t="s">
        <v>487</v>
      </c>
      <c r="B56" s="20">
        <v>2</v>
      </c>
      <c r="C56" s="21">
        <v>2020</v>
      </c>
      <c r="D56" s="31" t="s">
        <v>176</v>
      </c>
      <c r="E56" s="29" t="s">
        <v>488</v>
      </c>
      <c r="F56" s="23">
        <v>43782</v>
      </c>
      <c r="G56" s="26" t="s">
        <v>511</v>
      </c>
      <c r="H56" s="22" t="s">
        <v>515</v>
      </c>
      <c r="I56" s="25" t="s">
        <v>523</v>
      </c>
      <c r="J56" s="32" t="s">
        <v>481</v>
      </c>
      <c r="K56" s="8" t="s">
        <v>275</v>
      </c>
      <c r="L56" s="25" t="s">
        <v>482</v>
      </c>
      <c r="M56" s="26">
        <v>4</v>
      </c>
      <c r="N56" s="26" t="s">
        <v>302</v>
      </c>
      <c r="O56" s="26" t="s">
        <v>464</v>
      </c>
      <c r="P56" s="26" t="s">
        <v>465</v>
      </c>
      <c r="Q56" s="62">
        <v>43871</v>
      </c>
      <c r="R56" s="61">
        <v>44196</v>
      </c>
      <c r="S56" s="62">
        <v>43959</v>
      </c>
      <c r="T56" s="28" t="s">
        <v>394</v>
      </c>
      <c r="U56" s="75" t="s">
        <v>703</v>
      </c>
      <c r="V56" s="28" t="s">
        <v>392</v>
      </c>
      <c r="W56" s="26">
        <v>0</v>
      </c>
      <c r="X56" s="26">
        <v>0</v>
      </c>
      <c r="Y56" s="6"/>
    </row>
    <row r="57" spans="1:25" ht="12" customHeight="1" x14ac:dyDescent="0.2">
      <c r="A57" s="19" t="s">
        <v>537</v>
      </c>
      <c r="B57" s="20">
        <v>2</v>
      </c>
      <c r="C57" s="21">
        <v>2020</v>
      </c>
      <c r="D57" s="31" t="s">
        <v>538</v>
      </c>
      <c r="E57" s="29" t="s">
        <v>539</v>
      </c>
      <c r="F57" s="23">
        <v>43822</v>
      </c>
      <c r="G57" s="26" t="s">
        <v>527</v>
      </c>
      <c r="H57" s="22" t="s">
        <v>528</v>
      </c>
      <c r="I57" s="25" t="s">
        <v>529</v>
      </c>
      <c r="J57" s="32" t="s">
        <v>533</v>
      </c>
      <c r="K57" s="8" t="s">
        <v>298</v>
      </c>
      <c r="L57" s="25" t="s">
        <v>534</v>
      </c>
      <c r="M57" s="26">
        <v>1</v>
      </c>
      <c r="N57" s="26" t="s">
        <v>379</v>
      </c>
      <c r="O57" s="26" t="s">
        <v>379</v>
      </c>
      <c r="P57" s="26" t="s">
        <v>380</v>
      </c>
      <c r="Q57" s="62">
        <v>43905</v>
      </c>
      <c r="R57" s="61">
        <v>43951</v>
      </c>
      <c r="S57" s="62">
        <v>43951</v>
      </c>
      <c r="T57" s="28" t="s">
        <v>395</v>
      </c>
      <c r="U57" s="28" t="s">
        <v>686</v>
      </c>
      <c r="V57" s="28" t="s">
        <v>546</v>
      </c>
      <c r="W57" s="26">
        <v>0</v>
      </c>
      <c r="X57" s="26">
        <v>0</v>
      </c>
      <c r="Y57" s="6"/>
    </row>
    <row r="58" spans="1:25" ht="12" customHeight="1" x14ac:dyDescent="0.2">
      <c r="A58" s="19" t="s">
        <v>537</v>
      </c>
      <c r="B58" s="20">
        <v>3</v>
      </c>
      <c r="C58" s="21">
        <v>2020</v>
      </c>
      <c r="D58" s="31" t="s">
        <v>538</v>
      </c>
      <c r="E58" s="29" t="s">
        <v>539</v>
      </c>
      <c r="F58" s="23">
        <v>43822</v>
      </c>
      <c r="G58" s="26" t="s">
        <v>527</v>
      </c>
      <c r="H58" s="22" t="s">
        <v>528</v>
      </c>
      <c r="I58" s="25" t="s">
        <v>529</v>
      </c>
      <c r="J58" s="32" t="s">
        <v>535</v>
      </c>
      <c r="K58" s="8" t="s">
        <v>531</v>
      </c>
      <c r="L58" s="25" t="s">
        <v>536</v>
      </c>
      <c r="M58" s="26">
        <v>1</v>
      </c>
      <c r="N58" s="26" t="s">
        <v>379</v>
      </c>
      <c r="O58" s="26" t="s">
        <v>379</v>
      </c>
      <c r="P58" s="26" t="s">
        <v>380</v>
      </c>
      <c r="Q58" s="62">
        <v>43952</v>
      </c>
      <c r="R58" s="61">
        <v>44073</v>
      </c>
      <c r="S58" s="62"/>
      <c r="T58" s="28"/>
      <c r="U58" s="28"/>
      <c r="V58" s="28" t="s">
        <v>392</v>
      </c>
      <c r="W58" s="26">
        <v>0</v>
      </c>
      <c r="X58" s="26">
        <v>0</v>
      </c>
      <c r="Y58" s="6"/>
    </row>
    <row r="59" spans="1:25" ht="12" customHeight="1" x14ac:dyDescent="0.2">
      <c r="A59" s="19" t="s">
        <v>543</v>
      </c>
      <c r="B59" s="20">
        <v>1</v>
      </c>
      <c r="C59" s="21">
        <v>2020</v>
      </c>
      <c r="D59" s="31" t="s">
        <v>538</v>
      </c>
      <c r="E59" s="29" t="s">
        <v>539</v>
      </c>
      <c r="F59" s="23">
        <v>43822</v>
      </c>
      <c r="G59" s="26" t="s">
        <v>540</v>
      </c>
      <c r="H59" s="22" t="s">
        <v>541</v>
      </c>
      <c r="I59" s="25" t="s">
        <v>580</v>
      </c>
      <c r="J59" s="32" t="s">
        <v>581</v>
      </c>
      <c r="K59" s="8" t="s">
        <v>531</v>
      </c>
      <c r="L59" s="25" t="s">
        <v>582</v>
      </c>
      <c r="M59" s="26">
        <v>1</v>
      </c>
      <c r="N59" s="26" t="s">
        <v>544</v>
      </c>
      <c r="O59" s="26" t="s">
        <v>544</v>
      </c>
      <c r="P59" s="26" t="s">
        <v>542</v>
      </c>
      <c r="Q59" s="62">
        <v>43832</v>
      </c>
      <c r="R59" s="62">
        <v>44042</v>
      </c>
      <c r="S59" s="62">
        <v>43893</v>
      </c>
      <c r="T59" s="28" t="s">
        <v>395</v>
      </c>
      <c r="U59" s="28" t="s">
        <v>579</v>
      </c>
      <c r="V59" s="28" t="s">
        <v>392</v>
      </c>
      <c r="W59" s="26">
        <v>1</v>
      </c>
      <c r="X59" s="26">
        <v>1</v>
      </c>
      <c r="Y59" s="6"/>
    </row>
    <row r="60" spans="1:25" ht="12" customHeight="1" x14ac:dyDescent="0.2">
      <c r="A60" s="19" t="s">
        <v>564</v>
      </c>
      <c r="B60" s="20">
        <v>1</v>
      </c>
      <c r="C60" s="21">
        <v>2020</v>
      </c>
      <c r="D60" s="31" t="s">
        <v>567</v>
      </c>
      <c r="E60" s="29" t="s">
        <v>569</v>
      </c>
      <c r="F60" s="23">
        <v>43901</v>
      </c>
      <c r="G60" s="26" t="s">
        <v>570</v>
      </c>
      <c r="H60" s="22" t="s">
        <v>553</v>
      </c>
      <c r="I60" s="25" t="s">
        <v>554</v>
      </c>
      <c r="J60" s="32" t="s">
        <v>555</v>
      </c>
      <c r="K60" s="8" t="s">
        <v>305</v>
      </c>
      <c r="L60" s="25" t="s">
        <v>556</v>
      </c>
      <c r="M60" s="26">
        <v>1</v>
      </c>
      <c r="N60" s="26" t="s">
        <v>293</v>
      </c>
      <c r="O60" s="26" t="s">
        <v>573</v>
      </c>
      <c r="P60" s="26" t="s">
        <v>557</v>
      </c>
      <c r="Q60" s="62">
        <v>43908</v>
      </c>
      <c r="R60" s="62">
        <v>43980</v>
      </c>
      <c r="S60" s="61">
        <v>43955</v>
      </c>
      <c r="T60" s="7" t="s">
        <v>391</v>
      </c>
      <c r="U60" s="28" t="s">
        <v>682</v>
      </c>
      <c r="V60" s="28" t="s">
        <v>392</v>
      </c>
      <c r="W60" s="26">
        <v>0</v>
      </c>
      <c r="X60" s="26">
        <v>0</v>
      </c>
      <c r="Y60" s="6"/>
    </row>
    <row r="61" spans="1:25" ht="12" customHeight="1" x14ac:dyDescent="0.2">
      <c r="A61" s="19" t="s">
        <v>565</v>
      </c>
      <c r="B61" s="20">
        <v>1</v>
      </c>
      <c r="C61" s="21">
        <v>2020</v>
      </c>
      <c r="D61" s="31" t="s">
        <v>567</v>
      </c>
      <c r="E61" s="29" t="s">
        <v>569</v>
      </c>
      <c r="F61" s="23">
        <v>43901</v>
      </c>
      <c r="G61" s="26" t="s">
        <v>571</v>
      </c>
      <c r="H61" s="22" t="s">
        <v>553</v>
      </c>
      <c r="I61" s="25" t="s">
        <v>558</v>
      </c>
      <c r="J61" s="32" t="s">
        <v>555</v>
      </c>
      <c r="K61" s="8" t="s">
        <v>305</v>
      </c>
      <c r="L61" s="25" t="s">
        <v>556</v>
      </c>
      <c r="M61" s="26">
        <v>1</v>
      </c>
      <c r="N61" s="26" t="s">
        <v>293</v>
      </c>
      <c r="O61" s="26" t="s">
        <v>573</v>
      </c>
      <c r="P61" s="26" t="s">
        <v>557</v>
      </c>
      <c r="Q61" s="62">
        <v>43908</v>
      </c>
      <c r="R61" s="62">
        <v>43980</v>
      </c>
      <c r="S61" s="61">
        <v>43955</v>
      </c>
      <c r="T61" s="7" t="s">
        <v>391</v>
      </c>
      <c r="U61" s="28" t="s">
        <v>682</v>
      </c>
      <c r="V61" s="28" t="s">
        <v>392</v>
      </c>
      <c r="W61" s="26">
        <v>0</v>
      </c>
      <c r="X61" s="26">
        <v>0</v>
      </c>
      <c r="Y61" s="6"/>
    </row>
    <row r="62" spans="1:25" ht="12" customHeight="1" x14ac:dyDescent="0.2">
      <c r="A62" s="19" t="s">
        <v>566</v>
      </c>
      <c r="B62" s="20">
        <v>1</v>
      </c>
      <c r="C62" s="21">
        <v>2020</v>
      </c>
      <c r="D62" s="31" t="s">
        <v>568</v>
      </c>
      <c r="E62" s="29" t="s">
        <v>569</v>
      </c>
      <c r="F62" s="23">
        <v>43901</v>
      </c>
      <c r="G62" s="26" t="s">
        <v>572</v>
      </c>
      <c r="H62" s="22" t="s">
        <v>559</v>
      </c>
      <c r="I62" s="25" t="s">
        <v>560</v>
      </c>
      <c r="J62" s="32" t="s">
        <v>561</v>
      </c>
      <c r="K62" s="8" t="s">
        <v>562</v>
      </c>
      <c r="L62" s="25" t="s">
        <v>556</v>
      </c>
      <c r="M62" s="26">
        <v>1</v>
      </c>
      <c r="N62" s="26" t="s">
        <v>574</v>
      </c>
      <c r="O62" s="26" t="s">
        <v>574</v>
      </c>
      <c r="P62" s="26" t="s">
        <v>563</v>
      </c>
      <c r="Q62" s="62">
        <v>43903</v>
      </c>
      <c r="R62" s="62">
        <v>44012</v>
      </c>
      <c r="S62" s="62"/>
      <c r="T62" s="28"/>
      <c r="U62" s="28"/>
      <c r="V62" s="28" t="s">
        <v>392</v>
      </c>
      <c r="W62" s="26">
        <v>0</v>
      </c>
      <c r="X62" s="26">
        <v>0</v>
      </c>
      <c r="Y62" s="6"/>
    </row>
    <row r="63" spans="1:25" ht="12" customHeight="1" x14ac:dyDescent="0.2">
      <c r="A63" s="19" t="s">
        <v>612</v>
      </c>
      <c r="B63" s="20">
        <v>1</v>
      </c>
      <c r="C63" s="21">
        <v>2020</v>
      </c>
      <c r="D63" s="31" t="s">
        <v>588</v>
      </c>
      <c r="E63" s="29" t="s">
        <v>229</v>
      </c>
      <c r="F63" s="23">
        <v>43921</v>
      </c>
      <c r="G63" s="26" t="s">
        <v>589</v>
      </c>
      <c r="H63" s="22" t="s">
        <v>590</v>
      </c>
      <c r="I63" s="25" t="s">
        <v>591</v>
      </c>
      <c r="J63" s="32" t="s">
        <v>592</v>
      </c>
      <c r="K63" s="8" t="s">
        <v>298</v>
      </c>
      <c r="L63" s="25" t="s">
        <v>593</v>
      </c>
      <c r="M63" s="26">
        <v>1</v>
      </c>
      <c r="N63" s="26" t="s">
        <v>616</v>
      </c>
      <c r="O63" s="45" t="s">
        <v>623</v>
      </c>
      <c r="P63" s="26" t="s">
        <v>594</v>
      </c>
      <c r="Q63" s="62">
        <v>43917</v>
      </c>
      <c r="R63" s="62">
        <v>44073</v>
      </c>
      <c r="S63" s="62"/>
      <c r="T63" s="28"/>
      <c r="U63" s="28"/>
      <c r="V63" s="28" t="s">
        <v>392</v>
      </c>
      <c r="W63" s="26">
        <v>0</v>
      </c>
      <c r="X63" s="26">
        <v>0</v>
      </c>
      <c r="Y63" s="6"/>
    </row>
    <row r="64" spans="1:25" ht="12" customHeight="1" x14ac:dyDescent="0.2">
      <c r="A64" s="19" t="s">
        <v>613</v>
      </c>
      <c r="B64" s="20">
        <v>1</v>
      </c>
      <c r="C64" s="21">
        <v>2020</v>
      </c>
      <c r="D64" s="31" t="s">
        <v>588</v>
      </c>
      <c r="E64" s="29" t="s">
        <v>229</v>
      </c>
      <c r="F64" s="23">
        <v>43921</v>
      </c>
      <c r="G64" s="26" t="s">
        <v>595</v>
      </c>
      <c r="H64" s="22" t="s">
        <v>596</v>
      </c>
      <c r="I64" s="25" t="s">
        <v>597</v>
      </c>
      <c r="J64" s="32" t="s">
        <v>598</v>
      </c>
      <c r="K64" s="8" t="s">
        <v>305</v>
      </c>
      <c r="L64" s="25" t="s">
        <v>599</v>
      </c>
      <c r="M64" s="26">
        <v>0.9</v>
      </c>
      <c r="N64" s="26" t="s">
        <v>616</v>
      </c>
      <c r="O64" s="45" t="s">
        <v>623</v>
      </c>
      <c r="P64" s="26" t="s">
        <v>600</v>
      </c>
      <c r="Q64" s="62">
        <v>43917</v>
      </c>
      <c r="R64" s="62">
        <v>44104</v>
      </c>
      <c r="S64" s="62"/>
      <c r="T64" s="28"/>
      <c r="U64" s="28"/>
      <c r="V64" s="28" t="s">
        <v>392</v>
      </c>
      <c r="W64" s="26">
        <v>0</v>
      </c>
      <c r="X64" s="26">
        <v>0</v>
      </c>
      <c r="Y64" s="6"/>
    </row>
    <row r="65" spans="1:25" ht="12" customHeight="1" x14ac:dyDescent="0.2">
      <c r="A65" s="19" t="s">
        <v>614</v>
      </c>
      <c r="B65" s="20">
        <v>1</v>
      </c>
      <c r="C65" s="21">
        <v>2020</v>
      </c>
      <c r="D65" s="31" t="s">
        <v>588</v>
      </c>
      <c r="E65" s="29" t="s">
        <v>229</v>
      </c>
      <c r="F65" s="23">
        <v>43921</v>
      </c>
      <c r="G65" s="26" t="s">
        <v>601</v>
      </c>
      <c r="H65" s="22" t="s">
        <v>602</v>
      </c>
      <c r="I65" s="25" t="s">
        <v>603</v>
      </c>
      <c r="J65" s="32" t="s">
        <v>604</v>
      </c>
      <c r="K65" s="8" t="s">
        <v>305</v>
      </c>
      <c r="L65" s="25" t="s">
        <v>605</v>
      </c>
      <c r="M65" s="26">
        <v>1</v>
      </c>
      <c r="N65" s="26" t="s">
        <v>616</v>
      </c>
      <c r="O65" s="45" t="s">
        <v>623</v>
      </c>
      <c r="P65" s="26" t="s">
        <v>600</v>
      </c>
      <c r="Q65" s="62">
        <v>43917</v>
      </c>
      <c r="R65" s="62">
        <v>44195</v>
      </c>
      <c r="S65" s="62"/>
      <c r="T65" s="28"/>
      <c r="U65" s="28"/>
      <c r="V65" s="28" t="s">
        <v>392</v>
      </c>
      <c r="W65" s="26">
        <v>0</v>
      </c>
      <c r="X65" s="26">
        <v>0</v>
      </c>
      <c r="Y65" s="6"/>
    </row>
    <row r="66" spans="1:25" ht="12" customHeight="1" x14ac:dyDescent="0.2">
      <c r="A66" s="19" t="s">
        <v>615</v>
      </c>
      <c r="B66" s="20">
        <v>1</v>
      </c>
      <c r="C66" s="21">
        <v>2020</v>
      </c>
      <c r="D66" s="31" t="s">
        <v>588</v>
      </c>
      <c r="E66" s="29" t="s">
        <v>606</v>
      </c>
      <c r="F66" s="23">
        <v>43921</v>
      </c>
      <c r="G66" s="26" t="s">
        <v>607</v>
      </c>
      <c r="H66" s="22" t="s">
        <v>608</v>
      </c>
      <c r="I66" s="25" t="s">
        <v>609</v>
      </c>
      <c r="J66" s="32" t="s">
        <v>610</v>
      </c>
      <c r="K66" s="8" t="s">
        <v>305</v>
      </c>
      <c r="L66" s="25" t="s">
        <v>611</v>
      </c>
      <c r="M66" s="26">
        <v>1</v>
      </c>
      <c r="N66" s="26" t="s">
        <v>616</v>
      </c>
      <c r="O66" s="45" t="s">
        <v>623</v>
      </c>
      <c r="P66" s="26" t="s">
        <v>600</v>
      </c>
      <c r="Q66" s="62">
        <v>43917</v>
      </c>
      <c r="R66" s="62">
        <v>44104</v>
      </c>
      <c r="S66" s="62"/>
      <c r="T66" s="28"/>
      <c r="U66" s="28"/>
      <c r="V66" s="28" t="s">
        <v>392</v>
      </c>
      <c r="W66" s="26">
        <v>0</v>
      </c>
      <c r="X66" s="26">
        <v>0</v>
      </c>
      <c r="Y66" s="6"/>
    </row>
    <row r="67" spans="1:25" ht="12" customHeight="1" x14ac:dyDescent="0.2">
      <c r="A67" s="19" t="s">
        <v>674</v>
      </c>
      <c r="B67" s="20">
        <v>1</v>
      </c>
      <c r="C67" s="21">
        <v>2020</v>
      </c>
      <c r="D67" s="31" t="s">
        <v>673</v>
      </c>
      <c r="E67" s="29" t="s">
        <v>679</v>
      </c>
      <c r="F67" s="23">
        <v>43934</v>
      </c>
      <c r="G67" s="26" t="s">
        <v>642</v>
      </c>
      <c r="H67" s="22" t="s">
        <v>643</v>
      </c>
      <c r="I67" s="25" t="s">
        <v>644</v>
      </c>
      <c r="J67" s="32" t="s">
        <v>645</v>
      </c>
      <c r="K67" s="8" t="s">
        <v>305</v>
      </c>
      <c r="L67" s="25" t="s">
        <v>646</v>
      </c>
      <c r="M67" s="26">
        <v>1</v>
      </c>
      <c r="N67" s="26" t="s">
        <v>616</v>
      </c>
      <c r="O67" s="26" t="s">
        <v>680</v>
      </c>
      <c r="P67" s="45" t="s">
        <v>647</v>
      </c>
      <c r="Q67" s="62">
        <v>43955</v>
      </c>
      <c r="R67" s="62">
        <v>44104</v>
      </c>
      <c r="S67" s="62"/>
      <c r="T67" s="28"/>
      <c r="U67" s="28"/>
      <c r="V67" s="28" t="s">
        <v>392</v>
      </c>
      <c r="W67" s="26">
        <v>0</v>
      </c>
      <c r="X67" s="26">
        <v>0</v>
      </c>
      <c r="Y67" s="6"/>
    </row>
    <row r="68" spans="1:25" ht="12" customHeight="1" x14ac:dyDescent="0.2">
      <c r="A68" s="19" t="s">
        <v>674</v>
      </c>
      <c r="B68" s="20">
        <v>2</v>
      </c>
      <c r="C68" s="21">
        <v>2020</v>
      </c>
      <c r="D68" s="31" t="s">
        <v>673</v>
      </c>
      <c r="E68" s="29" t="s">
        <v>679</v>
      </c>
      <c r="F68" s="23">
        <v>43934</v>
      </c>
      <c r="G68" s="26" t="s">
        <v>642</v>
      </c>
      <c r="H68" s="22" t="s">
        <v>643</v>
      </c>
      <c r="I68" s="25" t="s">
        <v>644</v>
      </c>
      <c r="J68" s="32" t="s">
        <v>648</v>
      </c>
      <c r="K68" s="8" t="s">
        <v>305</v>
      </c>
      <c r="L68" s="25" t="s">
        <v>649</v>
      </c>
      <c r="M68" s="26">
        <v>1</v>
      </c>
      <c r="N68" s="26" t="s">
        <v>616</v>
      </c>
      <c r="O68" s="26" t="s">
        <v>680</v>
      </c>
      <c r="P68" s="45" t="s">
        <v>647</v>
      </c>
      <c r="Q68" s="62">
        <v>44180</v>
      </c>
      <c r="R68" s="62">
        <v>44196</v>
      </c>
      <c r="S68" s="62"/>
      <c r="T68" s="28"/>
      <c r="U68" s="28"/>
      <c r="V68" s="28" t="s">
        <v>392</v>
      </c>
      <c r="W68" s="26">
        <v>0</v>
      </c>
      <c r="X68" s="26">
        <v>0</v>
      </c>
      <c r="Y68" s="6"/>
    </row>
    <row r="69" spans="1:25" ht="12" customHeight="1" x14ac:dyDescent="0.2">
      <c r="A69" s="19" t="s">
        <v>675</v>
      </c>
      <c r="B69" s="20">
        <v>1</v>
      </c>
      <c r="C69" s="21">
        <v>2020</v>
      </c>
      <c r="D69" s="31" t="s">
        <v>673</v>
      </c>
      <c r="E69" s="29" t="s">
        <v>679</v>
      </c>
      <c r="F69" s="23">
        <v>43934</v>
      </c>
      <c r="G69" s="26" t="s">
        <v>650</v>
      </c>
      <c r="H69" s="22" t="s">
        <v>643</v>
      </c>
      <c r="I69" s="25" t="s">
        <v>651</v>
      </c>
      <c r="J69" s="32" t="s">
        <v>652</v>
      </c>
      <c r="K69" s="8" t="s">
        <v>653</v>
      </c>
      <c r="L69" s="25" t="s">
        <v>654</v>
      </c>
      <c r="M69" s="26">
        <v>1</v>
      </c>
      <c r="N69" s="26" t="s">
        <v>616</v>
      </c>
      <c r="O69" s="26" t="s">
        <v>680</v>
      </c>
      <c r="P69" s="45" t="s">
        <v>647</v>
      </c>
      <c r="Q69" s="62">
        <v>43955</v>
      </c>
      <c r="R69" s="62">
        <v>44012</v>
      </c>
      <c r="S69" s="62"/>
      <c r="T69" s="28"/>
      <c r="U69" s="28"/>
      <c r="V69" s="28" t="s">
        <v>392</v>
      </c>
      <c r="W69" s="26">
        <v>0</v>
      </c>
      <c r="X69" s="26">
        <v>0</v>
      </c>
      <c r="Y69" s="6"/>
    </row>
    <row r="70" spans="1:25" ht="12" customHeight="1" x14ac:dyDescent="0.2">
      <c r="A70" s="19" t="s">
        <v>675</v>
      </c>
      <c r="B70" s="20">
        <v>2</v>
      </c>
      <c r="C70" s="21">
        <v>2020</v>
      </c>
      <c r="D70" s="31" t="s">
        <v>673</v>
      </c>
      <c r="E70" s="29" t="s">
        <v>679</v>
      </c>
      <c r="F70" s="23">
        <v>43934</v>
      </c>
      <c r="G70" s="26" t="s">
        <v>650</v>
      </c>
      <c r="H70" s="22" t="s">
        <v>643</v>
      </c>
      <c r="I70" s="25" t="s">
        <v>651</v>
      </c>
      <c r="J70" s="32" t="s">
        <v>655</v>
      </c>
      <c r="K70" s="8" t="s">
        <v>305</v>
      </c>
      <c r="L70" s="25" t="s">
        <v>656</v>
      </c>
      <c r="M70" s="26">
        <v>2</v>
      </c>
      <c r="N70" s="26" t="s">
        <v>616</v>
      </c>
      <c r="O70" s="26" t="s">
        <v>680</v>
      </c>
      <c r="P70" s="45" t="s">
        <v>647</v>
      </c>
      <c r="Q70" s="62">
        <v>44104</v>
      </c>
      <c r="R70" s="62">
        <v>44196</v>
      </c>
      <c r="S70" s="62"/>
      <c r="T70" s="28"/>
      <c r="U70" s="28"/>
      <c r="V70" s="28" t="s">
        <v>392</v>
      </c>
      <c r="W70" s="26">
        <v>0</v>
      </c>
      <c r="X70" s="26">
        <v>0</v>
      </c>
      <c r="Y70" s="6"/>
    </row>
    <row r="71" spans="1:25" ht="12" customHeight="1" x14ac:dyDescent="0.2">
      <c r="A71" s="19" t="s">
        <v>676</v>
      </c>
      <c r="B71" s="20">
        <v>1</v>
      </c>
      <c r="C71" s="21">
        <v>2020</v>
      </c>
      <c r="D71" s="31" t="s">
        <v>673</v>
      </c>
      <c r="E71" s="29" t="s">
        <v>679</v>
      </c>
      <c r="F71" s="23">
        <v>43934</v>
      </c>
      <c r="G71" s="26" t="s">
        <v>657</v>
      </c>
      <c r="H71" s="22" t="s">
        <v>643</v>
      </c>
      <c r="I71" s="25" t="s">
        <v>658</v>
      </c>
      <c r="J71" s="32" t="s">
        <v>659</v>
      </c>
      <c r="K71" s="8" t="s">
        <v>305</v>
      </c>
      <c r="L71" s="25" t="s">
        <v>660</v>
      </c>
      <c r="M71" s="26">
        <v>1</v>
      </c>
      <c r="N71" s="26" t="s">
        <v>616</v>
      </c>
      <c r="O71" s="26" t="s">
        <v>680</v>
      </c>
      <c r="P71" s="45" t="s">
        <v>647</v>
      </c>
      <c r="Q71" s="62">
        <v>43955</v>
      </c>
      <c r="R71" s="62">
        <v>43980</v>
      </c>
      <c r="S71" s="62"/>
      <c r="T71" s="28"/>
      <c r="U71" s="28"/>
      <c r="V71" s="28" t="s">
        <v>392</v>
      </c>
      <c r="W71" s="26">
        <v>0</v>
      </c>
      <c r="X71" s="26">
        <v>0</v>
      </c>
      <c r="Y71" s="6"/>
    </row>
    <row r="72" spans="1:25" ht="12" customHeight="1" x14ac:dyDescent="0.2">
      <c r="A72" s="19" t="s">
        <v>677</v>
      </c>
      <c r="B72" s="20">
        <v>1</v>
      </c>
      <c r="C72" s="21">
        <v>2020</v>
      </c>
      <c r="D72" s="31" t="s">
        <v>673</v>
      </c>
      <c r="E72" s="29" t="s">
        <v>679</v>
      </c>
      <c r="F72" s="23">
        <v>43934</v>
      </c>
      <c r="G72" s="26" t="s">
        <v>661</v>
      </c>
      <c r="H72" s="22" t="s">
        <v>643</v>
      </c>
      <c r="I72" s="25" t="s">
        <v>662</v>
      </c>
      <c r="J72" s="32" t="s">
        <v>663</v>
      </c>
      <c r="K72" s="8" t="s">
        <v>653</v>
      </c>
      <c r="L72" s="25" t="s">
        <v>664</v>
      </c>
      <c r="M72" s="26">
        <v>1</v>
      </c>
      <c r="N72" s="26" t="s">
        <v>616</v>
      </c>
      <c r="O72" s="26" t="s">
        <v>680</v>
      </c>
      <c r="P72" s="45" t="s">
        <v>647</v>
      </c>
      <c r="Q72" s="62">
        <v>43955</v>
      </c>
      <c r="R72" s="62">
        <v>44012</v>
      </c>
      <c r="S72" s="62"/>
      <c r="T72" s="28"/>
      <c r="U72" s="28"/>
      <c r="V72" s="28" t="s">
        <v>392</v>
      </c>
      <c r="W72" s="26">
        <v>0</v>
      </c>
      <c r="X72" s="26">
        <v>0</v>
      </c>
      <c r="Y72" s="6"/>
    </row>
    <row r="73" spans="1:25" ht="12" customHeight="1" x14ac:dyDescent="0.2">
      <c r="A73" s="19" t="s">
        <v>677</v>
      </c>
      <c r="B73" s="20">
        <v>2</v>
      </c>
      <c r="C73" s="21">
        <v>2020</v>
      </c>
      <c r="D73" s="31" t="s">
        <v>673</v>
      </c>
      <c r="E73" s="29" t="s">
        <v>679</v>
      </c>
      <c r="F73" s="23">
        <v>43934</v>
      </c>
      <c r="G73" s="26" t="s">
        <v>661</v>
      </c>
      <c r="H73" s="22" t="s">
        <v>643</v>
      </c>
      <c r="I73" s="25" t="s">
        <v>662</v>
      </c>
      <c r="J73" s="32" t="s">
        <v>665</v>
      </c>
      <c r="K73" s="8" t="s">
        <v>305</v>
      </c>
      <c r="L73" s="25" t="s">
        <v>666</v>
      </c>
      <c r="M73" s="26">
        <v>1</v>
      </c>
      <c r="N73" s="26" t="s">
        <v>616</v>
      </c>
      <c r="O73" s="26" t="s">
        <v>680</v>
      </c>
      <c r="P73" s="45" t="s">
        <v>647</v>
      </c>
      <c r="Q73" s="62">
        <v>43959</v>
      </c>
      <c r="R73" s="62">
        <v>44196</v>
      </c>
      <c r="S73" s="62"/>
      <c r="T73" s="28"/>
      <c r="U73" s="28"/>
      <c r="V73" s="28" t="s">
        <v>392</v>
      </c>
      <c r="W73" s="26">
        <v>0</v>
      </c>
      <c r="X73" s="26">
        <v>0</v>
      </c>
      <c r="Y73" s="6"/>
    </row>
    <row r="74" spans="1:25" ht="12" customHeight="1" x14ac:dyDescent="0.2">
      <c r="A74" s="19" t="s">
        <v>678</v>
      </c>
      <c r="B74" s="20">
        <v>1</v>
      </c>
      <c r="C74" s="21">
        <v>2020</v>
      </c>
      <c r="D74" s="31" t="s">
        <v>673</v>
      </c>
      <c r="E74" s="29" t="s">
        <v>679</v>
      </c>
      <c r="F74" s="23">
        <v>43934</v>
      </c>
      <c r="G74" s="26" t="s">
        <v>667</v>
      </c>
      <c r="H74" s="22" t="s">
        <v>643</v>
      </c>
      <c r="I74" s="25" t="s">
        <v>668</v>
      </c>
      <c r="J74" s="32" t="s">
        <v>669</v>
      </c>
      <c r="K74" s="8" t="s">
        <v>305</v>
      </c>
      <c r="L74" s="25" t="s">
        <v>670</v>
      </c>
      <c r="M74" s="26">
        <v>1</v>
      </c>
      <c r="N74" s="26" t="s">
        <v>616</v>
      </c>
      <c r="O74" s="26" t="s">
        <v>680</v>
      </c>
      <c r="P74" s="45" t="s">
        <v>647</v>
      </c>
      <c r="Q74" s="62">
        <v>43955</v>
      </c>
      <c r="R74" s="62">
        <v>43966</v>
      </c>
      <c r="S74" s="62"/>
      <c r="T74" s="28"/>
      <c r="U74" s="28"/>
      <c r="V74" s="28" t="s">
        <v>392</v>
      </c>
      <c r="W74" s="26">
        <v>0</v>
      </c>
      <c r="X74" s="26">
        <v>0</v>
      </c>
      <c r="Y74" s="6"/>
    </row>
    <row r="75" spans="1:25" ht="12" customHeight="1" x14ac:dyDescent="0.2">
      <c r="A75" s="19" t="s">
        <v>678</v>
      </c>
      <c r="B75" s="20">
        <v>2</v>
      </c>
      <c r="C75" s="21">
        <v>2020</v>
      </c>
      <c r="D75" s="31" t="s">
        <v>673</v>
      </c>
      <c r="E75" s="29" t="s">
        <v>679</v>
      </c>
      <c r="F75" s="23">
        <v>43934</v>
      </c>
      <c r="G75" s="26" t="s">
        <v>667</v>
      </c>
      <c r="H75" s="22" t="s">
        <v>643</v>
      </c>
      <c r="I75" s="25" t="s">
        <v>668</v>
      </c>
      <c r="J75" s="32" t="s">
        <v>671</v>
      </c>
      <c r="K75" s="8" t="s">
        <v>305</v>
      </c>
      <c r="L75" s="25" t="s">
        <v>672</v>
      </c>
      <c r="M75" s="26">
        <v>1</v>
      </c>
      <c r="N75" s="26" t="s">
        <v>616</v>
      </c>
      <c r="O75" s="26" t="s">
        <v>680</v>
      </c>
      <c r="P75" s="45" t="s">
        <v>647</v>
      </c>
      <c r="Q75" s="62">
        <v>43969</v>
      </c>
      <c r="R75" s="62">
        <v>44196</v>
      </c>
      <c r="S75" s="62"/>
      <c r="T75" s="28"/>
      <c r="U75" s="28"/>
      <c r="V75" s="28" t="s">
        <v>392</v>
      </c>
      <c r="W75" s="26">
        <v>0</v>
      </c>
      <c r="X75" s="26">
        <v>0</v>
      </c>
      <c r="Y75" s="6"/>
    </row>
  </sheetData>
  <autoFilter ref="A6:Y75"/>
  <mergeCells count="8">
    <mergeCell ref="A5:R5"/>
    <mergeCell ref="A1:E4"/>
    <mergeCell ref="F4:O4"/>
    <mergeCell ref="F1:V1"/>
    <mergeCell ref="F2:V2"/>
    <mergeCell ref="F3:V3"/>
    <mergeCell ref="P4:V4"/>
    <mergeCell ref="S5:X5"/>
  </mergeCells>
  <dataValidations count="4">
    <dataValidation allowBlank="1" showInputMessage="1" showErrorMessage="1" promptTitle="Análisis de causa" prompt="Las causas deben ser coherentes con el hallazgo  y claras en su redacción" sqref="I7:I20"/>
    <dataValidation allowBlank="1" showInputMessage="1" showErrorMessage="1" promptTitle="Acciones a emprendes" prompt="Las acciones deben estar enfocadas a eliminar la causa detectada, debe ser realizable en un período de tiempo no superior a doce (12) meses" sqref="J7:J20"/>
    <dataValidation allowBlank="1" showInputMessage="1" showErrorMessage="1" promptTitle="Fecha de cumplimiento" prompt="Las fechas de cumplimiento deben ser reales no superar los doce (12) meses" sqref="R7:R20"/>
    <dataValidation allowBlank="1" showInputMessage="1" showErrorMessage="1" promptTitle="Indicador" prompt="Aplicable, coherente y medible" sqref="L7:L20"/>
  </dataValidations>
  <printOptions horizontalCentered="1"/>
  <pageMargins left="0.23622047244094491" right="0.23622047244094491" top="0.74803149606299213" bottom="0.74803149606299213" header="0.31496062992125984" footer="0.31496062992125984"/>
  <pageSetup scale="33" orientation="landscape" r:id="rId1"/>
  <headerFooter alignWithMargins="0">
    <oddFooter>&amp;R&amp;11Página &amp;P de &amp;N</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37"/>
  <sheetViews>
    <sheetView workbookViewId="0">
      <selection activeCell="A7" sqref="A7"/>
    </sheetView>
  </sheetViews>
  <sheetFormatPr baseColWidth="10" defaultRowHeight="12.75" x14ac:dyDescent="0.2"/>
  <cols>
    <col min="7" max="7" width="11.42578125" style="76"/>
    <col min="19" max="19" width="11.42578125" style="78"/>
    <col min="20" max="20" width="11.42578125" style="79"/>
  </cols>
  <sheetData>
    <row r="1" spans="1:25" ht="15.75" x14ac:dyDescent="0.25">
      <c r="A1" s="70" t="s">
        <v>409</v>
      </c>
      <c r="T1" s="79" t="s">
        <v>11</v>
      </c>
    </row>
    <row r="2" spans="1:25" s="9" customFormat="1" ht="49.5" customHeight="1" x14ac:dyDescent="0.2">
      <c r="A2" s="65" t="s">
        <v>525</v>
      </c>
      <c r="B2" s="65" t="s">
        <v>28</v>
      </c>
      <c r="C2" s="65" t="s">
        <v>27</v>
      </c>
      <c r="D2" s="65" t="s">
        <v>26</v>
      </c>
      <c r="E2" s="65" t="s">
        <v>17</v>
      </c>
      <c r="F2" s="65" t="s">
        <v>0</v>
      </c>
      <c r="G2" s="58" t="s">
        <v>8</v>
      </c>
      <c r="H2" s="16" t="s">
        <v>10</v>
      </c>
      <c r="I2" s="65" t="s">
        <v>20</v>
      </c>
      <c r="J2" s="65" t="s">
        <v>19</v>
      </c>
      <c r="K2" s="65" t="s">
        <v>1</v>
      </c>
      <c r="L2" s="65" t="s">
        <v>15</v>
      </c>
      <c r="M2" s="65" t="s">
        <v>2</v>
      </c>
      <c r="N2" s="65" t="s">
        <v>3</v>
      </c>
      <c r="O2" s="65" t="s">
        <v>25</v>
      </c>
      <c r="P2" s="65" t="s">
        <v>4</v>
      </c>
      <c r="Q2" s="58" t="s">
        <v>5</v>
      </c>
      <c r="R2" s="58" t="s">
        <v>6</v>
      </c>
      <c r="S2" s="58" t="s">
        <v>7</v>
      </c>
      <c r="T2" s="80" t="s">
        <v>12</v>
      </c>
      <c r="U2" s="66" t="s">
        <v>18</v>
      </c>
      <c r="V2" s="66" t="s">
        <v>13</v>
      </c>
      <c r="W2" s="66" t="s">
        <v>14</v>
      </c>
      <c r="X2" s="66" t="s">
        <v>401</v>
      </c>
      <c r="Y2" s="74" t="s">
        <v>402</v>
      </c>
    </row>
    <row r="3" spans="1:25" s="3" customFormat="1" ht="12" customHeight="1" x14ac:dyDescent="0.2">
      <c r="A3" s="19" t="s">
        <v>526</v>
      </c>
      <c r="B3" s="20" t="s">
        <v>31</v>
      </c>
      <c r="C3" s="21">
        <v>2</v>
      </c>
      <c r="D3" s="22">
        <v>2016</v>
      </c>
      <c r="E3" s="22" t="s">
        <v>70</v>
      </c>
      <c r="F3" s="23" t="s">
        <v>435</v>
      </c>
      <c r="G3" s="77">
        <v>42594</v>
      </c>
      <c r="H3" s="22" t="s">
        <v>80</v>
      </c>
      <c r="I3" s="22" t="s">
        <v>73</v>
      </c>
      <c r="J3" s="24" t="s">
        <v>81</v>
      </c>
      <c r="K3" s="7" t="s">
        <v>82</v>
      </c>
      <c r="L3" s="25" t="s">
        <v>275</v>
      </c>
      <c r="M3" s="26" t="s">
        <v>282</v>
      </c>
      <c r="N3" s="26">
        <v>2</v>
      </c>
      <c r="O3" s="7" t="s">
        <v>277</v>
      </c>
      <c r="P3" s="27" t="s">
        <v>278</v>
      </c>
      <c r="Q3" s="60" t="s">
        <v>279</v>
      </c>
      <c r="R3" s="61">
        <v>42594</v>
      </c>
      <c r="S3" s="61">
        <v>43861</v>
      </c>
      <c r="T3" s="61">
        <v>43868</v>
      </c>
      <c r="U3" s="7" t="s">
        <v>393</v>
      </c>
      <c r="V3" s="7" t="s">
        <v>456</v>
      </c>
      <c r="W3" s="26" t="s">
        <v>457</v>
      </c>
      <c r="X3" s="26">
        <v>5</v>
      </c>
      <c r="Y3" s="26">
        <v>0</v>
      </c>
    </row>
    <row r="4" spans="1:25" s="3" customFormat="1" ht="12" customHeight="1" x14ac:dyDescent="0.2">
      <c r="A4" s="19" t="s">
        <v>526</v>
      </c>
      <c r="B4" s="20" t="s">
        <v>34</v>
      </c>
      <c r="C4" s="21">
        <v>11</v>
      </c>
      <c r="D4" s="22">
        <v>2017</v>
      </c>
      <c r="E4" s="22" t="s">
        <v>91</v>
      </c>
      <c r="F4" s="23" t="s">
        <v>92</v>
      </c>
      <c r="G4" s="77">
        <v>42947</v>
      </c>
      <c r="H4" s="22" t="s">
        <v>93</v>
      </c>
      <c r="I4" s="22" t="s">
        <v>73</v>
      </c>
      <c r="J4" s="24" t="s">
        <v>94</v>
      </c>
      <c r="K4" s="7" t="s">
        <v>95</v>
      </c>
      <c r="L4" s="25" t="s">
        <v>290</v>
      </c>
      <c r="M4" s="26" t="s">
        <v>291</v>
      </c>
      <c r="N4" s="26" t="s">
        <v>292</v>
      </c>
      <c r="O4" s="7" t="s">
        <v>293</v>
      </c>
      <c r="P4" s="27" t="s">
        <v>294</v>
      </c>
      <c r="Q4" s="60" t="s">
        <v>295</v>
      </c>
      <c r="R4" s="61">
        <v>42979</v>
      </c>
      <c r="S4" s="61">
        <v>43815</v>
      </c>
      <c r="T4" s="61">
        <v>43868</v>
      </c>
      <c r="U4" s="7" t="s">
        <v>391</v>
      </c>
      <c r="V4" s="7" t="s">
        <v>455</v>
      </c>
      <c r="W4" s="26" t="s">
        <v>457</v>
      </c>
      <c r="X4" s="26">
        <v>2</v>
      </c>
      <c r="Y4" s="26">
        <v>0</v>
      </c>
    </row>
    <row r="5" spans="1:25" s="3" customFormat="1" ht="12" customHeight="1" x14ac:dyDescent="0.2">
      <c r="A5" s="19" t="s">
        <v>526</v>
      </c>
      <c r="B5" s="20" t="s">
        <v>40</v>
      </c>
      <c r="C5" s="21">
        <v>2</v>
      </c>
      <c r="D5" s="22">
        <v>2018</v>
      </c>
      <c r="E5" s="22" t="s">
        <v>117</v>
      </c>
      <c r="F5" s="23" t="s">
        <v>431</v>
      </c>
      <c r="G5" s="77">
        <v>43418</v>
      </c>
      <c r="H5" s="22" t="s">
        <v>118</v>
      </c>
      <c r="I5" s="22" t="s">
        <v>107</v>
      </c>
      <c r="J5" s="24" t="s">
        <v>119</v>
      </c>
      <c r="K5" s="7" t="s">
        <v>120</v>
      </c>
      <c r="L5" s="25" t="s">
        <v>275</v>
      </c>
      <c r="M5" s="26" t="s">
        <v>310</v>
      </c>
      <c r="N5" s="26">
        <v>1</v>
      </c>
      <c r="O5" s="7" t="s">
        <v>311</v>
      </c>
      <c r="P5" s="27" t="s">
        <v>446</v>
      </c>
      <c r="Q5" s="60" t="s">
        <v>447</v>
      </c>
      <c r="R5" s="61">
        <v>43466</v>
      </c>
      <c r="S5" s="61">
        <v>43799</v>
      </c>
      <c r="T5" s="61">
        <v>43851</v>
      </c>
      <c r="U5" s="7" t="s">
        <v>395</v>
      </c>
      <c r="V5" s="7" t="s">
        <v>448</v>
      </c>
      <c r="W5" s="26" t="s">
        <v>457</v>
      </c>
      <c r="X5" s="26">
        <v>1</v>
      </c>
      <c r="Y5" s="26">
        <v>0</v>
      </c>
    </row>
    <row r="6" spans="1:25" s="3" customFormat="1" ht="12" customHeight="1" x14ac:dyDescent="0.2">
      <c r="A6" s="19" t="s">
        <v>526</v>
      </c>
      <c r="B6" s="20" t="s">
        <v>40</v>
      </c>
      <c r="C6" s="21">
        <v>3</v>
      </c>
      <c r="D6" s="22">
        <v>2018</v>
      </c>
      <c r="E6" s="22" t="s">
        <v>117</v>
      </c>
      <c r="F6" s="23" t="s">
        <v>431</v>
      </c>
      <c r="G6" s="77">
        <v>43418</v>
      </c>
      <c r="H6" s="22" t="s">
        <v>118</v>
      </c>
      <c r="I6" s="22" t="s">
        <v>107</v>
      </c>
      <c r="J6" s="24" t="s">
        <v>119</v>
      </c>
      <c r="K6" s="7" t="s">
        <v>121</v>
      </c>
      <c r="L6" s="25" t="s">
        <v>298</v>
      </c>
      <c r="M6" s="26" t="s">
        <v>313</v>
      </c>
      <c r="N6" s="26">
        <v>0.8</v>
      </c>
      <c r="O6" s="7" t="s">
        <v>311</v>
      </c>
      <c r="P6" s="27" t="s">
        <v>446</v>
      </c>
      <c r="Q6" s="60" t="s">
        <v>447</v>
      </c>
      <c r="R6" s="61">
        <v>43466</v>
      </c>
      <c r="S6" s="61">
        <v>43799</v>
      </c>
      <c r="T6" s="61">
        <v>43851</v>
      </c>
      <c r="U6" s="7" t="s">
        <v>395</v>
      </c>
      <c r="V6" s="7" t="s">
        <v>453</v>
      </c>
      <c r="W6" s="26" t="s">
        <v>457</v>
      </c>
      <c r="X6" s="26">
        <v>1</v>
      </c>
      <c r="Y6" s="26">
        <v>0</v>
      </c>
    </row>
    <row r="7" spans="1:25" s="3" customFormat="1" ht="12" customHeight="1" x14ac:dyDescent="0.2">
      <c r="A7" s="19" t="s">
        <v>526</v>
      </c>
      <c r="B7" s="20" t="s">
        <v>41</v>
      </c>
      <c r="C7" s="21">
        <v>2</v>
      </c>
      <c r="D7" s="22">
        <v>2018</v>
      </c>
      <c r="E7" s="22" t="s">
        <v>117</v>
      </c>
      <c r="F7" s="23" t="s">
        <v>431</v>
      </c>
      <c r="G7" s="77">
        <v>43418</v>
      </c>
      <c r="H7" s="22" t="s">
        <v>122</v>
      </c>
      <c r="I7" s="22" t="s">
        <v>123</v>
      </c>
      <c r="J7" s="24" t="s">
        <v>124</v>
      </c>
      <c r="K7" s="7" t="s">
        <v>125</v>
      </c>
      <c r="L7" s="25" t="s">
        <v>275</v>
      </c>
      <c r="M7" s="26" t="s">
        <v>314</v>
      </c>
      <c r="N7" s="26">
        <v>1</v>
      </c>
      <c r="O7" s="7" t="s">
        <v>311</v>
      </c>
      <c r="P7" s="27" t="s">
        <v>311</v>
      </c>
      <c r="Q7" s="60" t="s">
        <v>312</v>
      </c>
      <c r="R7" s="61">
        <v>43435</v>
      </c>
      <c r="S7" s="61">
        <v>43799</v>
      </c>
      <c r="T7" s="61">
        <v>43847</v>
      </c>
      <c r="U7" s="7" t="s">
        <v>395</v>
      </c>
      <c r="V7" s="7" t="s">
        <v>454</v>
      </c>
      <c r="W7" s="26" t="s">
        <v>457</v>
      </c>
      <c r="X7" s="26">
        <v>1</v>
      </c>
      <c r="Y7" s="26">
        <v>0</v>
      </c>
    </row>
    <row r="8" spans="1:25" s="3" customFormat="1" ht="12" customHeight="1" x14ac:dyDescent="0.2">
      <c r="A8" s="19" t="s">
        <v>526</v>
      </c>
      <c r="B8" s="20" t="s">
        <v>43</v>
      </c>
      <c r="C8" s="21">
        <v>3</v>
      </c>
      <c r="D8" s="22">
        <v>2019</v>
      </c>
      <c r="E8" s="22" t="s">
        <v>130</v>
      </c>
      <c r="F8" s="23" t="s">
        <v>131</v>
      </c>
      <c r="G8" s="77">
        <v>43434</v>
      </c>
      <c r="H8" s="22" t="s">
        <v>132</v>
      </c>
      <c r="I8" s="22" t="s">
        <v>133</v>
      </c>
      <c r="J8" s="24" t="s">
        <v>134</v>
      </c>
      <c r="K8" s="7" t="s">
        <v>135</v>
      </c>
      <c r="L8" s="25" t="s">
        <v>298</v>
      </c>
      <c r="M8" s="26" t="s">
        <v>316</v>
      </c>
      <c r="N8" s="26">
        <v>1</v>
      </c>
      <c r="O8" s="7" t="s">
        <v>317</v>
      </c>
      <c r="P8" s="27" t="s">
        <v>318</v>
      </c>
      <c r="Q8" s="60" t="s">
        <v>319</v>
      </c>
      <c r="R8" s="61">
        <v>43466</v>
      </c>
      <c r="S8" s="61">
        <v>43585</v>
      </c>
      <c r="T8" s="61">
        <v>43857</v>
      </c>
      <c r="U8" s="7" t="s">
        <v>396</v>
      </c>
      <c r="V8" s="7" t="s">
        <v>490</v>
      </c>
      <c r="W8" s="26" t="s">
        <v>457</v>
      </c>
      <c r="X8" s="26">
        <v>0</v>
      </c>
      <c r="Y8" s="26">
        <v>0</v>
      </c>
    </row>
    <row r="9" spans="1:25" s="3" customFormat="1" ht="12" customHeight="1" x14ac:dyDescent="0.2">
      <c r="A9" s="19" t="s">
        <v>526</v>
      </c>
      <c r="B9" s="20" t="s">
        <v>45</v>
      </c>
      <c r="C9" s="21">
        <v>1</v>
      </c>
      <c r="D9" s="22">
        <v>2019</v>
      </c>
      <c r="E9" s="22" t="s">
        <v>91</v>
      </c>
      <c r="F9" s="23" t="s">
        <v>141</v>
      </c>
      <c r="G9" s="77">
        <v>43418</v>
      </c>
      <c r="H9" s="22" t="s">
        <v>142</v>
      </c>
      <c r="I9" s="22" t="s">
        <v>491</v>
      </c>
      <c r="J9" s="24" t="s">
        <v>143</v>
      </c>
      <c r="K9" s="7" t="s">
        <v>144</v>
      </c>
      <c r="L9" s="25" t="s">
        <v>298</v>
      </c>
      <c r="M9" s="26" t="s">
        <v>325</v>
      </c>
      <c r="N9" s="26">
        <v>1</v>
      </c>
      <c r="O9" s="7" t="s">
        <v>317</v>
      </c>
      <c r="P9" s="27" t="s">
        <v>326</v>
      </c>
      <c r="Q9" s="60" t="s">
        <v>403</v>
      </c>
      <c r="R9" s="61">
        <v>43488</v>
      </c>
      <c r="S9" s="61">
        <v>43829</v>
      </c>
      <c r="T9" s="61">
        <v>43857</v>
      </c>
      <c r="U9" s="7" t="s">
        <v>396</v>
      </c>
      <c r="V9" s="7" t="s">
        <v>492</v>
      </c>
      <c r="W9" s="26" t="s">
        <v>457</v>
      </c>
      <c r="X9" s="26">
        <v>1</v>
      </c>
      <c r="Y9" s="26">
        <v>1</v>
      </c>
    </row>
    <row r="10" spans="1:25" s="3" customFormat="1" ht="12" customHeight="1" x14ac:dyDescent="0.2">
      <c r="A10" s="19" t="s">
        <v>526</v>
      </c>
      <c r="B10" s="20" t="s">
        <v>45</v>
      </c>
      <c r="C10" s="21">
        <v>2</v>
      </c>
      <c r="D10" s="22">
        <v>2019</v>
      </c>
      <c r="E10" s="22" t="s">
        <v>91</v>
      </c>
      <c r="F10" s="23" t="s">
        <v>141</v>
      </c>
      <c r="G10" s="77">
        <v>43418</v>
      </c>
      <c r="H10" s="22" t="s">
        <v>145</v>
      </c>
      <c r="I10" s="22" t="s">
        <v>491</v>
      </c>
      <c r="J10" s="24" t="s">
        <v>146</v>
      </c>
      <c r="K10" s="7" t="s">
        <v>147</v>
      </c>
      <c r="L10" s="25" t="s">
        <v>298</v>
      </c>
      <c r="M10" s="26" t="s">
        <v>325</v>
      </c>
      <c r="N10" s="26">
        <v>1</v>
      </c>
      <c r="O10" s="7" t="s">
        <v>317</v>
      </c>
      <c r="P10" s="27" t="s">
        <v>326</v>
      </c>
      <c r="Q10" s="60" t="s">
        <v>403</v>
      </c>
      <c r="R10" s="61">
        <v>43488</v>
      </c>
      <c r="S10" s="61">
        <v>43829</v>
      </c>
      <c r="T10" s="61">
        <v>43857</v>
      </c>
      <c r="U10" s="7" t="s">
        <v>396</v>
      </c>
      <c r="V10" s="7" t="s">
        <v>492</v>
      </c>
      <c r="W10" s="26" t="s">
        <v>457</v>
      </c>
      <c r="X10" s="26">
        <v>1</v>
      </c>
      <c r="Y10" s="26">
        <v>1</v>
      </c>
    </row>
    <row r="11" spans="1:25" s="3" customFormat="1" ht="12" customHeight="1" x14ac:dyDescent="0.2">
      <c r="A11" s="19" t="s">
        <v>526</v>
      </c>
      <c r="B11" s="20" t="s">
        <v>45</v>
      </c>
      <c r="C11" s="21">
        <v>4</v>
      </c>
      <c r="D11" s="22">
        <v>2019</v>
      </c>
      <c r="E11" s="22" t="s">
        <v>91</v>
      </c>
      <c r="F11" s="23" t="s">
        <v>141</v>
      </c>
      <c r="G11" s="77">
        <v>43418</v>
      </c>
      <c r="H11" s="22" t="s">
        <v>148</v>
      </c>
      <c r="I11" s="22" t="s">
        <v>491</v>
      </c>
      <c r="J11" s="24" t="s">
        <v>149</v>
      </c>
      <c r="K11" s="7" t="s">
        <v>150</v>
      </c>
      <c r="L11" s="25" t="s">
        <v>327</v>
      </c>
      <c r="M11" s="26" t="s">
        <v>328</v>
      </c>
      <c r="N11" s="26">
        <v>1</v>
      </c>
      <c r="O11" s="7" t="s">
        <v>317</v>
      </c>
      <c r="P11" s="27" t="s">
        <v>326</v>
      </c>
      <c r="Q11" s="60" t="s">
        <v>403</v>
      </c>
      <c r="R11" s="61">
        <v>43488</v>
      </c>
      <c r="S11" s="61">
        <v>43646</v>
      </c>
      <c r="T11" s="61">
        <v>43857</v>
      </c>
      <c r="U11" s="7" t="s">
        <v>396</v>
      </c>
      <c r="V11" s="7" t="s">
        <v>493</v>
      </c>
      <c r="W11" s="26" t="s">
        <v>457</v>
      </c>
      <c r="X11" s="26">
        <v>0</v>
      </c>
      <c r="Y11" s="26">
        <v>0</v>
      </c>
    </row>
    <row r="12" spans="1:25" s="3" customFormat="1" ht="12" customHeight="1" x14ac:dyDescent="0.2">
      <c r="A12" s="19" t="s">
        <v>526</v>
      </c>
      <c r="B12" s="20" t="s">
        <v>47</v>
      </c>
      <c r="C12" s="21">
        <v>1</v>
      </c>
      <c r="D12" s="22">
        <v>2019</v>
      </c>
      <c r="E12" s="22" t="s">
        <v>91</v>
      </c>
      <c r="F12" s="23" t="s">
        <v>141</v>
      </c>
      <c r="G12" s="77">
        <v>43418</v>
      </c>
      <c r="H12" s="22" t="s">
        <v>157</v>
      </c>
      <c r="I12" s="22" t="s">
        <v>133</v>
      </c>
      <c r="J12" s="24" t="s">
        <v>158</v>
      </c>
      <c r="K12" s="7" t="s">
        <v>159</v>
      </c>
      <c r="L12" s="25" t="s">
        <v>305</v>
      </c>
      <c r="M12" s="26" t="s">
        <v>328</v>
      </c>
      <c r="N12" s="26">
        <v>1</v>
      </c>
      <c r="O12" s="7" t="s">
        <v>317</v>
      </c>
      <c r="P12" s="27" t="s">
        <v>326</v>
      </c>
      <c r="Q12" s="60" t="s">
        <v>403</v>
      </c>
      <c r="R12" s="61">
        <v>43488</v>
      </c>
      <c r="S12" s="61">
        <v>43646</v>
      </c>
      <c r="T12" s="61">
        <v>43857</v>
      </c>
      <c r="U12" s="7" t="s">
        <v>396</v>
      </c>
      <c r="V12" s="7" t="s">
        <v>494</v>
      </c>
      <c r="W12" s="26" t="s">
        <v>457</v>
      </c>
      <c r="X12" s="26">
        <v>0</v>
      </c>
      <c r="Y12" s="26">
        <v>0</v>
      </c>
    </row>
    <row r="13" spans="1:25" s="3" customFormat="1" ht="12" customHeight="1" x14ac:dyDescent="0.2">
      <c r="A13" s="19" t="s">
        <v>526</v>
      </c>
      <c r="B13" s="20" t="s">
        <v>49</v>
      </c>
      <c r="C13" s="21">
        <v>3</v>
      </c>
      <c r="D13" s="22">
        <v>2019</v>
      </c>
      <c r="E13" s="22" t="s">
        <v>91</v>
      </c>
      <c r="F13" s="23" t="s">
        <v>141</v>
      </c>
      <c r="G13" s="77">
        <v>43418</v>
      </c>
      <c r="H13" s="22" t="s">
        <v>163</v>
      </c>
      <c r="I13" s="22" t="s">
        <v>491</v>
      </c>
      <c r="J13" s="24" t="s">
        <v>164</v>
      </c>
      <c r="K13" s="7" t="s">
        <v>166</v>
      </c>
      <c r="L13" s="25" t="s">
        <v>305</v>
      </c>
      <c r="M13" s="26" t="s">
        <v>328</v>
      </c>
      <c r="N13" s="26">
        <v>1</v>
      </c>
      <c r="O13" s="7" t="s">
        <v>317</v>
      </c>
      <c r="P13" s="27" t="s">
        <v>326</v>
      </c>
      <c r="Q13" s="60" t="s">
        <v>403</v>
      </c>
      <c r="R13" s="61">
        <v>43488</v>
      </c>
      <c r="S13" s="61">
        <v>43646</v>
      </c>
      <c r="T13" s="61">
        <v>43857</v>
      </c>
      <c r="U13" s="7" t="s">
        <v>396</v>
      </c>
      <c r="V13" s="7" t="s">
        <v>495</v>
      </c>
      <c r="W13" s="26" t="s">
        <v>457</v>
      </c>
      <c r="X13" s="26">
        <v>0</v>
      </c>
      <c r="Y13" s="26">
        <v>0</v>
      </c>
    </row>
    <row r="14" spans="1:25" s="3" customFormat="1" ht="12" customHeight="1" x14ac:dyDescent="0.2">
      <c r="A14" s="19" t="s">
        <v>526</v>
      </c>
      <c r="B14" s="20" t="s">
        <v>50</v>
      </c>
      <c r="C14" s="21">
        <v>1</v>
      </c>
      <c r="D14" s="22">
        <v>2019</v>
      </c>
      <c r="E14" s="22" t="s">
        <v>91</v>
      </c>
      <c r="F14" s="23" t="s">
        <v>141</v>
      </c>
      <c r="G14" s="77">
        <v>43418</v>
      </c>
      <c r="H14" s="22" t="s">
        <v>168</v>
      </c>
      <c r="I14" s="22" t="s">
        <v>491</v>
      </c>
      <c r="J14" s="24" t="s">
        <v>169</v>
      </c>
      <c r="K14" s="7" t="s">
        <v>170</v>
      </c>
      <c r="L14" s="25" t="s">
        <v>305</v>
      </c>
      <c r="M14" s="26" t="s">
        <v>328</v>
      </c>
      <c r="N14" s="26">
        <v>1</v>
      </c>
      <c r="O14" s="7" t="s">
        <v>317</v>
      </c>
      <c r="P14" s="27" t="s">
        <v>326</v>
      </c>
      <c r="Q14" s="60" t="s">
        <v>403</v>
      </c>
      <c r="R14" s="61">
        <v>43488</v>
      </c>
      <c r="S14" s="61">
        <v>43646</v>
      </c>
      <c r="T14" s="61">
        <v>43857</v>
      </c>
      <c r="U14" s="7" t="s">
        <v>396</v>
      </c>
      <c r="V14" s="7" t="s">
        <v>496</v>
      </c>
      <c r="W14" s="26" t="s">
        <v>457</v>
      </c>
      <c r="X14" s="26">
        <v>0</v>
      </c>
      <c r="Y14" s="26">
        <v>0</v>
      </c>
    </row>
    <row r="15" spans="1:25" s="3" customFormat="1" ht="12" customHeight="1" x14ac:dyDescent="0.2">
      <c r="A15" s="19" t="s">
        <v>526</v>
      </c>
      <c r="B15" s="20" t="s">
        <v>53</v>
      </c>
      <c r="C15" s="21">
        <v>4</v>
      </c>
      <c r="D15" s="22">
        <v>2019</v>
      </c>
      <c r="E15" s="22" t="s">
        <v>176</v>
      </c>
      <c r="F15" s="23" t="s">
        <v>177</v>
      </c>
      <c r="G15" s="77">
        <v>43528</v>
      </c>
      <c r="H15" s="22" t="s">
        <v>182</v>
      </c>
      <c r="I15" s="22" t="s">
        <v>183</v>
      </c>
      <c r="J15" s="24" t="s">
        <v>180</v>
      </c>
      <c r="K15" s="7" t="s">
        <v>184</v>
      </c>
      <c r="L15" s="25" t="s">
        <v>298</v>
      </c>
      <c r="M15" s="26" t="s">
        <v>337</v>
      </c>
      <c r="N15" s="26" t="s">
        <v>338</v>
      </c>
      <c r="O15" s="7" t="s">
        <v>302</v>
      </c>
      <c r="P15" s="27" t="s">
        <v>303</v>
      </c>
      <c r="Q15" s="60" t="s">
        <v>304</v>
      </c>
      <c r="R15" s="61">
        <v>43585</v>
      </c>
      <c r="S15" s="61">
        <v>43861</v>
      </c>
      <c r="T15" s="61">
        <v>43871</v>
      </c>
      <c r="U15" s="7" t="s">
        <v>394</v>
      </c>
      <c r="V15" s="7" t="s">
        <v>460</v>
      </c>
      <c r="W15" s="26" t="s">
        <v>457</v>
      </c>
      <c r="X15" s="26">
        <v>0</v>
      </c>
      <c r="Y15" s="26">
        <v>0</v>
      </c>
    </row>
    <row r="16" spans="1:25" s="3" customFormat="1" ht="12" customHeight="1" x14ac:dyDescent="0.2">
      <c r="A16" s="19" t="s">
        <v>526</v>
      </c>
      <c r="B16" s="20" t="s">
        <v>55</v>
      </c>
      <c r="C16" s="21">
        <v>1</v>
      </c>
      <c r="D16" s="22">
        <v>2019</v>
      </c>
      <c r="E16" s="22" t="s">
        <v>192</v>
      </c>
      <c r="F16" s="23" t="s">
        <v>193</v>
      </c>
      <c r="G16" s="77">
        <v>43525</v>
      </c>
      <c r="H16" s="22" t="s">
        <v>194</v>
      </c>
      <c r="I16" s="22" t="s">
        <v>195</v>
      </c>
      <c r="J16" s="24" t="s">
        <v>196</v>
      </c>
      <c r="K16" s="7" t="s">
        <v>197</v>
      </c>
      <c r="L16" s="25" t="s">
        <v>305</v>
      </c>
      <c r="M16" s="26" t="s">
        <v>345</v>
      </c>
      <c r="N16" s="26">
        <v>1</v>
      </c>
      <c r="O16" s="7" t="s">
        <v>317</v>
      </c>
      <c r="P16" s="27" t="s">
        <v>326</v>
      </c>
      <c r="Q16" s="60" t="s">
        <v>346</v>
      </c>
      <c r="R16" s="61">
        <v>43591</v>
      </c>
      <c r="S16" s="61">
        <v>43799</v>
      </c>
      <c r="T16" s="61">
        <v>43857</v>
      </c>
      <c r="U16" s="7" t="s">
        <v>396</v>
      </c>
      <c r="V16" s="7" t="s">
        <v>497</v>
      </c>
      <c r="W16" s="26" t="s">
        <v>457</v>
      </c>
      <c r="X16" s="26">
        <v>1</v>
      </c>
      <c r="Y16" s="26">
        <v>0</v>
      </c>
    </row>
    <row r="17" spans="1:25" s="3" customFormat="1" ht="12" customHeight="1" x14ac:dyDescent="0.2">
      <c r="A17" s="19" t="s">
        <v>526</v>
      </c>
      <c r="B17" s="20" t="s">
        <v>62</v>
      </c>
      <c r="C17" s="21">
        <v>1</v>
      </c>
      <c r="D17" s="22">
        <v>2019</v>
      </c>
      <c r="E17" s="22" t="s">
        <v>192</v>
      </c>
      <c r="F17" s="23" t="s">
        <v>213</v>
      </c>
      <c r="G17" s="77">
        <v>43641</v>
      </c>
      <c r="H17" s="22" t="s">
        <v>226</v>
      </c>
      <c r="I17" s="22" t="s">
        <v>218</v>
      </c>
      <c r="J17" s="24" t="s">
        <v>227</v>
      </c>
      <c r="K17" s="7" t="s">
        <v>228</v>
      </c>
      <c r="L17" s="25" t="s">
        <v>275</v>
      </c>
      <c r="M17" s="26" t="s">
        <v>363</v>
      </c>
      <c r="N17" s="26">
        <v>1</v>
      </c>
      <c r="O17" s="7" t="s">
        <v>317</v>
      </c>
      <c r="P17" s="27" t="s">
        <v>326</v>
      </c>
      <c r="Q17" s="60" t="s">
        <v>346</v>
      </c>
      <c r="R17" s="61">
        <v>43682</v>
      </c>
      <c r="S17" s="61">
        <v>43799</v>
      </c>
      <c r="T17" s="61">
        <v>43857</v>
      </c>
      <c r="U17" s="7" t="s">
        <v>396</v>
      </c>
      <c r="V17" s="7" t="s">
        <v>499</v>
      </c>
      <c r="W17" s="26" t="s">
        <v>457</v>
      </c>
      <c r="X17" s="26">
        <v>0</v>
      </c>
      <c r="Y17" s="26">
        <v>0</v>
      </c>
    </row>
    <row r="18" spans="1:25" s="3" customFormat="1" ht="12" customHeight="1" x14ac:dyDescent="0.2">
      <c r="A18" s="19" t="s">
        <v>526</v>
      </c>
      <c r="B18" s="20" t="s">
        <v>63</v>
      </c>
      <c r="C18" s="21">
        <v>2</v>
      </c>
      <c r="D18" s="22">
        <v>2019</v>
      </c>
      <c r="E18" s="22" t="s">
        <v>192</v>
      </c>
      <c r="F18" s="23" t="s">
        <v>229</v>
      </c>
      <c r="G18" s="77">
        <v>43580</v>
      </c>
      <c r="H18" s="22" t="s">
        <v>230</v>
      </c>
      <c r="I18" s="22" t="s">
        <v>231</v>
      </c>
      <c r="J18" s="24" t="s">
        <v>232</v>
      </c>
      <c r="K18" s="7" t="s">
        <v>233</v>
      </c>
      <c r="L18" s="25" t="s">
        <v>298</v>
      </c>
      <c r="M18" s="26" t="s">
        <v>364</v>
      </c>
      <c r="N18" s="26">
        <v>1</v>
      </c>
      <c r="O18" s="7" t="s">
        <v>317</v>
      </c>
      <c r="P18" s="27" t="s">
        <v>326</v>
      </c>
      <c r="Q18" s="60" t="s">
        <v>346</v>
      </c>
      <c r="R18" s="61">
        <v>43617</v>
      </c>
      <c r="S18" s="61">
        <v>43707</v>
      </c>
      <c r="T18" s="61">
        <v>43857</v>
      </c>
      <c r="U18" s="7" t="s">
        <v>396</v>
      </c>
      <c r="V18" s="7" t="s">
        <v>500</v>
      </c>
      <c r="W18" s="26" t="s">
        <v>457</v>
      </c>
      <c r="X18" s="26">
        <v>0</v>
      </c>
      <c r="Y18" s="26">
        <v>0</v>
      </c>
    </row>
    <row r="19" spans="1:25" s="3" customFormat="1" ht="12" customHeight="1" x14ac:dyDescent="0.2">
      <c r="A19" s="19" t="s">
        <v>526</v>
      </c>
      <c r="B19" s="20" t="s">
        <v>64</v>
      </c>
      <c r="C19" s="21">
        <v>2</v>
      </c>
      <c r="D19" s="22">
        <v>2019</v>
      </c>
      <c r="E19" s="22" t="s">
        <v>192</v>
      </c>
      <c r="F19" s="23" t="s">
        <v>229</v>
      </c>
      <c r="G19" s="77">
        <v>43580</v>
      </c>
      <c r="H19" s="22" t="s">
        <v>234</v>
      </c>
      <c r="I19" s="22" t="s">
        <v>235</v>
      </c>
      <c r="J19" s="24" t="s">
        <v>236</v>
      </c>
      <c r="K19" s="7" t="s">
        <v>237</v>
      </c>
      <c r="L19" s="25" t="s">
        <v>305</v>
      </c>
      <c r="M19" s="26" t="s">
        <v>365</v>
      </c>
      <c r="N19" s="26">
        <v>1</v>
      </c>
      <c r="O19" s="7" t="s">
        <v>317</v>
      </c>
      <c r="P19" s="27" t="s">
        <v>326</v>
      </c>
      <c r="Q19" s="60" t="s">
        <v>346</v>
      </c>
      <c r="R19" s="61">
        <v>43617</v>
      </c>
      <c r="S19" s="61">
        <v>43707</v>
      </c>
      <c r="T19" s="61">
        <v>43857</v>
      </c>
      <c r="U19" s="7" t="s">
        <v>396</v>
      </c>
      <c r="V19" s="7" t="s">
        <v>501</v>
      </c>
      <c r="W19" s="26" t="s">
        <v>457</v>
      </c>
      <c r="X19" s="26">
        <v>0</v>
      </c>
      <c r="Y19" s="26">
        <v>0</v>
      </c>
    </row>
    <row r="20" spans="1:25" s="3" customFormat="1" ht="12" customHeight="1" x14ac:dyDescent="0.2">
      <c r="A20" s="82" t="s">
        <v>551</v>
      </c>
      <c r="B20" s="83" t="s">
        <v>44</v>
      </c>
      <c r="C20" s="84">
        <v>6</v>
      </c>
      <c r="D20" s="85">
        <v>2019</v>
      </c>
      <c r="E20" s="85" t="s">
        <v>130</v>
      </c>
      <c r="F20" s="86" t="s">
        <v>131</v>
      </c>
      <c r="G20" s="109">
        <v>43434</v>
      </c>
      <c r="H20" s="85" t="s">
        <v>136</v>
      </c>
      <c r="I20" s="85" t="s">
        <v>133</v>
      </c>
      <c r="J20" s="88" t="s">
        <v>137</v>
      </c>
      <c r="K20" s="89" t="s">
        <v>140</v>
      </c>
      <c r="L20" s="90" t="s">
        <v>275</v>
      </c>
      <c r="M20" s="91" t="s">
        <v>324</v>
      </c>
      <c r="N20" s="91">
        <v>1</v>
      </c>
      <c r="O20" s="89" t="s">
        <v>317</v>
      </c>
      <c r="P20" s="92" t="s">
        <v>321</v>
      </c>
      <c r="Q20" s="93" t="s">
        <v>322</v>
      </c>
      <c r="R20" s="94">
        <v>43586</v>
      </c>
      <c r="S20" s="94">
        <v>43829</v>
      </c>
      <c r="T20" s="94">
        <v>43888</v>
      </c>
      <c r="U20" s="89" t="s">
        <v>396</v>
      </c>
      <c r="V20" s="89" t="s">
        <v>545</v>
      </c>
      <c r="W20" s="91" t="s">
        <v>546</v>
      </c>
      <c r="X20" s="91">
        <v>1</v>
      </c>
      <c r="Y20" s="91">
        <v>0</v>
      </c>
    </row>
    <row r="21" spans="1:25" s="3" customFormat="1" ht="12" customHeight="1" x14ac:dyDescent="0.2">
      <c r="A21" s="19" t="s">
        <v>635</v>
      </c>
      <c r="B21" s="20" t="s">
        <v>35</v>
      </c>
      <c r="C21" s="21">
        <v>1</v>
      </c>
      <c r="D21" s="22">
        <v>2017</v>
      </c>
      <c r="E21" s="22" t="s">
        <v>70</v>
      </c>
      <c r="F21" s="23" t="s">
        <v>434</v>
      </c>
      <c r="G21" s="77">
        <v>42962</v>
      </c>
      <c r="H21" s="22" t="s">
        <v>96</v>
      </c>
      <c r="I21" s="22" t="s">
        <v>73</v>
      </c>
      <c r="J21" s="24" t="s">
        <v>97</v>
      </c>
      <c r="K21" s="7" t="s">
        <v>98</v>
      </c>
      <c r="L21" s="25" t="s">
        <v>275</v>
      </c>
      <c r="M21" s="26" t="s">
        <v>296</v>
      </c>
      <c r="N21" s="26" t="s">
        <v>297</v>
      </c>
      <c r="O21" s="7" t="s">
        <v>277</v>
      </c>
      <c r="P21" s="27" t="s">
        <v>278</v>
      </c>
      <c r="Q21" s="60" t="s">
        <v>279</v>
      </c>
      <c r="R21" s="61">
        <v>42962</v>
      </c>
      <c r="S21" s="61">
        <v>43768</v>
      </c>
      <c r="T21" s="61">
        <v>43922</v>
      </c>
      <c r="U21" s="7" t="s">
        <v>393</v>
      </c>
      <c r="V21" s="7" t="s">
        <v>585</v>
      </c>
      <c r="W21" s="26" t="s">
        <v>457</v>
      </c>
      <c r="X21" s="26">
        <v>3</v>
      </c>
      <c r="Y21" s="26">
        <v>0</v>
      </c>
    </row>
    <row r="22" spans="1:25" s="3" customFormat="1" ht="12" customHeight="1" x14ac:dyDescent="0.2">
      <c r="A22" s="19" t="s">
        <v>635</v>
      </c>
      <c r="B22" s="20" t="s">
        <v>36</v>
      </c>
      <c r="C22" s="21">
        <v>1</v>
      </c>
      <c r="D22" s="22">
        <v>2018</v>
      </c>
      <c r="E22" s="22" t="s">
        <v>70</v>
      </c>
      <c r="F22" s="23" t="s">
        <v>99</v>
      </c>
      <c r="G22" s="77">
        <v>43263</v>
      </c>
      <c r="H22" s="22" t="s">
        <v>100</v>
      </c>
      <c r="I22" s="22" t="s">
        <v>101</v>
      </c>
      <c r="J22" s="24" t="s">
        <v>102</v>
      </c>
      <c r="K22" s="7" t="s">
        <v>103</v>
      </c>
      <c r="L22" s="25" t="s">
        <v>298</v>
      </c>
      <c r="M22" s="26" t="s">
        <v>299</v>
      </c>
      <c r="N22" s="26" t="s">
        <v>300</v>
      </c>
      <c r="O22" s="7" t="s">
        <v>277</v>
      </c>
      <c r="P22" s="27" t="s">
        <v>278</v>
      </c>
      <c r="Q22" s="60" t="s">
        <v>279</v>
      </c>
      <c r="R22" s="61">
        <v>43304</v>
      </c>
      <c r="S22" s="61">
        <v>43921</v>
      </c>
      <c r="T22" s="61">
        <v>43922</v>
      </c>
      <c r="U22" s="7" t="s">
        <v>393</v>
      </c>
      <c r="V22" s="7" t="s">
        <v>586</v>
      </c>
      <c r="W22" s="26" t="s">
        <v>457</v>
      </c>
      <c r="X22" s="26">
        <v>4</v>
      </c>
      <c r="Y22" s="26">
        <v>1</v>
      </c>
    </row>
    <row r="23" spans="1:25" s="3" customFormat="1" ht="12" customHeight="1" x14ac:dyDescent="0.2">
      <c r="A23" s="19" t="s">
        <v>635</v>
      </c>
      <c r="B23" s="20" t="s">
        <v>46</v>
      </c>
      <c r="C23" s="21">
        <v>1</v>
      </c>
      <c r="D23" s="22">
        <v>2019</v>
      </c>
      <c r="E23" s="22" t="s">
        <v>151</v>
      </c>
      <c r="F23" s="23" t="s">
        <v>141</v>
      </c>
      <c r="G23" s="77">
        <v>43418</v>
      </c>
      <c r="H23" s="22" t="s">
        <v>152</v>
      </c>
      <c r="I23" s="22" t="s">
        <v>133</v>
      </c>
      <c r="J23" s="24" t="s">
        <v>153</v>
      </c>
      <c r="K23" s="7" t="s">
        <v>154</v>
      </c>
      <c r="L23" s="25" t="s">
        <v>275</v>
      </c>
      <c r="M23" s="26" t="s">
        <v>329</v>
      </c>
      <c r="N23" s="26">
        <v>2</v>
      </c>
      <c r="O23" s="7" t="s">
        <v>317</v>
      </c>
      <c r="P23" s="27" t="s">
        <v>330</v>
      </c>
      <c r="Q23" s="60" t="s">
        <v>403</v>
      </c>
      <c r="R23" s="61">
        <v>43488</v>
      </c>
      <c r="S23" s="61">
        <v>43799</v>
      </c>
      <c r="T23" s="61">
        <v>43924</v>
      </c>
      <c r="U23" s="7" t="s">
        <v>396</v>
      </c>
      <c r="V23" s="7" t="s">
        <v>624</v>
      </c>
      <c r="W23" s="26" t="s">
        <v>457</v>
      </c>
      <c r="X23" s="26">
        <v>1</v>
      </c>
      <c r="Y23" s="26">
        <v>0</v>
      </c>
    </row>
    <row r="24" spans="1:25" s="3" customFormat="1" ht="12" customHeight="1" x14ac:dyDescent="0.2">
      <c r="A24" s="19" t="s">
        <v>635</v>
      </c>
      <c r="B24" s="20" t="s">
        <v>46</v>
      </c>
      <c r="C24" s="21">
        <v>2</v>
      </c>
      <c r="D24" s="22">
        <v>2019</v>
      </c>
      <c r="E24" s="22" t="s">
        <v>151</v>
      </c>
      <c r="F24" s="23" t="s">
        <v>141</v>
      </c>
      <c r="G24" s="77">
        <v>43418</v>
      </c>
      <c r="H24" s="22" t="s">
        <v>152</v>
      </c>
      <c r="I24" s="22" t="s">
        <v>133</v>
      </c>
      <c r="J24" s="24" t="s">
        <v>155</v>
      </c>
      <c r="K24" s="7" t="s">
        <v>156</v>
      </c>
      <c r="L24" s="25" t="s">
        <v>275</v>
      </c>
      <c r="M24" s="26" t="s">
        <v>329</v>
      </c>
      <c r="N24" s="26">
        <v>2</v>
      </c>
      <c r="O24" s="7" t="s">
        <v>317</v>
      </c>
      <c r="P24" s="27" t="s">
        <v>330</v>
      </c>
      <c r="Q24" s="60" t="s">
        <v>403</v>
      </c>
      <c r="R24" s="61">
        <v>43488</v>
      </c>
      <c r="S24" s="61">
        <v>43799</v>
      </c>
      <c r="T24" s="61">
        <v>43924</v>
      </c>
      <c r="U24" s="7" t="s">
        <v>396</v>
      </c>
      <c r="V24" s="7" t="s">
        <v>624</v>
      </c>
      <c r="W24" s="26" t="s">
        <v>457</v>
      </c>
      <c r="X24" s="26">
        <v>1</v>
      </c>
      <c r="Y24" s="26">
        <v>0</v>
      </c>
    </row>
    <row r="25" spans="1:25" s="3" customFormat="1" ht="12" customHeight="1" x14ac:dyDescent="0.2">
      <c r="A25" s="19" t="s">
        <v>635</v>
      </c>
      <c r="B25" s="20" t="s">
        <v>61</v>
      </c>
      <c r="C25" s="21">
        <v>3</v>
      </c>
      <c r="D25" s="22">
        <v>2019</v>
      </c>
      <c r="E25" s="22" t="s">
        <v>192</v>
      </c>
      <c r="F25" s="23" t="s">
        <v>213</v>
      </c>
      <c r="G25" s="77">
        <v>43641</v>
      </c>
      <c r="H25" s="22" t="s">
        <v>222</v>
      </c>
      <c r="I25" s="22" t="s">
        <v>498</v>
      </c>
      <c r="J25" s="24" t="s">
        <v>223</v>
      </c>
      <c r="K25" s="7" t="s">
        <v>224</v>
      </c>
      <c r="L25" s="25" t="s">
        <v>360</v>
      </c>
      <c r="M25" s="26" t="s">
        <v>361</v>
      </c>
      <c r="N25" s="26">
        <v>1</v>
      </c>
      <c r="O25" s="7" t="s">
        <v>317</v>
      </c>
      <c r="P25" s="27" t="s">
        <v>326</v>
      </c>
      <c r="Q25" s="60" t="s">
        <v>346</v>
      </c>
      <c r="R25" s="61">
        <v>43682</v>
      </c>
      <c r="S25" s="61">
        <v>43951</v>
      </c>
      <c r="T25" s="61">
        <v>43924</v>
      </c>
      <c r="U25" s="7" t="s">
        <v>396</v>
      </c>
      <c r="V25" s="7" t="s">
        <v>625</v>
      </c>
      <c r="W25" s="26" t="s">
        <v>457</v>
      </c>
      <c r="X25" s="26">
        <v>1</v>
      </c>
      <c r="Y25" s="26">
        <v>0</v>
      </c>
    </row>
    <row r="26" spans="1:25" s="3" customFormat="1" ht="12" customHeight="1" x14ac:dyDescent="0.2">
      <c r="A26" s="19" t="s">
        <v>635</v>
      </c>
      <c r="B26" s="20" t="s">
        <v>61</v>
      </c>
      <c r="C26" s="21">
        <v>4</v>
      </c>
      <c r="D26" s="22">
        <v>2019</v>
      </c>
      <c r="E26" s="22" t="s">
        <v>192</v>
      </c>
      <c r="F26" s="23" t="s">
        <v>213</v>
      </c>
      <c r="G26" s="77">
        <v>43641</v>
      </c>
      <c r="H26" s="22" t="s">
        <v>222</v>
      </c>
      <c r="I26" s="22" t="s">
        <v>498</v>
      </c>
      <c r="J26" s="24" t="s">
        <v>223</v>
      </c>
      <c r="K26" s="7" t="s">
        <v>225</v>
      </c>
      <c r="L26" s="25" t="s">
        <v>360</v>
      </c>
      <c r="M26" s="26" t="s">
        <v>362</v>
      </c>
      <c r="N26" s="26">
        <v>1</v>
      </c>
      <c r="O26" s="7" t="s">
        <v>317</v>
      </c>
      <c r="P26" s="27" t="s">
        <v>326</v>
      </c>
      <c r="Q26" s="60" t="s">
        <v>346</v>
      </c>
      <c r="R26" s="61">
        <v>43682</v>
      </c>
      <c r="S26" s="61">
        <v>43951</v>
      </c>
      <c r="T26" s="61">
        <v>43924</v>
      </c>
      <c r="U26" s="7" t="s">
        <v>396</v>
      </c>
      <c r="V26" s="7" t="s">
        <v>626</v>
      </c>
      <c r="W26" s="26" t="s">
        <v>457</v>
      </c>
      <c r="X26" s="26">
        <v>1</v>
      </c>
      <c r="Y26" s="26">
        <v>0</v>
      </c>
    </row>
    <row r="27" spans="1:25" s="3" customFormat="1" ht="12" customHeight="1" x14ac:dyDescent="0.2">
      <c r="A27" s="19" t="s">
        <v>635</v>
      </c>
      <c r="B27" s="20" t="s">
        <v>65</v>
      </c>
      <c r="C27" s="21">
        <v>1</v>
      </c>
      <c r="D27" s="22">
        <v>2019</v>
      </c>
      <c r="E27" s="22" t="s">
        <v>192</v>
      </c>
      <c r="F27" s="23" t="s">
        <v>229</v>
      </c>
      <c r="G27" s="77">
        <v>43714</v>
      </c>
      <c r="H27" s="22" t="s">
        <v>238</v>
      </c>
      <c r="I27" s="22" t="s">
        <v>239</v>
      </c>
      <c r="J27" s="24" t="s">
        <v>240</v>
      </c>
      <c r="K27" s="7" t="s">
        <v>241</v>
      </c>
      <c r="L27" s="25" t="s">
        <v>275</v>
      </c>
      <c r="M27" s="26" t="s">
        <v>366</v>
      </c>
      <c r="N27" s="26">
        <v>1</v>
      </c>
      <c r="O27" s="7" t="s">
        <v>317</v>
      </c>
      <c r="P27" s="27" t="s">
        <v>326</v>
      </c>
      <c r="Q27" s="60" t="s">
        <v>413</v>
      </c>
      <c r="R27" s="61">
        <v>43714</v>
      </c>
      <c r="S27" s="61">
        <v>43920</v>
      </c>
      <c r="T27" s="61">
        <v>43924</v>
      </c>
      <c r="U27" s="7" t="s">
        <v>396</v>
      </c>
      <c r="V27" s="7" t="s">
        <v>627</v>
      </c>
      <c r="W27" s="26" t="s">
        <v>457</v>
      </c>
      <c r="X27" s="26">
        <v>2</v>
      </c>
      <c r="Y27" s="26">
        <v>0</v>
      </c>
    </row>
    <row r="28" spans="1:25" s="3" customFormat="1" ht="12" customHeight="1" x14ac:dyDescent="0.2">
      <c r="A28" s="19" t="s">
        <v>635</v>
      </c>
      <c r="B28" s="20" t="s">
        <v>66</v>
      </c>
      <c r="C28" s="21">
        <v>3</v>
      </c>
      <c r="D28" s="22">
        <v>2019</v>
      </c>
      <c r="E28" s="22" t="s">
        <v>242</v>
      </c>
      <c r="F28" s="23" t="s">
        <v>243</v>
      </c>
      <c r="G28" s="77">
        <v>43796</v>
      </c>
      <c r="H28" s="22" t="s">
        <v>244</v>
      </c>
      <c r="I28" s="22" t="s">
        <v>245</v>
      </c>
      <c r="J28" s="24" t="s">
        <v>250</v>
      </c>
      <c r="K28" s="7" t="s">
        <v>251</v>
      </c>
      <c r="L28" s="25" t="s">
        <v>275</v>
      </c>
      <c r="M28" s="26" t="s">
        <v>374</v>
      </c>
      <c r="N28" s="26" t="s">
        <v>375</v>
      </c>
      <c r="O28" s="7" t="s">
        <v>293</v>
      </c>
      <c r="P28" s="27" t="s">
        <v>369</v>
      </c>
      <c r="Q28" s="60" t="s">
        <v>376</v>
      </c>
      <c r="R28" s="61">
        <v>43826</v>
      </c>
      <c r="S28" s="61">
        <v>43978</v>
      </c>
      <c r="T28" s="61">
        <v>43923</v>
      </c>
      <c r="U28" s="7" t="s">
        <v>391</v>
      </c>
      <c r="V28" s="7" t="s">
        <v>575</v>
      </c>
      <c r="W28" s="26" t="s">
        <v>457</v>
      </c>
      <c r="X28" s="26">
        <v>0</v>
      </c>
      <c r="Y28" s="26">
        <v>0</v>
      </c>
    </row>
    <row r="29" spans="1:25" s="3" customFormat="1" ht="12" customHeight="1" x14ac:dyDescent="0.2">
      <c r="A29" s="19" t="s">
        <v>635</v>
      </c>
      <c r="B29" s="20" t="s">
        <v>67</v>
      </c>
      <c r="C29" s="21">
        <v>3</v>
      </c>
      <c r="D29" s="22">
        <v>2019</v>
      </c>
      <c r="E29" s="22" t="s">
        <v>252</v>
      </c>
      <c r="F29" s="23" t="s">
        <v>253</v>
      </c>
      <c r="G29" s="77">
        <v>43777</v>
      </c>
      <c r="H29" s="22" t="s">
        <v>254</v>
      </c>
      <c r="I29" s="22" t="s">
        <v>255</v>
      </c>
      <c r="J29" s="24" t="s">
        <v>256</v>
      </c>
      <c r="K29" s="7" t="s">
        <v>257</v>
      </c>
      <c r="L29" s="25" t="s">
        <v>275</v>
      </c>
      <c r="M29" s="26" t="s">
        <v>377</v>
      </c>
      <c r="N29" s="26" t="s">
        <v>378</v>
      </c>
      <c r="O29" s="7" t="s">
        <v>379</v>
      </c>
      <c r="P29" s="27" t="s">
        <v>379</v>
      </c>
      <c r="Q29" s="60" t="s">
        <v>380</v>
      </c>
      <c r="R29" s="61">
        <v>43800</v>
      </c>
      <c r="S29" s="61">
        <v>43918</v>
      </c>
      <c r="T29" s="61">
        <v>43927</v>
      </c>
      <c r="U29" s="7" t="s">
        <v>395</v>
      </c>
      <c r="V29" s="7" t="s">
        <v>577</v>
      </c>
      <c r="W29" s="26" t="s">
        <v>457</v>
      </c>
      <c r="X29" s="26">
        <v>0</v>
      </c>
      <c r="Y29" s="26">
        <v>0</v>
      </c>
    </row>
    <row r="30" spans="1:25" s="3" customFormat="1" ht="12" customHeight="1" x14ac:dyDescent="0.2">
      <c r="A30" s="19" t="s">
        <v>635</v>
      </c>
      <c r="B30" s="20" t="s">
        <v>68</v>
      </c>
      <c r="C30" s="21">
        <v>1</v>
      </c>
      <c r="D30" s="22">
        <v>2019</v>
      </c>
      <c r="E30" s="22" t="s">
        <v>192</v>
      </c>
      <c r="F30" s="23" t="s">
        <v>432</v>
      </c>
      <c r="G30" s="77">
        <v>43812</v>
      </c>
      <c r="H30" s="22" t="s">
        <v>259</v>
      </c>
      <c r="I30" s="22" t="s">
        <v>260</v>
      </c>
      <c r="J30" s="24" t="s">
        <v>261</v>
      </c>
      <c r="K30" s="7" t="s">
        <v>262</v>
      </c>
      <c r="L30" s="25" t="s">
        <v>275</v>
      </c>
      <c r="M30" s="26" t="s">
        <v>382</v>
      </c>
      <c r="N30" s="26">
        <v>1</v>
      </c>
      <c r="O30" s="7" t="s">
        <v>317</v>
      </c>
      <c r="P30" s="27" t="s">
        <v>326</v>
      </c>
      <c r="Q30" s="60" t="s">
        <v>383</v>
      </c>
      <c r="R30" s="61">
        <v>43831</v>
      </c>
      <c r="S30" s="61">
        <v>44012</v>
      </c>
      <c r="T30" s="61">
        <v>43924</v>
      </c>
      <c r="U30" s="7" t="s">
        <v>396</v>
      </c>
      <c r="V30" s="7" t="s">
        <v>628</v>
      </c>
      <c r="W30" s="26" t="s">
        <v>457</v>
      </c>
      <c r="X30" s="26">
        <v>0</v>
      </c>
      <c r="Y30" s="26">
        <v>0</v>
      </c>
    </row>
    <row r="31" spans="1:25" s="3" customFormat="1" ht="12" customHeight="1" x14ac:dyDescent="0.2">
      <c r="A31" s="19" t="s">
        <v>635</v>
      </c>
      <c r="B31" s="20" t="s">
        <v>69</v>
      </c>
      <c r="C31" s="21">
        <v>2</v>
      </c>
      <c r="D31" s="22">
        <v>2019</v>
      </c>
      <c r="E31" s="22" t="s">
        <v>192</v>
      </c>
      <c r="F31" s="23" t="s">
        <v>432</v>
      </c>
      <c r="G31" s="77">
        <v>43812</v>
      </c>
      <c r="H31" s="22" t="s">
        <v>268</v>
      </c>
      <c r="I31" s="22" t="s">
        <v>269</v>
      </c>
      <c r="J31" s="24" t="s">
        <v>270</v>
      </c>
      <c r="K31" s="7" t="s">
        <v>271</v>
      </c>
      <c r="L31" s="25" t="s">
        <v>275</v>
      </c>
      <c r="M31" s="26" t="s">
        <v>388</v>
      </c>
      <c r="N31" s="26">
        <v>1</v>
      </c>
      <c r="O31" s="7" t="s">
        <v>317</v>
      </c>
      <c r="P31" s="27" t="s">
        <v>326</v>
      </c>
      <c r="Q31" s="60" t="s">
        <v>389</v>
      </c>
      <c r="R31" s="61">
        <v>43831</v>
      </c>
      <c r="S31" s="61">
        <v>43890</v>
      </c>
      <c r="T31" s="61">
        <v>43924</v>
      </c>
      <c r="U31" s="7" t="s">
        <v>396</v>
      </c>
      <c r="V31" s="7" t="s">
        <v>629</v>
      </c>
      <c r="W31" s="26" t="s">
        <v>457</v>
      </c>
      <c r="X31" s="26">
        <v>0</v>
      </c>
      <c r="Y31" s="26">
        <v>0</v>
      </c>
    </row>
    <row r="32" spans="1:25" s="3" customFormat="1" ht="12" customHeight="1" x14ac:dyDescent="0.2">
      <c r="A32" s="19" t="s">
        <v>635</v>
      </c>
      <c r="B32" s="20" t="s">
        <v>69</v>
      </c>
      <c r="C32" s="21">
        <v>3</v>
      </c>
      <c r="D32" s="22">
        <v>2019</v>
      </c>
      <c r="E32" s="22" t="s">
        <v>192</v>
      </c>
      <c r="F32" s="23" t="s">
        <v>432</v>
      </c>
      <c r="G32" s="77">
        <v>43812</v>
      </c>
      <c r="H32" s="22" t="s">
        <v>272</v>
      </c>
      <c r="I32" s="22" t="s">
        <v>269</v>
      </c>
      <c r="J32" s="24" t="s">
        <v>273</v>
      </c>
      <c r="K32" s="7" t="s">
        <v>274</v>
      </c>
      <c r="L32" s="25" t="s">
        <v>275</v>
      </c>
      <c r="M32" s="26" t="s">
        <v>390</v>
      </c>
      <c r="N32" s="26">
        <v>1</v>
      </c>
      <c r="O32" s="7" t="s">
        <v>317</v>
      </c>
      <c r="P32" s="27" t="s">
        <v>326</v>
      </c>
      <c r="Q32" s="60" t="s">
        <v>389</v>
      </c>
      <c r="R32" s="61">
        <v>43831</v>
      </c>
      <c r="S32" s="61">
        <v>43890</v>
      </c>
      <c r="T32" s="61">
        <v>43924</v>
      </c>
      <c r="U32" s="7" t="s">
        <v>396</v>
      </c>
      <c r="V32" s="7" t="s">
        <v>630</v>
      </c>
      <c r="W32" s="26" t="s">
        <v>457</v>
      </c>
      <c r="X32" s="26">
        <v>0</v>
      </c>
      <c r="Y32" s="26">
        <v>0</v>
      </c>
    </row>
    <row r="33" spans="1:25" s="3" customFormat="1" ht="12" customHeight="1" x14ac:dyDescent="0.2">
      <c r="A33" s="19" t="s">
        <v>635</v>
      </c>
      <c r="B33" s="20" t="s">
        <v>537</v>
      </c>
      <c r="C33" s="21">
        <v>1</v>
      </c>
      <c r="D33" s="22">
        <v>2020</v>
      </c>
      <c r="E33" s="22" t="s">
        <v>538</v>
      </c>
      <c r="F33" s="23" t="s">
        <v>539</v>
      </c>
      <c r="G33" s="77">
        <v>43822</v>
      </c>
      <c r="H33" s="22" t="s">
        <v>527</v>
      </c>
      <c r="I33" s="22" t="s">
        <v>528</v>
      </c>
      <c r="J33" s="24" t="s">
        <v>529</v>
      </c>
      <c r="K33" s="7" t="s">
        <v>530</v>
      </c>
      <c r="L33" s="25" t="s">
        <v>531</v>
      </c>
      <c r="M33" s="26" t="s">
        <v>532</v>
      </c>
      <c r="N33" s="26">
        <v>1</v>
      </c>
      <c r="O33" s="7" t="s">
        <v>379</v>
      </c>
      <c r="P33" s="27" t="s">
        <v>379</v>
      </c>
      <c r="Q33" s="60" t="s">
        <v>380</v>
      </c>
      <c r="R33" s="61">
        <v>43850</v>
      </c>
      <c r="S33" s="61">
        <v>43920</v>
      </c>
      <c r="T33" s="61">
        <v>43927</v>
      </c>
      <c r="U33" s="7" t="s">
        <v>395</v>
      </c>
      <c r="V33" s="7" t="s">
        <v>578</v>
      </c>
      <c r="W33" s="26" t="s">
        <v>457</v>
      </c>
      <c r="X33" s="26">
        <v>0</v>
      </c>
      <c r="Y33" s="26">
        <v>0</v>
      </c>
    </row>
    <row r="34" spans="1:25" s="3" customFormat="1" ht="12" customHeight="1" x14ac:dyDescent="0.2">
      <c r="A34" s="82" t="s">
        <v>710</v>
      </c>
      <c r="B34" s="83" t="s">
        <v>60</v>
      </c>
      <c r="C34" s="84">
        <v>2</v>
      </c>
      <c r="D34" s="85">
        <v>2019</v>
      </c>
      <c r="E34" s="85" t="s">
        <v>192</v>
      </c>
      <c r="F34" s="86" t="s">
        <v>213</v>
      </c>
      <c r="G34" s="109">
        <v>43641</v>
      </c>
      <c r="H34" s="85" t="s">
        <v>217</v>
      </c>
      <c r="I34" s="85" t="s">
        <v>218</v>
      </c>
      <c r="J34" s="88" t="s">
        <v>219</v>
      </c>
      <c r="K34" s="89" t="s">
        <v>221</v>
      </c>
      <c r="L34" s="90" t="s">
        <v>275</v>
      </c>
      <c r="M34" s="91" t="s">
        <v>359</v>
      </c>
      <c r="N34" s="91">
        <v>1</v>
      </c>
      <c r="O34" s="89" t="s">
        <v>317</v>
      </c>
      <c r="P34" s="92" t="s">
        <v>326</v>
      </c>
      <c r="Q34" s="93" t="s">
        <v>346</v>
      </c>
      <c r="R34" s="94">
        <v>43669</v>
      </c>
      <c r="S34" s="94">
        <v>43814</v>
      </c>
      <c r="T34" s="94">
        <v>43956</v>
      </c>
      <c r="U34" s="89" t="s">
        <v>396</v>
      </c>
      <c r="V34" s="89" t="s">
        <v>691</v>
      </c>
      <c r="W34" s="91" t="s">
        <v>546</v>
      </c>
      <c r="X34" s="91">
        <v>0</v>
      </c>
      <c r="Y34" s="91">
        <v>0</v>
      </c>
    </row>
    <row r="35" spans="1:25" s="3" customFormat="1" ht="12" customHeight="1" x14ac:dyDescent="0.2">
      <c r="A35" s="82" t="s">
        <v>710</v>
      </c>
      <c r="B35" s="83" t="s">
        <v>429</v>
      </c>
      <c r="C35" s="84">
        <v>1</v>
      </c>
      <c r="D35" s="85">
        <v>2020</v>
      </c>
      <c r="E35" s="85" t="s">
        <v>176</v>
      </c>
      <c r="F35" s="86" t="s">
        <v>430</v>
      </c>
      <c r="G35" s="109">
        <v>43741</v>
      </c>
      <c r="H35" s="85" t="s">
        <v>506</v>
      </c>
      <c r="I35" s="85" t="s">
        <v>514</v>
      </c>
      <c r="J35" s="88" t="s">
        <v>519</v>
      </c>
      <c r="K35" s="89" t="s">
        <v>417</v>
      </c>
      <c r="L35" s="90" t="s">
        <v>275</v>
      </c>
      <c r="M35" s="91" t="s">
        <v>423</v>
      </c>
      <c r="N35" s="91">
        <v>1</v>
      </c>
      <c r="O35" s="89" t="s">
        <v>302</v>
      </c>
      <c r="P35" s="92" t="s">
        <v>303</v>
      </c>
      <c r="Q35" s="93" t="s">
        <v>425</v>
      </c>
      <c r="R35" s="94">
        <v>43829</v>
      </c>
      <c r="S35" s="94">
        <v>43921</v>
      </c>
      <c r="T35" s="94">
        <v>43959</v>
      </c>
      <c r="U35" s="89" t="s">
        <v>394</v>
      </c>
      <c r="V35" s="89" t="s">
        <v>698</v>
      </c>
      <c r="W35" s="91" t="s">
        <v>546</v>
      </c>
      <c r="X35" s="91">
        <v>0</v>
      </c>
      <c r="Y35" s="91">
        <v>0</v>
      </c>
    </row>
    <row r="36" spans="1:25" s="3" customFormat="1" ht="12" customHeight="1" x14ac:dyDescent="0.2">
      <c r="A36" s="82" t="s">
        <v>710</v>
      </c>
      <c r="B36" s="83" t="s">
        <v>483</v>
      </c>
      <c r="C36" s="84">
        <v>3</v>
      </c>
      <c r="D36" s="85">
        <v>2020</v>
      </c>
      <c r="E36" s="85" t="s">
        <v>176</v>
      </c>
      <c r="F36" s="86" t="s">
        <v>488</v>
      </c>
      <c r="G36" s="109">
        <v>43782</v>
      </c>
      <c r="H36" s="85" t="s">
        <v>507</v>
      </c>
      <c r="I36" s="85" t="s">
        <v>515</v>
      </c>
      <c r="J36" s="88" t="s">
        <v>520</v>
      </c>
      <c r="K36" s="89" t="s">
        <v>468</v>
      </c>
      <c r="L36" s="90" t="s">
        <v>298</v>
      </c>
      <c r="M36" s="91" t="s">
        <v>469</v>
      </c>
      <c r="N36" s="91">
        <v>0.8</v>
      </c>
      <c r="O36" s="89" t="s">
        <v>302</v>
      </c>
      <c r="P36" s="92" t="s">
        <v>464</v>
      </c>
      <c r="Q36" s="93" t="s">
        <v>465</v>
      </c>
      <c r="R36" s="94">
        <v>43871</v>
      </c>
      <c r="S36" s="94">
        <v>44196</v>
      </c>
      <c r="T36" s="94">
        <v>43959</v>
      </c>
      <c r="U36" s="89" t="s">
        <v>394</v>
      </c>
      <c r="V36" s="89" t="s">
        <v>702</v>
      </c>
      <c r="W36" s="91" t="s">
        <v>546</v>
      </c>
      <c r="X36" s="91">
        <v>0</v>
      </c>
      <c r="Y36" s="91">
        <v>0</v>
      </c>
    </row>
    <row r="37" spans="1:25" s="3" customFormat="1" ht="12" customHeight="1" x14ac:dyDescent="0.2">
      <c r="A37" s="82" t="s">
        <v>710</v>
      </c>
      <c r="B37" s="83" t="s">
        <v>537</v>
      </c>
      <c r="C37" s="84">
        <v>2</v>
      </c>
      <c r="D37" s="85">
        <v>2020</v>
      </c>
      <c r="E37" s="85" t="s">
        <v>538</v>
      </c>
      <c r="F37" s="86" t="s">
        <v>539</v>
      </c>
      <c r="G37" s="109">
        <v>43822</v>
      </c>
      <c r="H37" s="85" t="s">
        <v>527</v>
      </c>
      <c r="I37" s="85" t="s">
        <v>528</v>
      </c>
      <c r="J37" s="88" t="s">
        <v>529</v>
      </c>
      <c r="K37" s="89" t="s">
        <v>533</v>
      </c>
      <c r="L37" s="90" t="s">
        <v>298</v>
      </c>
      <c r="M37" s="91" t="s">
        <v>534</v>
      </c>
      <c r="N37" s="91">
        <v>1</v>
      </c>
      <c r="O37" s="89" t="s">
        <v>379</v>
      </c>
      <c r="P37" s="92" t="s">
        <v>379</v>
      </c>
      <c r="Q37" s="93" t="s">
        <v>380</v>
      </c>
      <c r="R37" s="94">
        <v>43905</v>
      </c>
      <c r="S37" s="94">
        <v>43951</v>
      </c>
      <c r="T37" s="94">
        <v>43951</v>
      </c>
      <c r="U37" s="89" t="s">
        <v>395</v>
      </c>
      <c r="V37" s="89" t="s">
        <v>686</v>
      </c>
      <c r="W37" s="91" t="s">
        <v>546</v>
      </c>
      <c r="X37" s="91">
        <v>0</v>
      </c>
      <c r="Y37" s="91">
        <v>0</v>
      </c>
    </row>
  </sheetData>
  <dataValidations count="4">
    <dataValidation allowBlank="1" showInputMessage="1" showErrorMessage="1" promptTitle="Indicador" prompt="Aplicable, coherente y medible" sqref="M20"/>
    <dataValidation allowBlank="1" showInputMessage="1" showErrorMessage="1" promptTitle="Fecha de cumplimiento" prompt="Las fechas de cumplimiento deben ser reales no superar los doce (12) meses" sqref="S20"/>
    <dataValidation allowBlank="1" showInputMessage="1" showErrorMessage="1" promptTitle="Acciones a emprendes" prompt="Las acciones deben estar enfocadas a eliminar la causa detectada, debe ser realizable en un período de tiempo no superior a doce (12) meses" sqref="K20"/>
    <dataValidation allowBlank="1" showInputMessage="1" showErrorMessage="1" promptTitle="Análisis de causa" prompt="Las causas deben ser coherentes con el hallazgo  y claras en su redacción" sqref="J20"/>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6"/>
  <sheetViews>
    <sheetView topLeftCell="A13" workbookViewId="0">
      <selection activeCell="A25" sqref="A25"/>
    </sheetView>
  </sheetViews>
  <sheetFormatPr baseColWidth="10" defaultRowHeight="12.75" x14ac:dyDescent="0.2"/>
  <cols>
    <col min="1" max="1" width="8" customWidth="1"/>
    <col min="4" max="4" width="10" customWidth="1"/>
    <col min="7" max="7" width="11.42578125" style="79"/>
    <col min="15" max="15" width="40.28515625" customWidth="1"/>
    <col min="16" max="16" width="29.7109375" customWidth="1"/>
    <col min="19" max="19" width="11.42578125" style="78"/>
    <col min="20" max="20" width="11.42578125" style="79"/>
  </cols>
  <sheetData>
    <row r="1" spans="1:26" ht="15.75" x14ac:dyDescent="0.25">
      <c r="A1" s="70" t="s">
        <v>409</v>
      </c>
      <c r="T1" s="79" t="s">
        <v>11</v>
      </c>
    </row>
    <row r="2" spans="1:26" s="9" customFormat="1" ht="49.5" customHeight="1" x14ac:dyDescent="0.2">
      <c r="A2" s="73" t="s">
        <v>525</v>
      </c>
      <c r="B2" s="73" t="s">
        <v>28</v>
      </c>
      <c r="C2" s="73" t="s">
        <v>27</v>
      </c>
      <c r="D2" s="73" t="s">
        <v>26</v>
      </c>
      <c r="E2" s="73" t="s">
        <v>17</v>
      </c>
      <c r="F2" s="73" t="s">
        <v>0</v>
      </c>
      <c r="G2" s="81" t="s">
        <v>8</v>
      </c>
      <c r="H2" s="16" t="s">
        <v>10</v>
      </c>
      <c r="I2" s="73" t="s">
        <v>20</v>
      </c>
      <c r="J2" s="73" t="s">
        <v>19</v>
      </c>
      <c r="K2" s="73" t="s">
        <v>1</v>
      </c>
      <c r="L2" s="73" t="s">
        <v>15</v>
      </c>
      <c r="M2" s="73" t="s">
        <v>2</v>
      </c>
      <c r="N2" s="73" t="s">
        <v>3</v>
      </c>
      <c r="O2" s="73" t="s">
        <v>25</v>
      </c>
      <c r="P2" s="73" t="s">
        <v>4</v>
      </c>
      <c r="Q2" s="58" t="s">
        <v>5</v>
      </c>
      <c r="R2" s="58" t="s">
        <v>6</v>
      </c>
      <c r="S2" s="58" t="s">
        <v>7</v>
      </c>
      <c r="T2" s="80" t="s">
        <v>12</v>
      </c>
      <c r="U2" s="74" t="s">
        <v>18</v>
      </c>
      <c r="V2" s="74" t="s">
        <v>13</v>
      </c>
      <c r="W2" s="74" t="s">
        <v>14</v>
      </c>
      <c r="X2" s="74" t="s">
        <v>401</v>
      </c>
      <c r="Y2" s="95" t="s">
        <v>402</v>
      </c>
      <c r="Z2" s="95" t="s">
        <v>552</v>
      </c>
    </row>
    <row r="3" spans="1:26" s="3" customFormat="1" ht="12" customHeight="1" x14ac:dyDescent="0.2">
      <c r="A3" s="19" t="s">
        <v>526</v>
      </c>
      <c r="B3" s="20" t="s">
        <v>31</v>
      </c>
      <c r="C3" s="21">
        <v>2</v>
      </c>
      <c r="D3" s="22">
        <v>2016</v>
      </c>
      <c r="E3" s="22" t="s">
        <v>70</v>
      </c>
      <c r="F3" s="23" t="s">
        <v>435</v>
      </c>
      <c r="G3" s="62">
        <v>42594</v>
      </c>
      <c r="H3" s="22" t="s">
        <v>80</v>
      </c>
      <c r="I3" s="22" t="s">
        <v>73</v>
      </c>
      <c r="J3" s="24" t="s">
        <v>81</v>
      </c>
      <c r="K3" s="7" t="s">
        <v>82</v>
      </c>
      <c r="L3" s="25" t="s">
        <v>275</v>
      </c>
      <c r="M3" s="26" t="s">
        <v>282</v>
      </c>
      <c r="N3" s="26">
        <v>2</v>
      </c>
      <c r="O3" s="7" t="s">
        <v>277</v>
      </c>
      <c r="P3" s="27" t="s">
        <v>278</v>
      </c>
      <c r="Q3" s="60" t="s">
        <v>279</v>
      </c>
      <c r="R3" s="61">
        <v>42594</v>
      </c>
      <c r="S3" s="72">
        <v>43861</v>
      </c>
      <c r="T3" s="61">
        <v>43868</v>
      </c>
      <c r="U3" s="7" t="s">
        <v>393</v>
      </c>
      <c r="V3" s="7" t="s">
        <v>456</v>
      </c>
      <c r="W3" s="71" t="s">
        <v>457</v>
      </c>
      <c r="X3" s="26">
        <v>5</v>
      </c>
      <c r="Y3" s="26">
        <v>0</v>
      </c>
      <c r="Z3" s="97">
        <f>1/1</f>
        <v>1</v>
      </c>
    </row>
    <row r="4" spans="1:26" s="3" customFormat="1" ht="12" customHeight="1" x14ac:dyDescent="0.2">
      <c r="A4" s="19" t="s">
        <v>526</v>
      </c>
      <c r="B4" s="20" t="s">
        <v>53</v>
      </c>
      <c r="C4" s="21">
        <v>4</v>
      </c>
      <c r="D4" s="22">
        <v>2019</v>
      </c>
      <c r="E4" s="22" t="s">
        <v>176</v>
      </c>
      <c r="F4" s="23" t="s">
        <v>177</v>
      </c>
      <c r="G4" s="62">
        <v>43528</v>
      </c>
      <c r="H4" s="22" t="s">
        <v>182</v>
      </c>
      <c r="I4" s="22" t="s">
        <v>183</v>
      </c>
      <c r="J4" s="24" t="s">
        <v>180</v>
      </c>
      <c r="K4" s="7" t="s">
        <v>184</v>
      </c>
      <c r="L4" s="25" t="s">
        <v>298</v>
      </c>
      <c r="M4" s="26" t="s">
        <v>337</v>
      </c>
      <c r="N4" s="26" t="s">
        <v>338</v>
      </c>
      <c r="O4" s="7" t="s">
        <v>302</v>
      </c>
      <c r="P4" s="27" t="s">
        <v>303</v>
      </c>
      <c r="Q4" s="60" t="s">
        <v>304</v>
      </c>
      <c r="R4" s="61">
        <v>43585</v>
      </c>
      <c r="S4" s="72">
        <v>43861</v>
      </c>
      <c r="T4" s="61">
        <v>43871</v>
      </c>
      <c r="U4" s="7" t="s">
        <v>394</v>
      </c>
      <c r="V4" s="7" t="s">
        <v>460</v>
      </c>
      <c r="W4" s="71" t="s">
        <v>457</v>
      </c>
      <c r="X4" s="26">
        <v>0</v>
      </c>
      <c r="Y4" s="26">
        <v>0</v>
      </c>
      <c r="Z4" s="130">
        <f>1/3</f>
        <v>0.33333333333333331</v>
      </c>
    </row>
    <row r="5" spans="1:26" s="3" customFormat="1" ht="12" customHeight="1" x14ac:dyDescent="0.2">
      <c r="A5" s="19" t="s">
        <v>526</v>
      </c>
      <c r="B5" s="20" t="s">
        <v>53</v>
      </c>
      <c r="C5" s="21">
        <v>5</v>
      </c>
      <c r="D5" s="22">
        <v>2019</v>
      </c>
      <c r="E5" s="22" t="s">
        <v>176</v>
      </c>
      <c r="F5" s="23" t="s">
        <v>177</v>
      </c>
      <c r="G5" s="62">
        <v>43528</v>
      </c>
      <c r="H5" s="22" t="s">
        <v>182</v>
      </c>
      <c r="I5" s="22" t="s">
        <v>185</v>
      </c>
      <c r="J5" s="24" t="s">
        <v>180</v>
      </c>
      <c r="K5" s="7" t="s">
        <v>186</v>
      </c>
      <c r="L5" s="25" t="s">
        <v>298</v>
      </c>
      <c r="M5" s="26" t="s">
        <v>339</v>
      </c>
      <c r="N5" s="26">
        <v>0.6</v>
      </c>
      <c r="O5" s="7" t="s">
        <v>302</v>
      </c>
      <c r="P5" s="27" t="s">
        <v>303</v>
      </c>
      <c r="Q5" s="60" t="s">
        <v>304</v>
      </c>
      <c r="R5" s="61">
        <v>43585</v>
      </c>
      <c r="S5" s="72">
        <v>43861</v>
      </c>
      <c r="T5" s="61">
        <v>43899</v>
      </c>
      <c r="U5" s="7" t="s">
        <v>394</v>
      </c>
      <c r="V5" s="7" t="s">
        <v>548</v>
      </c>
      <c r="W5" s="71" t="s">
        <v>392</v>
      </c>
      <c r="X5" s="26">
        <v>0</v>
      </c>
      <c r="Y5" s="26">
        <v>0</v>
      </c>
      <c r="Z5" s="130"/>
    </row>
    <row r="6" spans="1:26" s="3" customFormat="1" ht="12" customHeight="1" x14ac:dyDescent="0.2">
      <c r="A6" s="19" t="s">
        <v>526</v>
      </c>
      <c r="B6" s="20" t="s">
        <v>52</v>
      </c>
      <c r="C6" s="21">
        <v>3</v>
      </c>
      <c r="D6" s="22">
        <v>2019</v>
      </c>
      <c r="E6" s="22" t="s">
        <v>176</v>
      </c>
      <c r="F6" s="23" t="s">
        <v>177</v>
      </c>
      <c r="G6" s="62">
        <v>43528</v>
      </c>
      <c r="H6" s="22" t="s">
        <v>178</v>
      </c>
      <c r="I6" s="22" t="s">
        <v>179</v>
      </c>
      <c r="J6" s="24" t="s">
        <v>180</v>
      </c>
      <c r="K6" s="7" t="s">
        <v>181</v>
      </c>
      <c r="L6" s="25" t="s">
        <v>298</v>
      </c>
      <c r="M6" s="26" t="s">
        <v>336</v>
      </c>
      <c r="N6" s="26">
        <v>1</v>
      </c>
      <c r="O6" s="7" t="s">
        <v>302</v>
      </c>
      <c r="P6" s="27" t="s">
        <v>303</v>
      </c>
      <c r="Q6" s="60" t="s">
        <v>304</v>
      </c>
      <c r="R6" s="61">
        <v>43585</v>
      </c>
      <c r="S6" s="72">
        <v>43861</v>
      </c>
      <c r="T6" s="61">
        <v>43899</v>
      </c>
      <c r="U6" s="7" t="s">
        <v>394</v>
      </c>
      <c r="V6" s="7" t="s">
        <v>547</v>
      </c>
      <c r="W6" s="71" t="s">
        <v>392</v>
      </c>
      <c r="X6" s="26">
        <v>0</v>
      </c>
      <c r="Y6" s="26">
        <v>0</v>
      </c>
      <c r="Z6" s="130"/>
    </row>
    <row r="7" spans="1:26" s="3" customFormat="1" ht="12" customHeight="1" x14ac:dyDescent="0.2">
      <c r="A7" s="82" t="s">
        <v>551</v>
      </c>
      <c r="B7" s="83" t="s">
        <v>419</v>
      </c>
      <c r="C7" s="84">
        <v>1</v>
      </c>
      <c r="D7" s="85">
        <v>2020</v>
      </c>
      <c r="E7" s="85" t="s">
        <v>176</v>
      </c>
      <c r="F7" s="86" t="s">
        <v>430</v>
      </c>
      <c r="G7" s="87">
        <v>43741</v>
      </c>
      <c r="H7" s="85" t="s">
        <v>502</v>
      </c>
      <c r="I7" s="85" t="s">
        <v>512</v>
      </c>
      <c r="J7" s="88" t="s">
        <v>516</v>
      </c>
      <c r="K7" s="89" t="s">
        <v>414</v>
      </c>
      <c r="L7" s="90" t="s">
        <v>275</v>
      </c>
      <c r="M7" s="91" t="s">
        <v>420</v>
      </c>
      <c r="N7" s="91">
        <v>1</v>
      </c>
      <c r="O7" s="89" t="s">
        <v>302</v>
      </c>
      <c r="P7" s="92" t="s">
        <v>303</v>
      </c>
      <c r="Q7" s="93" t="s">
        <v>425</v>
      </c>
      <c r="R7" s="94">
        <v>43829</v>
      </c>
      <c r="S7" s="72">
        <v>43890</v>
      </c>
      <c r="T7" s="94">
        <v>43899</v>
      </c>
      <c r="U7" s="89" t="s">
        <v>394</v>
      </c>
      <c r="V7" s="89" t="s">
        <v>549</v>
      </c>
      <c r="W7" s="71" t="s">
        <v>392</v>
      </c>
      <c r="X7" s="91">
        <v>0</v>
      </c>
      <c r="Y7" s="91">
        <v>0</v>
      </c>
      <c r="Z7" s="110">
        <f>0/1</f>
        <v>0</v>
      </c>
    </row>
    <row r="8" spans="1:26" s="3" customFormat="1" ht="12" customHeight="1" x14ac:dyDescent="0.2">
      <c r="A8" s="82" t="s">
        <v>551</v>
      </c>
      <c r="B8" s="83" t="s">
        <v>69</v>
      </c>
      <c r="C8" s="84">
        <v>3</v>
      </c>
      <c r="D8" s="85">
        <v>2019</v>
      </c>
      <c r="E8" s="85" t="s">
        <v>192</v>
      </c>
      <c r="F8" s="86" t="s">
        <v>432</v>
      </c>
      <c r="G8" s="87">
        <v>43812</v>
      </c>
      <c r="H8" s="85" t="s">
        <v>272</v>
      </c>
      <c r="I8" s="85" t="s">
        <v>269</v>
      </c>
      <c r="J8" s="88" t="s">
        <v>273</v>
      </c>
      <c r="K8" s="89" t="s">
        <v>274</v>
      </c>
      <c r="L8" s="90" t="s">
        <v>275</v>
      </c>
      <c r="M8" s="91" t="s">
        <v>390</v>
      </c>
      <c r="N8" s="91">
        <v>1</v>
      </c>
      <c r="O8" s="89" t="s">
        <v>317</v>
      </c>
      <c r="P8" s="92" t="s">
        <v>326</v>
      </c>
      <c r="Q8" s="93" t="s">
        <v>389</v>
      </c>
      <c r="R8" s="94">
        <v>43831</v>
      </c>
      <c r="S8" s="72">
        <v>43890</v>
      </c>
      <c r="T8" s="94"/>
      <c r="U8" s="89"/>
      <c r="V8" s="89"/>
      <c r="W8" s="71" t="s">
        <v>392</v>
      </c>
      <c r="X8" s="91">
        <v>0</v>
      </c>
      <c r="Y8" s="91">
        <v>0</v>
      </c>
      <c r="Z8" s="131">
        <f>0/2</f>
        <v>0</v>
      </c>
    </row>
    <row r="9" spans="1:26" s="3" customFormat="1" ht="12" customHeight="1" x14ac:dyDescent="0.2">
      <c r="A9" s="82" t="s">
        <v>551</v>
      </c>
      <c r="B9" s="83" t="s">
        <v>69</v>
      </c>
      <c r="C9" s="84">
        <v>2</v>
      </c>
      <c r="D9" s="85">
        <v>2019</v>
      </c>
      <c r="E9" s="85" t="s">
        <v>192</v>
      </c>
      <c r="F9" s="86" t="s">
        <v>432</v>
      </c>
      <c r="G9" s="87">
        <v>43812</v>
      </c>
      <c r="H9" s="85" t="s">
        <v>268</v>
      </c>
      <c r="I9" s="85" t="s">
        <v>269</v>
      </c>
      <c r="J9" s="88" t="s">
        <v>270</v>
      </c>
      <c r="K9" s="89" t="s">
        <v>271</v>
      </c>
      <c r="L9" s="90" t="s">
        <v>275</v>
      </c>
      <c r="M9" s="91" t="s">
        <v>388</v>
      </c>
      <c r="N9" s="91">
        <v>1</v>
      </c>
      <c r="O9" s="89" t="s">
        <v>317</v>
      </c>
      <c r="P9" s="92" t="s">
        <v>326</v>
      </c>
      <c r="Q9" s="93" t="s">
        <v>389</v>
      </c>
      <c r="R9" s="94">
        <v>43831</v>
      </c>
      <c r="S9" s="72">
        <v>43890</v>
      </c>
      <c r="T9" s="94"/>
      <c r="U9" s="89"/>
      <c r="V9" s="89"/>
      <c r="W9" s="71" t="s">
        <v>392</v>
      </c>
      <c r="X9" s="91">
        <v>0</v>
      </c>
      <c r="Y9" s="96">
        <v>0</v>
      </c>
      <c r="Z9" s="132"/>
    </row>
    <row r="10" spans="1:26" s="3" customFormat="1" ht="12" customHeight="1" x14ac:dyDescent="0.2">
      <c r="A10" s="19" t="s">
        <v>635</v>
      </c>
      <c r="B10" s="20" t="s">
        <v>67</v>
      </c>
      <c r="C10" s="21">
        <v>3</v>
      </c>
      <c r="D10" s="22">
        <v>2019</v>
      </c>
      <c r="E10" s="22" t="s">
        <v>252</v>
      </c>
      <c r="F10" s="23" t="s">
        <v>253</v>
      </c>
      <c r="G10" s="62">
        <v>43777</v>
      </c>
      <c r="H10" s="22" t="s">
        <v>254</v>
      </c>
      <c r="I10" s="22" t="s">
        <v>255</v>
      </c>
      <c r="J10" s="24" t="s">
        <v>256</v>
      </c>
      <c r="K10" s="7" t="s">
        <v>257</v>
      </c>
      <c r="L10" s="25" t="s">
        <v>275</v>
      </c>
      <c r="M10" s="26" t="s">
        <v>377</v>
      </c>
      <c r="N10" s="26" t="s">
        <v>378</v>
      </c>
      <c r="O10" s="7" t="s">
        <v>379</v>
      </c>
      <c r="P10" s="27" t="s">
        <v>379</v>
      </c>
      <c r="Q10" s="60" t="s">
        <v>380</v>
      </c>
      <c r="R10" s="61">
        <v>43800</v>
      </c>
      <c r="S10" s="72">
        <v>43918</v>
      </c>
      <c r="T10" s="61">
        <v>43927</v>
      </c>
      <c r="U10" s="7" t="s">
        <v>395</v>
      </c>
      <c r="V10" s="7" t="s">
        <v>577</v>
      </c>
      <c r="W10" s="71" t="s">
        <v>457</v>
      </c>
      <c r="X10" s="26">
        <v>0</v>
      </c>
      <c r="Y10" s="26">
        <v>0</v>
      </c>
      <c r="Z10" s="133">
        <v>1</v>
      </c>
    </row>
    <row r="11" spans="1:26" s="3" customFormat="1" ht="12" customHeight="1" x14ac:dyDescent="0.2">
      <c r="A11" s="19" t="s">
        <v>635</v>
      </c>
      <c r="B11" s="20" t="s">
        <v>537</v>
      </c>
      <c r="C11" s="21">
        <v>1</v>
      </c>
      <c r="D11" s="22">
        <v>2020</v>
      </c>
      <c r="E11" s="22" t="s">
        <v>538</v>
      </c>
      <c r="F11" s="23" t="s">
        <v>539</v>
      </c>
      <c r="G11" s="62">
        <v>43822</v>
      </c>
      <c r="H11" s="22" t="s">
        <v>527</v>
      </c>
      <c r="I11" s="22" t="s">
        <v>528</v>
      </c>
      <c r="J11" s="24" t="s">
        <v>529</v>
      </c>
      <c r="K11" s="7" t="s">
        <v>530</v>
      </c>
      <c r="L11" s="25" t="s">
        <v>531</v>
      </c>
      <c r="M11" s="26" t="s">
        <v>532</v>
      </c>
      <c r="N11" s="26">
        <v>1</v>
      </c>
      <c r="O11" s="7" t="s">
        <v>379</v>
      </c>
      <c r="P11" s="27" t="s">
        <v>379</v>
      </c>
      <c r="Q11" s="60" t="s">
        <v>380</v>
      </c>
      <c r="R11" s="61">
        <v>43850</v>
      </c>
      <c r="S11" s="72">
        <v>43920</v>
      </c>
      <c r="T11" s="61">
        <v>43927</v>
      </c>
      <c r="U11" s="7" t="s">
        <v>395</v>
      </c>
      <c r="V11" s="7" t="s">
        <v>578</v>
      </c>
      <c r="W11" s="71" t="s">
        <v>457</v>
      </c>
      <c r="X11" s="26">
        <v>0</v>
      </c>
      <c r="Y11" s="26">
        <v>0</v>
      </c>
      <c r="Z11" s="133"/>
    </row>
    <row r="12" spans="1:26" s="3" customFormat="1" ht="12" customHeight="1" x14ac:dyDescent="0.2">
      <c r="A12" s="19" t="s">
        <v>635</v>
      </c>
      <c r="B12" s="20" t="s">
        <v>36</v>
      </c>
      <c r="C12" s="21">
        <v>1</v>
      </c>
      <c r="D12" s="22">
        <v>2018</v>
      </c>
      <c r="E12" s="22" t="s">
        <v>70</v>
      </c>
      <c r="F12" s="23" t="s">
        <v>99</v>
      </c>
      <c r="G12" s="62">
        <v>43263</v>
      </c>
      <c r="H12" s="22" t="s">
        <v>100</v>
      </c>
      <c r="I12" s="22" t="s">
        <v>101</v>
      </c>
      <c r="J12" s="24" t="s">
        <v>102</v>
      </c>
      <c r="K12" s="7" t="s">
        <v>103</v>
      </c>
      <c r="L12" s="25" t="s">
        <v>298</v>
      </c>
      <c r="M12" s="26" t="s">
        <v>299</v>
      </c>
      <c r="N12" s="26" t="s">
        <v>300</v>
      </c>
      <c r="O12" s="7" t="s">
        <v>277</v>
      </c>
      <c r="P12" s="27" t="s">
        <v>278</v>
      </c>
      <c r="Q12" s="60" t="s">
        <v>279</v>
      </c>
      <c r="R12" s="61">
        <v>43304</v>
      </c>
      <c r="S12" s="72">
        <v>43921</v>
      </c>
      <c r="T12" s="61">
        <v>43922</v>
      </c>
      <c r="U12" s="7" t="s">
        <v>393</v>
      </c>
      <c r="V12" s="7" t="s">
        <v>586</v>
      </c>
      <c r="W12" s="71" t="s">
        <v>457</v>
      </c>
      <c r="X12" s="26">
        <v>4</v>
      </c>
      <c r="Y12" s="26">
        <v>1</v>
      </c>
      <c r="Z12" s="126">
        <v>0.33333333333333331</v>
      </c>
    </row>
    <row r="13" spans="1:26" s="3" customFormat="1" ht="12" customHeight="1" x14ac:dyDescent="0.2">
      <c r="A13" s="19" t="s">
        <v>635</v>
      </c>
      <c r="B13" s="20" t="s">
        <v>58</v>
      </c>
      <c r="C13" s="21">
        <v>2</v>
      </c>
      <c r="D13" s="22">
        <v>2019</v>
      </c>
      <c r="E13" s="22" t="s">
        <v>70</v>
      </c>
      <c r="F13" s="23" t="s">
        <v>433</v>
      </c>
      <c r="G13" s="62">
        <v>43586</v>
      </c>
      <c r="H13" s="22" t="s">
        <v>210</v>
      </c>
      <c r="I13" s="22" t="s">
        <v>73</v>
      </c>
      <c r="J13" s="24" t="s">
        <v>211</v>
      </c>
      <c r="K13" s="7" t="s">
        <v>212</v>
      </c>
      <c r="L13" s="25" t="s">
        <v>275</v>
      </c>
      <c r="M13" s="26" t="s">
        <v>352</v>
      </c>
      <c r="N13" s="26" t="s">
        <v>353</v>
      </c>
      <c r="O13" s="7" t="s">
        <v>277</v>
      </c>
      <c r="P13" s="27" t="s">
        <v>278</v>
      </c>
      <c r="Q13" s="60" t="s">
        <v>354</v>
      </c>
      <c r="R13" s="61">
        <v>43626</v>
      </c>
      <c r="S13" s="72">
        <v>43921</v>
      </c>
      <c r="T13" s="61">
        <v>43838</v>
      </c>
      <c r="U13" s="7" t="s">
        <v>393</v>
      </c>
      <c r="V13" s="7" t="s">
        <v>398</v>
      </c>
      <c r="W13" s="71" t="s">
        <v>392</v>
      </c>
      <c r="X13" s="26">
        <v>0</v>
      </c>
      <c r="Y13" s="26">
        <v>0</v>
      </c>
      <c r="Z13" s="126"/>
    </row>
    <row r="14" spans="1:26" s="3" customFormat="1" ht="12" customHeight="1" x14ac:dyDescent="0.2">
      <c r="A14" s="19" t="s">
        <v>635</v>
      </c>
      <c r="B14" s="20" t="s">
        <v>59</v>
      </c>
      <c r="C14" s="21">
        <v>1</v>
      </c>
      <c r="D14" s="22">
        <v>2019</v>
      </c>
      <c r="E14" s="22" t="s">
        <v>70</v>
      </c>
      <c r="F14" s="23" t="s">
        <v>213</v>
      </c>
      <c r="G14" s="62">
        <v>43657</v>
      </c>
      <c r="H14" s="22" t="s">
        <v>214</v>
      </c>
      <c r="I14" s="22"/>
      <c r="J14" s="24" t="s">
        <v>215</v>
      </c>
      <c r="K14" s="7" t="s">
        <v>216</v>
      </c>
      <c r="L14" s="25" t="s">
        <v>298</v>
      </c>
      <c r="M14" s="26" t="s">
        <v>355</v>
      </c>
      <c r="N14" s="26" t="s">
        <v>356</v>
      </c>
      <c r="O14" s="7" t="s">
        <v>277</v>
      </c>
      <c r="P14" s="27" t="s">
        <v>278</v>
      </c>
      <c r="Q14" s="60" t="s">
        <v>357</v>
      </c>
      <c r="R14" s="61">
        <v>43664</v>
      </c>
      <c r="S14" s="72">
        <v>43920</v>
      </c>
      <c r="T14" s="61">
        <v>43838</v>
      </c>
      <c r="U14" s="7" t="s">
        <v>399</v>
      </c>
      <c r="V14" s="7" t="s">
        <v>400</v>
      </c>
      <c r="W14" s="71" t="s">
        <v>392</v>
      </c>
      <c r="X14" s="26">
        <v>1</v>
      </c>
      <c r="Y14" s="26">
        <v>0</v>
      </c>
      <c r="Z14" s="126"/>
    </row>
    <row r="15" spans="1:26" s="3" customFormat="1" ht="12" customHeight="1" x14ac:dyDescent="0.2">
      <c r="A15" s="19" t="s">
        <v>635</v>
      </c>
      <c r="B15" s="20" t="s">
        <v>37</v>
      </c>
      <c r="C15" s="21">
        <v>2</v>
      </c>
      <c r="D15" s="22">
        <v>2018</v>
      </c>
      <c r="E15" s="22" t="s">
        <v>104</v>
      </c>
      <c r="F15" s="23" t="s">
        <v>105</v>
      </c>
      <c r="G15" s="62">
        <v>43364</v>
      </c>
      <c r="H15" s="22" t="s">
        <v>106</v>
      </c>
      <c r="I15" s="22" t="s">
        <v>107</v>
      </c>
      <c r="J15" s="24" t="s">
        <v>108</v>
      </c>
      <c r="K15" s="7" t="s">
        <v>458</v>
      </c>
      <c r="L15" s="25" t="s">
        <v>275</v>
      </c>
      <c r="M15" s="26" t="s">
        <v>459</v>
      </c>
      <c r="N15" s="26">
        <v>0.9</v>
      </c>
      <c r="O15" s="7" t="s">
        <v>302</v>
      </c>
      <c r="P15" s="27" t="s">
        <v>303</v>
      </c>
      <c r="Q15" s="60" t="s">
        <v>304</v>
      </c>
      <c r="R15" s="61">
        <v>43388</v>
      </c>
      <c r="S15" s="72">
        <v>43921</v>
      </c>
      <c r="T15" s="61">
        <v>43928</v>
      </c>
      <c r="U15" s="7" t="s">
        <v>394</v>
      </c>
      <c r="V15" s="7" t="s">
        <v>617</v>
      </c>
      <c r="W15" s="71" t="s">
        <v>392</v>
      </c>
      <c r="X15" s="26">
        <v>1</v>
      </c>
      <c r="Y15" s="26">
        <v>1</v>
      </c>
      <c r="Z15" s="127">
        <f>0/7</f>
        <v>0</v>
      </c>
    </row>
    <row r="16" spans="1:26" s="3" customFormat="1" ht="12" customHeight="1" x14ac:dyDescent="0.2">
      <c r="A16" s="19" t="s">
        <v>635</v>
      </c>
      <c r="B16" s="20" t="s">
        <v>42</v>
      </c>
      <c r="C16" s="21">
        <v>1</v>
      </c>
      <c r="D16" s="22">
        <v>2018</v>
      </c>
      <c r="E16" s="22" t="s">
        <v>117</v>
      </c>
      <c r="F16" s="23" t="s">
        <v>431</v>
      </c>
      <c r="G16" s="62">
        <v>43418</v>
      </c>
      <c r="H16" s="22" t="s">
        <v>126</v>
      </c>
      <c r="I16" s="22" t="s">
        <v>127</v>
      </c>
      <c r="J16" s="24" t="s">
        <v>128</v>
      </c>
      <c r="K16" s="7" t="s">
        <v>129</v>
      </c>
      <c r="L16" s="25" t="s">
        <v>275</v>
      </c>
      <c r="M16" s="26" t="s">
        <v>315</v>
      </c>
      <c r="N16" s="26">
        <v>0.8</v>
      </c>
      <c r="O16" s="7" t="s">
        <v>302</v>
      </c>
      <c r="P16" s="27" t="s">
        <v>303</v>
      </c>
      <c r="Q16" s="60" t="s">
        <v>304</v>
      </c>
      <c r="R16" s="61">
        <v>43466</v>
      </c>
      <c r="S16" s="72">
        <v>43921</v>
      </c>
      <c r="T16" s="61">
        <v>43928</v>
      </c>
      <c r="U16" s="7" t="s">
        <v>394</v>
      </c>
      <c r="V16" s="7" t="s">
        <v>618</v>
      </c>
      <c r="W16" s="71" t="s">
        <v>392</v>
      </c>
      <c r="X16" s="26">
        <v>1</v>
      </c>
      <c r="Y16" s="26">
        <v>0</v>
      </c>
      <c r="Z16" s="128"/>
    </row>
    <row r="17" spans="1:26" s="3" customFormat="1" ht="12" customHeight="1" x14ac:dyDescent="0.2">
      <c r="A17" s="19" t="s">
        <v>635</v>
      </c>
      <c r="B17" s="20" t="s">
        <v>426</v>
      </c>
      <c r="C17" s="21">
        <v>1</v>
      </c>
      <c r="D17" s="22">
        <v>2020</v>
      </c>
      <c r="E17" s="22" t="s">
        <v>176</v>
      </c>
      <c r="F17" s="23" t="s">
        <v>430</v>
      </c>
      <c r="G17" s="62">
        <v>43741</v>
      </c>
      <c r="H17" s="22" t="s">
        <v>503</v>
      </c>
      <c r="I17" s="22" t="s">
        <v>513</v>
      </c>
      <c r="J17" s="24" t="s">
        <v>517</v>
      </c>
      <c r="K17" s="7" t="s">
        <v>415</v>
      </c>
      <c r="L17" s="25" t="s">
        <v>275</v>
      </c>
      <c r="M17" s="26" t="s">
        <v>421</v>
      </c>
      <c r="N17" s="26">
        <v>1</v>
      </c>
      <c r="O17" s="7" t="s">
        <v>302</v>
      </c>
      <c r="P17" s="27" t="s">
        <v>303</v>
      </c>
      <c r="Q17" s="60" t="s">
        <v>425</v>
      </c>
      <c r="R17" s="61">
        <v>43829</v>
      </c>
      <c r="S17" s="72">
        <v>43921</v>
      </c>
      <c r="T17" s="61">
        <v>43928</v>
      </c>
      <c r="U17" s="7" t="s">
        <v>394</v>
      </c>
      <c r="V17" s="7" t="s">
        <v>619</v>
      </c>
      <c r="W17" s="71" t="s">
        <v>392</v>
      </c>
      <c r="X17" s="26">
        <v>0</v>
      </c>
      <c r="Y17" s="26">
        <v>0</v>
      </c>
      <c r="Z17" s="128"/>
    </row>
    <row r="18" spans="1:26" s="3" customFormat="1" ht="12" customHeight="1" x14ac:dyDescent="0.2">
      <c r="A18" s="19" t="s">
        <v>635</v>
      </c>
      <c r="B18" s="20" t="s">
        <v>427</v>
      </c>
      <c r="C18" s="21">
        <v>1</v>
      </c>
      <c r="D18" s="22">
        <v>2020</v>
      </c>
      <c r="E18" s="22" t="s">
        <v>176</v>
      </c>
      <c r="F18" s="23" t="s">
        <v>430</v>
      </c>
      <c r="G18" s="62">
        <v>43741</v>
      </c>
      <c r="H18" s="22" t="s">
        <v>504</v>
      </c>
      <c r="I18" s="22" t="s">
        <v>513</v>
      </c>
      <c r="J18" s="24" t="s">
        <v>517</v>
      </c>
      <c r="K18" s="7" t="s">
        <v>415</v>
      </c>
      <c r="L18" s="25" t="s">
        <v>275</v>
      </c>
      <c r="M18" s="26" t="s">
        <v>421</v>
      </c>
      <c r="N18" s="26">
        <v>1</v>
      </c>
      <c r="O18" s="7" t="s">
        <v>302</v>
      </c>
      <c r="P18" s="27" t="s">
        <v>303</v>
      </c>
      <c r="Q18" s="60" t="s">
        <v>425</v>
      </c>
      <c r="R18" s="61">
        <v>43829</v>
      </c>
      <c r="S18" s="72">
        <v>43921</v>
      </c>
      <c r="T18" s="61">
        <v>43928</v>
      </c>
      <c r="U18" s="7" t="s">
        <v>394</v>
      </c>
      <c r="V18" s="7" t="s">
        <v>620</v>
      </c>
      <c r="W18" s="71" t="s">
        <v>392</v>
      </c>
      <c r="X18" s="26">
        <v>0</v>
      </c>
      <c r="Y18" s="26">
        <v>0</v>
      </c>
      <c r="Z18" s="128"/>
    </row>
    <row r="19" spans="1:26" s="3" customFormat="1" ht="12" customHeight="1" x14ac:dyDescent="0.2">
      <c r="A19" s="19" t="s">
        <v>635</v>
      </c>
      <c r="B19" s="20" t="s">
        <v>428</v>
      </c>
      <c r="C19" s="21">
        <v>1</v>
      </c>
      <c r="D19" s="22">
        <v>2020</v>
      </c>
      <c r="E19" s="22" t="s">
        <v>176</v>
      </c>
      <c r="F19" s="23" t="s">
        <v>430</v>
      </c>
      <c r="G19" s="62">
        <v>43741</v>
      </c>
      <c r="H19" s="22" t="s">
        <v>505</v>
      </c>
      <c r="I19" s="22" t="s">
        <v>513</v>
      </c>
      <c r="J19" s="24" t="s">
        <v>518</v>
      </c>
      <c r="K19" s="7" t="s">
        <v>416</v>
      </c>
      <c r="L19" s="25" t="s">
        <v>275</v>
      </c>
      <c r="M19" s="26" t="s">
        <v>422</v>
      </c>
      <c r="N19" s="26">
        <v>1</v>
      </c>
      <c r="O19" s="7" t="s">
        <v>302</v>
      </c>
      <c r="P19" s="27" t="s">
        <v>303</v>
      </c>
      <c r="Q19" s="60" t="s">
        <v>425</v>
      </c>
      <c r="R19" s="61">
        <v>43829</v>
      </c>
      <c r="S19" s="72">
        <v>43921</v>
      </c>
      <c r="T19" s="61">
        <v>43928</v>
      </c>
      <c r="U19" s="7" t="s">
        <v>394</v>
      </c>
      <c r="V19" s="7" t="s">
        <v>621</v>
      </c>
      <c r="W19" s="71" t="s">
        <v>392</v>
      </c>
      <c r="X19" s="26">
        <v>0</v>
      </c>
      <c r="Y19" s="26">
        <v>0</v>
      </c>
      <c r="Z19" s="128"/>
    </row>
    <row r="20" spans="1:26" s="3" customFormat="1" ht="12" customHeight="1" x14ac:dyDescent="0.2">
      <c r="A20" s="19" t="s">
        <v>635</v>
      </c>
      <c r="B20" s="20" t="s">
        <v>429</v>
      </c>
      <c r="C20" s="21">
        <v>1</v>
      </c>
      <c r="D20" s="22">
        <v>2020</v>
      </c>
      <c r="E20" s="22" t="s">
        <v>176</v>
      </c>
      <c r="F20" s="23" t="s">
        <v>430</v>
      </c>
      <c r="G20" s="62">
        <v>43741</v>
      </c>
      <c r="H20" s="22" t="s">
        <v>506</v>
      </c>
      <c r="I20" s="22" t="s">
        <v>514</v>
      </c>
      <c r="J20" s="24" t="s">
        <v>519</v>
      </c>
      <c r="K20" s="7" t="s">
        <v>417</v>
      </c>
      <c r="L20" s="25" t="s">
        <v>275</v>
      </c>
      <c r="M20" s="26" t="s">
        <v>423</v>
      </c>
      <c r="N20" s="26">
        <v>1</v>
      </c>
      <c r="O20" s="7" t="s">
        <v>302</v>
      </c>
      <c r="P20" s="27" t="s">
        <v>303</v>
      </c>
      <c r="Q20" s="60" t="s">
        <v>425</v>
      </c>
      <c r="R20" s="61">
        <v>43829</v>
      </c>
      <c r="S20" s="72">
        <v>43921</v>
      </c>
      <c r="T20" s="61">
        <v>43899</v>
      </c>
      <c r="U20" s="7" t="s">
        <v>394</v>
      </c>
      <c r="V20" s="7" t="s">
        <v>550</v>
      </c>
      <c r="W20" s="71" t="s">
        <v>392</v>
      </c>
      <c r="X20" s="26">
        <v>0</v>
      </c>
      <c r="Y20" s="26">
        <v>0</v>
      </c>
      <c r="Z20" s="128"/>
    </row>
    <row r="21" spans="1:26" s="3" customFormat="1" ht="12" customHeight="1" x14ac:dyDescent="0.2">
      <c r="A21" s="19" t="s">
        <v>635</v>
      </c>
      <c r="B21" s="20" t="s">
        <v>429</v>
      </c>
      <c r="C21" s="21">
        <v>2</v>
      </c>
      <c r="D21" s="22">
        <v>2020</v>
      </c>
      <c r="E21" s="22" t="s">
        <v>176</v>
      </c>
      <c r="F21" s="23" t="s">
        <v>430</v>
      </c>
      <c r="G21" s="62">
        <v>43741</v>
      </c>
      <c r="H21" s="22" t="s">
        <v>506</v>
      </c>
      <c r="I21" s="22" t="s">
        <v>514</v>
      </c>
      <c r="J21" s="24" t="s">
        <v>519</v>
      </c>
      <c r="K21" s="7" t="s">
        <v>418</v>
      </c>
      <c r="L21" s="25" t="s">
        <v>275</v>
      </c>
      <c r="M21" s="26" t="s">
        <v>424</v>
      </c>
      <c r="N21" s="26">
        <v>0.8</v>
      </c>
      <c r="O21" s="7" t="s">
        <v>302</v>
      </c>
      <c r="P21" s="27" t="s">
        <v>303</v>
      </c>
      <c r="Q21" s="60" t="s">
        <v>425</v>
      </c>
      <c r="R21" s="61">
        <v>43829</v>
      </c>
      <c r="S21" s="72">
        <v>43921</v>
      </c>
      <c r="T21" s="61">
        <v>43928</v>
      </c>
      <c r="U21" s="7" t="s">
        <v>394</v>
      </c>
      <c r="V21" s="7" t="s">
        <v>622</v>
      </c>
      <c r="W21" s="71" t="s">
        <v>392</v>
      </c>
      <c r="X21" s="26">
        <v>0</v>
      </c>
      <c r="Y21" s="26">
        <v>0</v>
      </c>
      <c r="Z21" s="129"/>
    </row>
    <row r="22" spans="1:26" s="3" customFormat="1" ht="12" customHeight="1" x14ac:dyDescent="0.2">
      <c r="A22" s="19" t="s">
        <v>635</v>
      </c>
      <c r="B22" s="20" t="s">
        <v>65</v>
      </c>
      <c r="C22" s="21">
        <v>1</v>
      </c>
      <c r="D22" s="22">
        <v>2019</v>
      </c>
      <c r="E22" s="22" t="s">
        <v>192</v>
      </c>
      <c r="F22" s="23" t="s">
        <v>229</v>
      </c>
      <c r="G22" s="62">
        <v>43714</v>
      </c>
      <c r="H22" s="22" t="s">
        <v>238</v>
      </c>
      <c r="I22" s="22" t="s">
        <v>239</v>
      </c>
      <c r="J22" s="24" t="s">
        <v>240</v>
      </c>
      <c r="K22" s="7" t="s">
        <v>241</v>
      </c>
      <c r="L22" s="25" t="s">
        <v>275</v>
      </c>
      <c r="M22" s="26" t="s">
        <v>366</v>
      </c>
      <c r="N22" s="26">
        <v>1</v>
      </c>
      <c r="O22" s="7" t="s">
        <v>317</v>
      </c>
      <c r="P22" s="27" t="s">
        <v>326</v>
      </c>
      <c r="Q22" s="60" t="s">
        <v>413</v>
      </c>
      <c r="R22" s="61">
        <v>43714</v>
      </c>
      <c r="S22" s="72">
        <v>43920</v>
      </c>
      <c r="T22" s="61">
        <v>43924</v>
      </c>
      <c r="U22" s="7" t="s">
        <v>396</v>
      </c>
      <c r="V22" s="7" t="s">
        <v>627</v>
      </c>
      <c r="W22" s="71" t="s">
        <v>457</v>
      </c>
      <c r="X22" s="26">
        <v>2</v>
      </c>
      <c r="Y22" s="26">
        <v>0</v>
      </c>
      <c r="Z22" s="97">
        <v>1</v>
      </c>
    </row>
    <row r="23" spans="1:26" s="3" customFormat="1" ht="12" customHeight="1" x14ac:dyDescent="0.2">
      <c r="A23" s="82" t="s">
        <v>710</v>
      </c>
      <c r="B23" s="83" t="s">
        <v>30</v>
      </c>
      <c r="C23" s="84">
        <v>1</v>
      </c>
      <c r="D23" s="85">
        <v>2016</v>
      </c>
      <c r="E23" s="85" t="s">
        <v>70</v>
      </c>
      <c r="F23" s="86" t="s">
        <v>71</v>
      </c>
      <c r="G23" s="109">
        <v>42047</v>
      </c>
      <c r="H23" s="85" t="s">
        <v>76</v>
      </c>
      <c r="I23" s="85" t="s">
        <v>77</v>
      </c>
      <c r="J23" s="88" t="s">
        <v>78</v>
      </c>
      <c r="K23" s="89" t="s">
        <v>79</v>
      </c>
      <c r="L23" s="90" t="s">
        <v>275</v>
      </c>
      <c r="M23" s="91" t="s">
        <v>280</v>
      </c>
      <c r="N23" s="91" t="s">
        <v>281</v>
      </c>
      <c r="O23" s="89" t="s">
        <v>277</v>
      </c>
      <c r="P23" s="92" t="s">
        <v>278</v>
      </c>
      <c r="Q23" s="93" t="s">
        <v>279</v>
      </c>
      <c r="R23" s="94">
        <v>42492</v>
      </c>
      <c r="S23" s="72">
        <v>43951</v>
      </c>
      <c r="T23" s="94">
        <v>43927</v>
      </c>
      <c r="U23" s="89" t="s">
        <v>391</v>
      </c>
      <c r="V23" s="89" t="s">
        <v>632</v>
      </c>
      <c r="W23" s="71" t="s">
        <v>392</v>
      </c>
      <c r="X23" s="91">
        <v>5</v>
      </c>
      <c r="Y23" s="91">
        <v>1</v>
      </c>
      <c r="Z23" s="125">
        <f>0/3%</f>
        <v>0</v>
      </c>
    </row>
    <row r="24" spans="1:26" s="3" customFormat="1" ht="12" customHeight="1" x14ac:dyDescent="0.2">
      <c r="A24" s="82" t="s">
        <v>710</v>
      </c>
      <c r="B24" s="83" t="s">
        <v>32</v>
      </c>
      <c r="C24" s="84">
        <v>1</v>
      </c>
      <c r="D24" s="85">
        <v>2016</v>
      </c>
      <c r="E24" s="85" t="s">
        <v>70</v>
      </c>
      <c r="F24" s="86" t="s">
        <v>83</v>
      </c>
      <c r="G24" s="109">
        <v>42724</v>
      </c>
      <c r="H24" s="85" t="s">
        <v>84</v>
      </c>
      <c r="I24" s="85" t="s">
        <v>73</v>
      </c>
      <c r="J24" s="88" t="s">
        <v>85</v>
      </c>
      <c r="K24" s="89" t="s">
        <v>86</v>
      </c>
      <c r="L24" s="90" t="s">
        <v>275</v>
      </c>
      <c r="M24" s="91" t="s">
        <v>283</v>
      </c>
      <c r="N24" s="91" t="s">
        <v>284</v>
      </c>
      <c r="O24" s="89" t="s">
        <v>285</v>
      </c>
      <c r="P24" s="92" t="s">
        <v>286</v>
      </c>
      <c r="Q24" s="93" t="s">
        <v>287</v>
      </c>
      <c r="R24" s="94">
        <v>42781</v>
      </c>
      <c r="S24" s="72">
        <v>43951</v>
      </c>
      <c r="T24" s="94">
        <v>43922</v>
      </c>
      <c r="U24" s="89" t="s">
        <v>393</v>
      </c>
      <c r="V24" s="89" t="s">
        <v>583</v>
      </c>
      <c r="W24" s="71" t="s">
        <v>392</v>
      </c>
      <c r="X24" s="91">
        <v>4</v>
      </c>
      <c r="Y24" s="91">
        <v>0</v>
      </c>
      <c r="Z24" s="125"/>
    </row>
    <row r="25" spans="1:26" s="3" customFormat="1" ht="12" customHeight="1" x14ac:dyDescent="0.2">
      <c r="A25" s="82" t="s">
        <v>710</v>
      </c>
      <c r="B25" s="83" t="s">
        <v>38</v>
      </c>
      <c r="C25" s="84">
        <v>1</v>
      </c>
      <c r="D25" s="85">
        <v>2018</v>
      </c>
      <c r="E25" s="85" t="s">
        <v>70</v>
      </c>
      <c r="F25" s="86" t="s">
        <v>109</v>
      </c>
      <c r="G25" s="109">
        <v>43395</v>
      </c>
      <c r="H25" s="85" t="s">
        <v>110</v>
      </c>
      <c r="I25" s="85" t="s">
        <v>111</v>
      </c>
      <c r="J25" s="88" t="s">
        <v>112</v>
      </c>
      <c r="K25" s="89" t="s">
        <v>113</v>
      </c>
      <c r="L25" s="90" t="s">
        <v>275</v>
      </c>
      <c r="M25" s="91" t="s">
        <v>306</v>
      </c>
      <c r="N25" s="91" t="s">
        <v>307</v>
      </c>
      <c r="O25" s="89" t="s">
        <v>277</v>
      </c>
      <c r="P25" s="92" t="s">
        <v>278</v>
      </c>
      <c r="Q25" s="93" t="s">
        <v>279</v>
      </c>
      <c r="R25" s="94">
        <v>43497</v>
      </c>
      <c r="S25" s="72">
        <v>43951</v>
      </c>
      <c r="T25" s="94">
        <v>43927</v>
      </c>
      <c r="U25" s="89" t="s">
        <v>391</v>
      </c>
      <c r="V25" s="89" t="s">
        <v>633</v>
      </c>
      <c r="W25" s="71" t="s">
        <v>392</v>
      </c>
      <c r="X25" s="91">
        <v>1</v>
      </c>
      <c r="Y25" s="91">
        <v>0</v>
      </c>
      <c r="Z25" s="125"/>
    </row>
    <row r="26" spans="1:26" s="3" customFormat="1" ht="12" customHeight="1" x14ac:dyDescent="0.2">
      <c r="A26" s="82" t="s">
        <v>710</v>
      </c>
      <c r="B26" s="83" t="s">
        <v>537</v>
      </c>
      <c r="C26" s="84">
        <v>2</v>
      </c>
      <c r="D26" s="85">
        <v>2020</v>
      </c>
      <c r="E26" s="85" t="s">
        <v>538</v>
      </c>
      <c r="F26" s="86" t="s">
        <v>539</v>
      </c>
      <c r="G26" s="109">
        <v>43822</v>
      </c>
      <c r="H26" s="85" t="s">
        <v>527</v>
      </c>
      <c r="I26" s="85" t="s">
        <v>528</v>
      </c>
      <c r="J26" s="88" t="s">
        <v>529</v>
      </c>
      <c r="K26" s="89" t="s">
        <v>533</v>
      </c>
      <c r="L26" s="90" t="s">
        <v>298</v>
      </c>
      <c r="M26" s="91" t="s">
        <v>534</v>
      </c>
      <c r="N26" s="91">
        <v>1</v>
      </c>
      <c r="O26" s="89" t="s">
        <v>379</v>
      </c>
      <c r="P26" s="92" t="s">
        <v>379</v>
      </c>
      <c r="Q26" s="93" t="s">
        <v>380</v>
      </c>
      <c r="R26" s="94">
        <v>43905</v>
      </c>
      <c r="S26" s="72">
        <v>43951</v>
      </c>
      <c r="T26" s="94">
        <v>43951</v>
      </c>
      <c r="U26" s="89" t="s">
        <v>395</v>
      </c>
      <c r="V26" s="89" t="s">
        <v>686</v>
      </c>
      <c r="W26" s="71" t="s">
        <v>546</v>
      </c>
      <c r="X26" s="91">
        <v>0</v>
      </c>
      <c r="Y26" s="91">
        <v>0</v>
      </c>
      <c r="Z26" s="112">
        <v>1</v>
      </c>
    </row>
  </sheetData>
  <sortState ref="A10:Y22">
    <sortCondition ref="O10:O22"/>
  </sortState>
  <mergeCells count="6">
    <mergeCell ref="Z23:Z25"/>
    <mergeCell ref="Z12:Z14"/>
    <mergeCell ref="Z15:Z21"/>
    <mergeCell ref="Z4:Z6"/>
    <mergeCell ref="Z8:Z9"/>
    <mergeCell ref="Z10:Z1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O140"/>
  <sheetViews>
    <sheetView topLeftCell="G50" zoomScale="80" zoomScaleNormal="80" workbookViewId="0">
      <selection activeCell="B12" sqref="B12"/>
    </sheetView>
  </sheetViews>
  <sheetFormatPr baseColWidth="10" defaultRowHeight="12.75" x14ac:dyDescent="0.2"/>
  <cols>
    <col min="1" max="1" width="17.85546875" hidden="1" customWidth="1"/>
    <col min="2" max="2" width="22.7109375" hidden="1" customWidth="1"/>
    <col min="3" max="3" width="15.42578125" hidden="1" customWidth="1"/>
    <col min="4" max="4" width="15.7109375" hidden="1" customWidth="1"/>
    <col min="5" max="6" width="5.7109375" hidden="1" customWidth="1"/>
    <col min="7" max="7" width="7.7109375" customWidth="1"/>
    <col min="8" max="8" width="255.7109375" style="54" customWidth="1"/>
    <col min="9" max="9" width="22.140625" style="68" customWidth="1"/>
    <col min="10" max="10" width="18.28515625" customWidth="1"/>
    <col min="11" max="11" width="16.5703125" customWidth="1"/>
    <col min="12" max="12" width="19.5703125" customWidth="1"/>
    <col min="13" max="13" width="0" style="68" hidden="1" customWidth="1"/>
    <col min="14" max="14" width="29.140625" customWidth="1"/>
    <col min="15" max="15" width="20.7109375" bestFit="1" customWidth="1"/>
  </cols>
  <sheetData>
    <row r="1" spans="1:7" hidden="1" x14ac:dyDescent="0.2">
      <c r="A1" s="46" t="s">
        <v>437</v>
      </c>
      <c r="C1" s="46">
        <v>2016</v>
      </c>
      <c r="D1" s="46">
        <v>2017</v>
      </c>
      <c r="E1" s="46">
        <v>2018</v>
      </c>
      <c r="F1" s="46">
        <v>2019</v>
      </c>
      <c r="G1" s="46">
        <v>2020</v>
      </c>
    </row>
    <row r="2" spans="1:7" hidden="1" x14ac:dyDescent="0.2">
      <c r="A2" t="s">
        <v>29</v>
      </c>
      <c r="C2">
        <v>1</v>
      </c>
    </row>
    <row r="3" spans="1:7" hidden="1" x14ac:dyDescent="0.2">
      <c r="A3" t="s">
        <v>30</v>
      </c>
      <c r="C3">
        <v>1</v>
      </c>
    </row>
    <row r="4" spans="1:7" hidden="1" x14ac:dyDescent="0.2">
      <c r="A4" t="s">
        <v>31</v>
      </c>
      <c r="D4">
        <v>1</v>
      </c>
    </row>
    <row r="5" spans="1:7" hidden="1" x14ac:dyDescent="0.2">
      <c r="A5" t="s">
        <v>32</v>
      </c>
      <c r="D5">
        <v>1</v>
      </c>
    </row>
    <row r="6" spans="1:7" hidden="1" x14ac:dyDescent="0.2">
      <c r="A6" t="s">
        <v>33</v>
      </c>
      <c r="D6">
        <v>1</v>
      </c>
    </row>
    <row r="7" spans="1:7" hidden="1" x14ac:dyDescent="0.2">
      <c r="A7" t="s">
        <v>34</v>
      </c>
      <c r="D7">
        <v>1</v>
      </c>
    </row>
    <row r="8" spans="1:7" hidden="1" x14ac:dyDescent="0.2">
      <c r="A8" t="s">
        <v>35</v>
      </c>
      <c r="D8">
        <v>1</v>
      </c>
    </row>
    <row r="9" spans="1:7" hidden="1" x14ac:dyDescent="0.2">
      <c r="A9" t="s">
        <v>36</v>
      </c>
      <c r="E9">
        <v>1</v>
      </c>
    </row>
    <row r="10" spans="1:7" hidden="1" x14ac:dyDescent="0.2">
      <c r="A10" t="s">
        <v>37</v>
      </c>
      <c r="E10">
        <v>1</v>
      </c>
    </row>
    <row r="11" spans="1:7" hidden="1" x14ac:dyDescent="0.2">
      <c r="A11" t="s">
        <v>38</v>
      </c>
      <c r="E11">
        <v>1</v>
      </c>
    </row>
    <row r="12" spans="1:7" hidden="1" x14ac:dyDescent="0.2">
      <c r="A12" t="s">
        <v>39</v>
      </c>
      <c r="E12">
        <v>1</v>
      </c>
    </row>
    <row r="13" spans="1:7" hidden="1" x14ac:dyDescent="0.2">
      <c r="A13" t="s">
        <v>40</v>
      </c>
      <c r="E13">
        <v>1</v>
      </c>
    </row>
    <row r="14" spans="1:7" hidden="1" x14ac:dyDescent="0.2">
      <c r="A14" t="s">
        <v>41</v>
      </c>
      <c r="E14">
        <v>1</v>
      </c>
    </row>
    <row r="15" spans="1:7" hidden="1" x14ac:dyDescent="0.2">
      <c r="A15" t="s">
        <v>42</v>
      </c>
      <c r="E15">
        <v>1</v>
      </c>
    </row>
    <row r="16" spans="1:7" hidden="1" x14ac:dyDescent="0.2">
      <c r="A16" t="s">
        <v>43</v>
      </c>
      <c r="F16">
        <v>1</v>
      </c>
    </row>
    <row r="17" spans="1:6" hidden="1" x14ac:dyDescent="0.2">
      <c r="A17" t="s">
        <v>44</v>
      </c>
      <c r="F17">
        <v>1</v>
      </c>
    </row>
    <row r="18" spans="1:6" hidden="1" x14ac:dyDescent="0.2">
      <c r="A18" t="s">
        <v>45</v>
      </c>
      <c r="F18">
        <v>1</v>
      </c>
    </row>
    <row r="19" spans="1:6" hidden="1" x14ac:dyDescent="0.2">
      <c r="A19" t="s">
        <v>46</v>
      </c>
      <c r="F19">
        <v>1</v>
      </c>
    </row>
    <row r="20" spans="1:6" hidden="1" x14ac:dyDescent="0.2">
      <c r="A20" t="s">
        <v>47</v>
      </c>
      <c r="F20">
        <v>1</v>
      </c>
    </row>
    <row r="21" spans="1:6" hidden="1" x14ac:dyDescent="0.2">
      <c r="A21" t="s">
        <v>48</v>
      </c>
      <c r="F21">
        <v>1</v>
      </c>
    </row>
    <row r="22" spans="1:6" hidden="1" x14ac:dyDescent="0.2">
      <c r="A22" t="s">
        <v>49</v>
      </c>
      <c r="F22">
        <v>1</v>
      </c>
    </row>
    <row r="23" spans="1:6" hidden="1" x14ac:dyDescent="0.2">
      <c r="A23" t="s">
        <v>50</v>
      </c>
      <c r="F23">
        <v>1</v>
      </c>
    </row>
    <row r="24" spans="1:6" hidden="1" x14ac:dyDescent="0.2">
      <c r="A24" t="s">
        <v>51</v>
      </c>
      <c r="F24">
        <v>1</v>
      </c>
    </row>
    <row r="25" spans="1:6" hidden="1" x14ac:dyDescent="0.2">
      <c r="A25" t="s">
        <v>52</v>
      </c>
      <c r="F25">
        <v>1</v>
      </c>
    </row>
    <row r="26" spans="1:6" hidden="1" x14ac:dyDescent="0.2">
      <c r="A26" t="s">
        <v>53</v>
      </c>
      <c r="F26">
        <v>1</v>
      </c>
    </row>
    <row r="27" spans="1:6" hidden="1" x14ac:dyDescent="0.2">
      <c r="A27" t="s">
        <v>54</v>
      </c>
      <c r="F27">
        <v>1</v>
      </c>
    </row>
    <row r="28" spans="1:6" hidden="1" x14ac:dyDescent="0.2">
      <c r="A28" t="s">
        <v>55</v>
      </c>
      <c r="F28">
        <v>1</v>
      </c>
    </row>
    <row r="29" spans="1:6" hidden="1" x14ac:dyDescent="0.2">
      <c r="A29" t="s">
        <v>56</v>
      </c>
      <c r="F29">
        <v>1</v>
      </c>
    </row>
    <row r="30" spans="1:6" hidden="1" x14ac:dyDescent="0.2">
      <c r="A30" t="s">
        <v>57</v>
      </c>
      <c r="F30">
        <v>1</v>
      </c>
    </row>
    <row r="31" spans="1:6" hidden="1" x14ac:dyDescent="0.2">
      <c r="A31" t="s">
        <v>58</v>
      </c>
      <c r="F31">
        <v>1</v>
      </c>
    </row>
    <row r="32" spans="1:6" hidden="1" x14ac:dyDescent="0.2">
      <c r="A32" t="s">
        <v>59</v>
      </c>
      <c r="F32">
        <v>1</v>
      </c>
    </row>
    <row r="33" spans="1:8" hidden="1" x14ac:dyDescent="0.2">
      <c r="A33" t="s">
        <v>60</v>
      </c>
      <c r="F33">
        <v>1</v>
      </c>
    </row>
    <row r="34" spans="1:8" hidden="1" x14ac:dyDescent="0.2">
      <c r="A34" t="s">
        <v>61</v>
      </c>
      <c r="F34">
        <v>1</v>
      </c>
    </row>
    <row r="35" spans="1:8" hidden="1" x14ac:dyDescent="0.2">
      <c r="A35" t="s">
        <v>62</v>
      </c>
      <c r="F35">
        <v>1</v>
      </c>
    </row>
    <row r="36" spans="1:8" hidden="1" x14ac:dyDescent="0.2">
      <c r="A36" t="s">
        <v>63</v>
      </c>
      <c r="F36">
        <v>1</v>
      </c>
    </row>
    <row r="37" spans="1:8" hidden="1" x14ac:dyDescent="0.2">
      <c r="A37" t="s">
        <v>64</v>
      </c>
      <c r="F37">
        <v>1</v>
      </c>
    </row>
    <row r="38" spans="1:8" hidden="1" x14ac:dyDescent="0.2">
      <c r="A38" t="s">
        <v>65</v>
      </c>
      <c r="F38">
        <v>1</v>
      </c>
    </row>
    <row r="39" spans="1:8" hidden="1" x14ac:dyDescent="0.2">
      <c r="A39" t="s">
        <v>66</v>
      </c>
      <c r="F39">
        <v>1</v>
      </c>
    </row>
    <row r="40" spans="1:8" hidden="1" x14ac:dyDescent="0.2">
      <c r="A40" t="s">
        <v>67</v>
      </c>
      <c r="F40">
        <v>1</v>
      </c>
    </row>
    <row r="41" spans="1:8" hidden="1" x14ac:dyDescent="0.2">
      <c r="A41" t="s">
        <v>68</v>
      </c>
      <c r="F41">
        <v>1</v>
      </c>
    </row>
    <row r="42" spans="1:8" hidden="1" x14ac:dyDescent="0.2">
      <c r="A42" t="s">
        <v>69</v>
      </c>
      <c r="F42">
        <v>1</v>
      </c>
    </row>
    <row r="43" spans="1:8" hidden="1" x14ac:dyDescent="0.2">
      <c r="A43" t="s">
        <v>419</v>
      </c>
      <c r="G43">
        <v>1</v>
      </c>
    </row>
    <row r="44" spans="1:8" hidden="1" x14ac:dyDescent="0.2">
      <c r="A44" t="s">
        <v>426</v>
      </c>
      <c r="G44">
        <v>1</v>
      </c>
    </row>
    <row r="45" spans="1:8" hidden="1" x14ac:dyDescent="0.2">
      <c r="A45" t="s">
        <v>427</v>
      </c>
      <c r="G45">
        <v>1</v>
      </c>
    </row>
    <row r="46" spans="1:8" hidden="1" x14ac:dyDescent="0.2">
      <c r="A46" t="s">
        <v>428</v>
      </c>
      <c r="G46">
        <v>1</v>
      </c>
    </row>
    <row r="47" spans="1:8" hidden="1" x14ac:dyDescent="0.2">
      <c r="A47" t="s">
        <v>429</v>
      </c>
      <c r="G47">
        <v>1</v>
      </c>
    </row>
    <row r="48" spans="1:8" hidden="1" x14ac:dyDescent="0.2">
      <c r="A48" s="46" t="s">
        <v>438</v>
      </c>
      <c r="C48" s="46">
        <f>SUM(C2:C47)</f>
        <v>2</v>
      </c>
      <c r="D48" s="46">
        <f>SUM(D2:D47)</f>
        <v>5</v>
      </c>
      <c r="E48" s="46">
        <f>SUM(E2:E47)</f>
        <v>7</v>
      </c>
      <c r="F48" s="46">
        <f>SUM(F2:F47)</f>
        <v>27</v>
      </c>
      <c r="G48" s="46">
        <f>SUM(G2:G47)</f>
        <v>5</v>
      </c>
      <c r="H48" s="55">
        <f>SUM(C48:G48)</f>
        <v>46</v>
      </c>
    </row>
    <row r="49" spans="1:15" hidden="1" x14ac:dyDescent="0.2">
      <c r="A49" s="46" t="s">
        <v>26</v>
      </c>
      <c r="C49" s="46">
        <v>2016</v>
      </c>
      <c r="D49" s="46">
        <v>2017</v>
      </c>
      <c r="E49" s="46">
        <v>2018</v>
      </c>
      <c r="F49" s="46">
        <v>2019</v>
      </c>
      <c r="G49" s="46">
        <v>2020</v>
      </c>
      <c r="H49" s="56" t="s">
        <v>436</v>
      </c>
    </row>
    <row r="50" spans="1:15" x14ac:dyDescent="0.2">
      <c r="H50" s="57" t="s">
        <v>26</v>
      </c>
      <c r="I50" s="107" t="s">
        <v>445</v>
      </c>
      <c r="L50" s="57" t="s">
        <v>439</v>
      </c>
      <c r="M50" s="100" t="s">
        <v>441</v>
      </c>
      <c r="N50" s="48" t="s">
        <v>443</v>
      </c>
      <c r="O50" s="48" t="s">
        <v>442</v>
      </c>
    </row>
    <row r="51" spans="1:15" x14ac:dyDescent="0.2">
      <c r="L51" s="52">
        <v>2016</v>
      </c>
      <c r="M51" s="98">
        <v>3</v>
      </c>
      <c r="N51" s="49">
        <v>2</v>
      </c>
      <c r="O51" s="49">
        <v>2</v>
      </c>
    </row>
    <row r="52" spans="1:15" x14ac:dyDescent="0.2">
      <c r="H52" s="57" t="s">
        <v>439</v>
      </c>
      <c r="I52" s="107" t="s">
        <v>440</v>
      </c>
      <c r="L52" s="52">
        <v>2017</v>
      </c>
      <c r="M52" s="98">
        <v>1</v>
      </c>
      <c r="N52" s="49">
        <v>5</v>
      </c>
      <c r="O52" s="49">
        <v>5</v>
      </c>
    </row>
    <row r="53" spans="1:15" x14ac:dyDescent="0.2">
      <c r="H53" s="101" t="s">
        <v>431</v>
      </c>
      <c r="I53" s="105">
        <v>5</v>
      </c>
      <c r="L53" s="52">
        <v>2018</v>
      </c>
      <c r="M53" s="98">
        <v>8</v>
      </c>
      <c r="N53" s="49">
        <v>12</v>
      </c>
      <c r="O53" s="49">
        <v>7</v>
      </c>
    </row>
    <row r="54" spans="1:15" x14ac:dyDescent="0.2">
      <c r="H54" s="42" t="s">
        <v>126</v>
      </c>
      <c r="I54" s="105">
        <v>1</v>
      </c>
      <c r="L54" s="52">
        <v>2019</v>
      </c>
      <c r="M54" s="98">
        <v>22</v>
      </c>
      <c r="N54" s="49">
        <v>45</v>
      </c>
      <c r="O54" s="49">
        <v>27</v>
      </c>
    </row>
    <row r="55" spans="1:15" x14ac:dyDescent="0.2">
      <c r="H55" s="42" t="s">
        <v>118</v>
      </c>
      <c r="I55" s="105">
        <v>4</v>
      </c>
      <c r="L55" s="53">
        <v>2020</v>
      </c>
      <c r="M55" s="99">
        <v>16</v>
      </c>
      <c r="N55" s="50">
        <v>16</v>
      </c>
      <c r="O55" s="50">
        <v>10</v>
      </c>
    </row>
    <row r="56" spans="1:15" x14ac:dyDescent="0.2">
      <c r="H56" s="104" t="s">
        <v>430</v>
      </c>
      <c r="I56" s="106">
        <v>6</v>
      </c>
      <c r="L56" s="52" t="s">
        <v>407</v>
      </c>
      <c r="M56" s="98">
        <v>50</v>
      </c>
      <c r="N56" s="51">
        <f>SUM(N51:N55)</f>
        <v>80</v>
      </c>
      <c r="O56" s="51">
        <f>SUM(O51:O55)</f>
        <v>51</v>
      </c>
    </row>
    <row r="57" spans="1:15" x14ac:dyDescent="0.2">
      <c r="H57" s="42" t="s">
        <v>502</v>
      </c>
      <c r="I57" s="105">
        <v>1</v>
      </c>
      <c r="L57" s="55" t="s">
        <v>444</v>
      </c>
      <c r="M57" s="69"/>
      <c r="N57" s="47">
        <f>+SUM(N51:N54)</f>
        <v>64</v>
      </c>
      <c r="O57" s="47">
        <f>+SUM(O51:O54)</f>
        <v>41</v>
      </c>
    </row>
    <row r="58" spans="1:15" x14ac:dyDescent="0.2">
      <c r="H58" s="42" t="s">
        <v>503</v>
      </c>
      <c r="I58" s="105">
        <v>1</v>
      </c>
      <c r="N58" s="41"/>
      <c r="O58" s="40"/>
    </row>
    <row r="59" spans="1:15" x14ac:dyDescent="0.2">
      <c r="H59" s="42" t="s">
        <v>505</v>
      </c>
      <c r="I59" s="105">
        <v>1</v>
      </c>
      <c r="N59" s="41"/>
      <c r="O59" s="40"/>
    </row>
    <row r="60" spans="1:15" ht="12.75" customHeight="1" x14ac:dyDescent="0.2">
      <c r="H60" s="42" t="s">
        <v>504</v>
      </c>
      <c r="I60" s="105">
        <v>1</v>
      </c>
      <c r="N60" s="41"/>
      <c r="O60" s="40"/>
    </row>
    <row r="61" spans="1:15" x14ac:dyDescent="0.2">
      <c r="H61" s="42" t="s">
        <v>506</v>
      </c>
      <c r="I61" s="105">
        <v>2</v>
      </c>
      <c r="N61" s="41"/>
      <c r="O61" s="40"/>
    </row>
    <row r="62" spans="1:15" x14ac:dyDescent="0.2">
      <c r="H62" s="101" t="s">
        <v>131</v>
      </c>
      <c r="I62" s="105">
        <v>2</v>
      </c>
      <c r="N62" s="41"/>
      <c r="O62" s="40"/>
    </row>
    <row r="63" spans="1:15" x14ac:dyDescent="0.2">
      <c r="H63" s="42" t="s">
        <v>136</v>
      </c>
      <c r="I63" s="105">
        <v>2</v>
      </c>
      <c r="N63" s="41"/>
      <c r="O63" s="40"/>
    </row>
    <row r="64" spans="1:15" x14ac:dyDescent="0.2">
      <c r="H64" s="102" t="s">
        <v>141</v>
      </c>
      <c r="I64" s="105">
        <v>3</v>
      </c>
      <c r="N64" s="41"/>
      <c r="O64" s="40"/>
    </row>
    <row r="65" spans="8:15" x14ac:dyDescent="0.2">
      <c r="H65" s="42" t="s">
        <v>163</v>
      </c>
      <c r="I65" s="105">
        <v>2</v>
      </c>
      <c r="N65" s="41"/>
      <c r="O65" s="40"/>
    </row>
    <row r="66" spans="8:15" x14ac:dyDescent="0.2">
      <c r="H66" s="42" t="s">
        <v>160</v>
      </c>
      <c r="I66" s="105">
        <v>1</v>
      </c>
      <c r="N66" s="41"/>
      <c r="O66" s="40"/>
    </row>
    <row r="67" spans="8:15" x14ac:dyDescent="0.2">
      <c r="H67" s="101" t="s">
        <v>87</v>
      </c>
      <c r="I67" s="105">
        <v>1</v>
      </c>
      <c r="N67" s="41"/>
      <c r="O67" s="40"/>
    </row>
    <row r="68" spans="8:15" x14ac:dyDescent="0.2">
      <c r="H68" s="42" t="s">
        <v>88</v>
      </c>
      <c r="I68" s="105">
        <v>1</v>
      </c>
      <c r="N68" s="41"/>
      <c r="O68" s="40"/>
    </row>
    <row r="69" spans="8:15" x14ac:dyDescent="0.2">
      <c r="H69" s="101" t="s">
        <v>253</v>
      </c>
      <c r="I69" s="105">
        <v>1</v>
      </c>
      <c r="N69" s="41"/>
      <c r="O69" s="40"/>
    </row>
    <row r="70" spans="8:15" x14ac:dyDescent="0.2">
      <c r="H70" s="42" t="s">
        <v>254</v>
      </c>
      <c r="I70" s="105">
        <v>1</v>
      </c>
      <c r="N70" s="41"/>
      <c r="O70" s="40"/>
    </row>
    <row r="71" spans="8:15" ht="24" x14ac:dyDescent="0.2">
      <c r="H71" s="103" t="s">
        <v>213</v>
      </c>
      <c r="I71" s="105">
        <v>3</v>
      </c>
      <c r="N71" s="41"/>
      <c r="O71" s="40"/>
    </row>
    <row r="72" spans="8:15" x14ac:dyDescent="0.2">
      <c r="H72" s="42" t="s">
        <v>214</v>
      </c>
      <c r="I72" s="105">
        <v>1</v>
      </c>
      <c r="N72" s="41"/>
      <c r="O72" s="40"/>
    </row>
    <row r="73" spans="8:15" x14ac:dyDescent="0.2">
      <c r="H73" s="42" t="s">
        <v>217</v>
      </c>
      <c r="I73" s="105">
        <v>2</v>
      </c>
      <c r="N73" s="41"/>
      <c r="O73" s="40"/>
    </row>
    <row r="74" spans="8:15" x14ac:dyDescent="0.2">
      <c r="H74" s="101" t="s">
        <v>83</v>
      </c>
      <c r="I74" s="105">
        <v>1</v>
      </c>
      <c r="N74" s="41"/>
      <c r="O74" s="40"/>
    </row>
    <row r="75" spans="8:15" x14ac:dyDescent="0.2">
      <c r="H75" s="42" t="s">
        <v>84</v>
      </c>
      <c r="I75" s="105">
        <v>1</v>
      </c>
      <c r="N75" s="41"/>
      <c r="O75" s="40"/>
    </row>
    <row r="76" spans="8:15" x14ac:dyDescent="0.2">
      <c r="H76" s="102" t="s">
        <v>432</v>
      </c>
      <c r="I76" s="105">
        <v>2</v>
      </c>
      <c r="N76" s="41"/>
      <c r="O76" s="40"/>
    </row>
    <row r="77" spans="8:15" x14ac:dyDescent="0.2">
      <c r="H77" s="42" t="s">
        <v>259</v>
      </c>
      <c r="I77" s="105">
        <v>1</v>
      </c>
      <c r="N77" s="41"/>
      <c r="O77" s="40"/>
    </row>
    <row r="78" spans="8:15" x14ac:dyDescent="0.2">
      <c r="H78" s="42" t="s">
        <v>265</v>
      </c>
      <c r="I78" s="105">
        <v>1</v>
      </c>
      <c r="N78" s="41"/>
      <c r="O78" s="40"/>
    </row>
    <row r="79" spans="8:15" x14ac:dyDescent="0.2">
      <c r="H79" s="101" t="s">
        <v>177</v>
      </c>
      <c r="I79" s="105">
        <v>3</v>
      </c>
      <c r="N79" s="41"/>
      <c r="O79" s="40"/>
    </row>
    <row r="80" spans="8:15" x14ac:dyDescent="0.2">
      <c r="H80" s="42" t="s">
        <v>178</v>
      </c>
      <c r="I80" s="105">
        <v>1</v>
      </c>
      <c r="N80" s="41"/>
      <c r="O80" s="40"/>
    </row>
    <row r="81" spans="8:15" x14ac:dyDescent="0.2">
      <c r="H81" s="42" t="s">
        <v>182</v>
      </c>
      <c r="I81" s="105">
        <v>1</v>
      </c>
      <c r="N81" s="41"/>
      <c r="O81" s="40"/>
    </row>
    <row r="82" spans="8:15" x14ac:dyDescent="0.2">
      <c r="H82" s="42" t="s">
        <v>188</v>
      </c>
      <c r="I82" s="105">
        <v>1</v>
      </c>
      <c r="N82" s="41"/>
      <c r="O82" s="40"/>
    </row>
    <row r="83" spans="8:15" x14ac:dyDescent="0.2">
      <c r="H83" s="101" t="s">
        <v>433</v>
      </c>
      <c r="I83" s="105">
        <v>1</v>
      </c>
      <c r="N83" s="41"/>
      <c r="O83" s="40"/>
    </row>
    <row r="84" spans="8:15" x14ac:dyDescent="0.2">
      <c r="H84" s="42" t="s">
        <v>210</v>
      </c>
      <c r="I84" s="105">
        <v>1</v>
      </c>
      <c r="N84" s="41"/>
      <c r="O84" s="40"/>
    </row>
    <row r="85" spans="8:15" x14ac:dyDescent="0.2">
      <c r="H85" s="101" t="s">
        <v>199</v>
      </c>
      <c r="I85" s="105">
        <v>4</v>
      </c>
      <c r="N85" s="41"/>
      <c r="O85" s="40"/>
    </row>
    <row r="86" spans="8:15" x14ac:dyDescent="0.2">
      <c r="H86" s="42" t="s">
        <v>200</v>
      </c>
      <c r="I86" s="105">
        <v>2</v>
      </c>
      <c r="N86" s="41"/>
      <c r="O86" s="40"/>
    </row>
    <row r="87" spans="8:15" x14ac:dyDescent="0.2">
      <c r="H87" s="42" t="s">
        <v>206</v>
      </c>
      <c r="I87" s="105">
        <v>2</v>
      </c>
      <c r="N87" s="41"/>
      <c r="O87" s="40"/>
    </row>
    <row r="88" spans="8:15" x14ac:dyDescent="0.2">
      <c r="H88" s="101" t="s">
        <v>71</v>
      </c>
      <c r="I88" s="105">
        <v>2</v>
      </c>
      <c r="N88" s="41"/>
      <c r="O88" s="40"/>
    </row>
    <row r="89" spans="8:15" x14ac:dyDescent="0.2">
      <c r="H89" s="42" t="s">
        <v>76</v>
      </c>
      <c r="I89" s="105">
        <v>1</v>
      </c>
      <c r="N89" s="41"/>
      <c r="O89" s="40"/>
    </row>
    <row r="90" spans="8:15" x14ac:dyDescent="0.2">
      <c r="H90" s="42" t="s">
        <v>72</v>
      </c>
      <c r="I90" s="105">
        <v>1</v>
      </c>
      <c r="N90" s="41"/>
      <c r="O90" s="40"/>
    </row>
    <row r="91" spans="8:15" x14ac:dyDescent="0.2">
      <c r="H91" s="101" t="s">
        <v>109</v>
      </c>
      <c r="I91" s="105">
        <v>2</v>
      </c>
      <c r="N91" s="41"/>
      <c r="O91" s="40"/>
    </row>
    <row r="92" spans="8:15" x14ac:dyDescent="0.2">
      <c r="H92" s="42" t="s">
        <v>114</v>
      </c>
      <c r="I92" s="105">
        <v>1</v>
      </c>
      <c r="N92" s="41"/>
      <c r="O92" s="40"/>
    </row>
    <row r="93" spans="8:15" x14ac:dyDescent="0.2">
      <c r="H93" s="42" t="s">
        <v>110</v>
      </c>
      <c r="I93" s="105">
        <v>1</v>
      </c>
      <c r="N93" s="41"/>
      <c r="O93" s="40"/>
    </row>
    <row r="94" spans="8:15" x14ac:dyDescent="0.2">
      <c r="H94" s="101" t="s">
        <v>105</v>
      </c>
      <c r="I94" s="105">
        <v>1</v>
      </c>
      <c r="N94" s="41"/>
      <c r="O94" s="40"/>
    </row>
    <row r="95" spans="8:15" x14ac:dyDescent="0.2">
      <c r="H95" s="42" t="s">
        <v>106</v>
      </c>
      <c r="I95" s="105">
        <v>1</v>
      </c>
      <c r="N95" s="41"/>
      <c r="O95" s="40"/>
    </row>
    <row r="96" spans="8:15" x14ac:dyDescent="0.2">
      <c r="H96" s="101" t="s">
        <v>243</v>
      </c>
      <c r="I96" s="105">
        <v>2</v>
      </c>
      <c r="N96" s="41"/>
      <c r="O96" s="40"/>
    </row>
    <row r="97" spans="8:15" x14ac:dyDescent="0.2">
      <c r="H97" s="42" t="s">
        <v>244</v>
      </c>
      <c r="I97" s="105">
        <v>2</v>
      </c>
      <c r="N97" s="41"/>
      <c r="O97" s="40"/>
    </row>
    <row r="98" spans="8:15" x14ac:dyDescent="0.2">
      <c r="H98" s="101" t="s">
        <v>171</v>
      </c>
      <c r="I98" s="105">
        <v>1</v>
      </c>
      <c r="N98" s="41"/>
      <c r="O98" s="40"/>
    </row>
    <row r="99" spans="8:15" x14ac:dyDescent="0.2">
      <c r="H99" s="42" t="s">
        <v>172</v>
      </c>
      <c r="I99" s="105">
        <v>1</v>
      </c>
      <c r="N99" s="41"/>
      <c r="O99" s="40"/>
    </row>
    <row r="100" spans="8:15" x14ac:dyDescent="0.2">
      <c r="H100" s="101" t="s">
        <v>488</v>
      </c>
      <c r="I100" s="105">
        <v>10</v>
      </c>
      <c r="N100" s="41"/>
      <c r="O100" s="40"/>
    </row>
    <row r="101" spans="8:15" x14ac:dyDescent="0.2">
      <c r="H101" s="42" t="s">
        <v>507</v>
      </c>
      <c r="I101" s="105">
        <v>3</v>
      </c>
      <c r="N101" s="41"/>
      <c r="O101" s="40"/>
    </row>
    <row r="102" spans="8:15" x14ac:dyDescent="0.2">
      <c r="H102" s="42" t="s">
        <v>508</v>
      </c>
      <c r="I102" s="105">
        <v>2</v>
      </c>
      <c r="N102" s="41"/>
      <c r="O102" s="40"/>
    </row>
    <row r="103" spans="8:15" x14ac:dyDescent="0.2">
      <c r="H103" s="42" t="s">
        <v>509</v>
      </c>
      <c r="I103" s="105">
        <v>2</v>
      </c>
      <c r="N103" s="41"/>
      <c r="O103" s="40"/>
    </row>
    <row r="104" spans="8:15" x14ac:dyDescent="0.2">
      <c r="H104" s="42" t="s">
        <v>510</v>
      </c>
      <c r="I104" s="105">
        <v>1</v>
      </c>
      <c r="N104" s="41"/>
      <c r="O104" s="40"/>
    </row>
    <row r="105" spans="8:15" x14ac:dyDescent="0.2">
      <c r="H105" s="42" t="s">
        <v>511</v>
      </c>
      <c r="I105" s="105">
        <v>2</v>
      </c>
      <c r="N105" s="41"/>
      <c r="O105" s="40"/>
    </row>
    <row r="106" spans="8:15" x14ac:dyDescent="0.2">
      <c r="H106" s="52" t="s">
        <v>407</v>
      </c>
      <c r="I106" s="105">
        <v>50</v>
      </c>
      <c r="N106" s="41"/>
      <c r="O106" s="40"/>
    </row>
    <row r="107" spans="8:15" x14ac:dyDescent="0.2">
      <c r="H107"/>
      <c r="I107"/>
      <c r="N107" s="41"/>
      <c r="O107" s="40"/>
    </row>
    <row r="108" spans="8:15" x14ac:dyDescent="0.2">
      <c r="H108"/>
      <c r="I108"/>
      <c r="N108" s="41"/>
      <c r="O108" s="40"/>
    </row>
    <row r="109" spans="8:15" x14ac:dyDescent="0.2">
      <c r="H109"/>
      <c r="I109"/>
      <c r="N109" s="41"/>
      <c r="O109" s="40"/>
    </row>
    <row r="110" spans="8:15" x14ac:dyDescent="0.2">
      <c r="H110"/>
      <c r="I110"/>
      <c r="N110" s="41"/>
      <c r="O110" s="40"/>
    </row>
    <row r="111" spans="8:15" x14ac:dyDescent="0.2">
      <c r="H111"/>
      <c r="I111"/>
      <c r="N111" s="41"/>
      <c r="O111" s="40"/>
    </row>
    <row r="112" spans="8:15" x14ac:dyDescent="0.2">
      <c r="H112"/>
      <c r="I112"/>
      <c r="N112" s="41"/>
      <c r="O112" s="40"/>
    </row>
    <row r="113" spans="8:15" x14ac:dyDescent="0.2">
      <c r="H113"/>
      <c r="I113"/>
      <c r="N113" s="41"/>
      <c r="O113" s="40"/>
    </row>
    <row r="114" spans="8:15" x14ac:dyDescent="0.2">
      <c r="H114"/>
      <c r="I114"/>
      <c r="N114" s="41"/>
      <c r="O114" s="40"/>
    </row>
    <row r="115" spans="8:15" x14ac:dyDescent="0.2">
      <c r="H115"/>
      <c r="I115"/>
      <c r="N115" s="41"/>
      <c r="O115" s="40"/>
    </row>
    <row r="116" spans="8:15" x14ac:dyDescent="0.2">
      <c r="H116"/>
      <c r="I116"/>
      <c r="N116" s="41"/>
      <c r="O116" s="40"/>
    </row>
    <row r="117" spans="8:15" x14ac:dyDescent="0.2">
      <c r="H117"/>
      <c r="I117"/>
      <c r="N117" s="41"/>
      <c r="O117" s="40"/>
    </row>
    <row r="118" spans="8:15" x14ac:dyDescent="0.2">
      <c r="H118"/>
      <c r="I118"/>
      <c r="N118" s="41"/>
      <c r="O118" s="40"/>
    </row>
    <row r="119" spans="8:15" x14ac:dyDescent="0.2">
      <c r="H119"/>
      <c r="I119"/>
      <c r="N119" s="41"/>
      <c r="O119" s="40"/>
    </row>
    <row r="120" spans="8:15" x14ac:dyDescent="0.2">
      <c r="H120"/>
      <c r="I120"/>
      <c r="N120" s="41"/>
      <c r="O120" s="40"/>
    </row>
    <row r="121" spans="8:15" x14ac:dyDescent="0.2">
      <c r="H121"/>
      <c r="I121"/>
      <c r="N121" s="41"/>
      <c r="O121" s="40"/>
    </row>
    <row r="122" spans="8:15" x14ac:dyDescent="0.2">
      <c r="H122"/>
      <c r="I122"/>
      <c r="N122" s="41"/>
      <c r="O122" s="40"/>
    </row>
    <row r="123" spans="8:15" x14ac:dyDescent="0.2">
      <c r="H123"/>
      <c r="I123"/>
      <c r="N123" s="41"/>
      <c r="O123" s="40"/>
    </row>
    <row r="124" spans="8:15" x14ac:dyDescent="0.2">
      <c r="H124"/>
      <c r="I124"/>
      <c r="N124" s="41"/>
      <c r="O124" s="40"/>
    </row>
    <row r="125" spans="8:15" x14ac:dyDescent="0.2">
      <c r="H125"/>
      <c r="I125"/>
      <c r="N125" s="41"/>
      <c r="O125" s="40"/>
    </row>
    <row r="126" spans="8:15" x14ac:dyDescent="0.2">
      <c r="H126"/>
      <c r="I126"/>
      <c r="N126" s="41"/>
      <c r="O126" s="40"/>
    </row>
    <row r="127" spans="8:15" x14ac:dyDescent="0.2">
      <c r="H127"/>
      <c r="I127"/>
      <c r="N127" s="41"/>
      <c r="O127" s="40"/>
    </row>
    <row r="128" spans="8:15" x14ac:dyDescent="0.2">
      <c r="H128"/>
      <c r="I128"/>
      <c r="N128" s="41"/>
      <c r="O128" s="40"/>
    </row>
    <row r="129" spans="8:15" x14ac:dyDescent="0.2">
      <c r="H129"/>
      <c r="I129"/>
      <c r="N129" s="41"/>
      <c r="O129" s="40"/>
    </row>
    <row r="130" spans="8:15" x14ac:dyDescent="0.2">
      <c r="H130"/>
      <c r="I130"/>
      <c r="N130" s="41"/>
      <c r="O130" s="40"/>
    </row>
    <row r="131" spans="8:15" x14ac:dyDescent="0.2">
      <c r="H131"/>
      <c r="I131"/>
      <c r="N131" s="41"/>
      <c r="O131" s="40"/>
    </row>
    <row r="132" spans="8:15" x14ac:dyDescent="0.2">
      <c r="H132"/>
      <c r="I132"/>
      <c r="N132" s="41"/>
      <c r="O132" s="40"/>
    </row>
    <row r="133" spans="8:15" x14ac:dyDescent="0.2">
      <c r="H133"/>
      <c r="N133" s="41"/>
      <c r="O133" s="40"/>
    </row>
    <row r="134" spans="8:15" x14ac:dyDescent="0.2">
      <c r="H134"/>
      <c r="N134" s="41"/>
      <c r="O134" s="40"/>
    </row>
    <row r="135" spans="8:15" x14ac:dyDescent="0.2">
      <c r="H135"/>
      <c r="N135" s="41"/>
      <c r="O135" s="40"/>
    </row>
    <row r="136" spans="8:15" x14ac:dyDescent="0.2">
      <c r="N136" s="41"/>
      <c r="O136" s="40"/>
    </row>
    <row r="137" spans="8:15" x14ac:dyDescent="0.2">
      <c r="N137" s="41"/>
      <c r="O137" s="40"/>
    </row>
    <row r="138" spans="8:15" x14ac:dyDescent="0.2">
      <c r="N138" s="41"/>
      <c r="O138" s="40"/>
    </row>
    <row r="139" spans="8:15" x14ac:dyDescent="0.2">
      <c r="N139" s="41"/>
      <c r="O139" s="40"/>
    </row>
    <row r="140" spans="8:15" x14ac:dyDescent="0.2">
      <c r="N140" s="41"/>
      <c r="O140" s="40"/>
    </row>
  </sheetData>
  <pageMargins left="0.23622047244094491" right="0.23622047244094491" top="0.94488188976377963" bottom="0.74803149606299213" header="0.31496062992125984" footer="0.31496062992125984"/>
  <pageSetup scale="70" orientation="portrait"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Estadisticas</vt:lpstr>
      <vt:lpstr>Consolidado Abril 2020</vt:lpstr>
      <vt:lpstr>Acciones Cerradas</vt:lpstr>
      <vt:lpstr>Estadistica Cumpl mensual PMP</vt:lpstr>
      <vt:lpstr>Inicio Vigencia</vt:lpstr>
      <vt:lpstr>'Consolidado Abril 2020'!Área_de_impresión</vt:lpstr>
      <vt:lpstr>CERRADA</vt:lpstr>
    </vt:vector>
  </TitlesOfParts>
  <Company>Instituto Nacional de Vias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dcarrillo</dc:creator>
  <cp:lastModifiedBy>Maria Janneth Romero Martinez</cp:lastModifiedBy>
  <cp:lastPrinted>2020-02-03T14:18:31Z</cp:lastPrinted>
  <dcterms:created xsi:type="dcterms:W3CDTF">2006-02-16T22:22:21Z</dcterms:created>
  <dcterms:modified xsi:type="dcterms:W3CDTF">2020-05-11T16:10:55Z</dcterms:modified>
</cp:coreProperties>
</file>