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bookViews>
    <workbookView xWindow="0" yWindow="0" windowWidth="12525" windowHeight="9210" tabRatio="591"/>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'!$A$15:$DJ$116</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'!$A$1:$BO$129</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71" i="7" l="1"/>
  <c r="BN125" i="7" l="1"/>
  <c r="BM125" i="7"/>
  <c r="BO94" i="7"/>
  <c r="BO95" i="7"/>
  <c r="BO92" i="7"/>
  <c r="BO91" i="7"/>
  <c r="BO90" i="7"/>
  <c r="BO89" i="7"/>
  <c r="BO88" i="7"/>
  <c r="BO87" i="7"/>
  <c r="BO86" i="7"/>
  <c r="BO85" i="7"/>
  <c r="BO84" i="7"/>
  <c r="BO83" i="7"/>
  <c r="BO82" i="7"/>
  <c r="BO81" i="7"/>
  <c r="BO80" i="7"/>
  <c r="BO79" i="7"/>
  <c r="BO78" i="7"/>
  <c r="BO77" i="7"/>
  <c r="BO76" i="7"/>
  <c r="BO75" i="7"/>
  <c r="BO74" i="7"/>
  <c r="BO73" i="7"/>
  <c r="BO70" i="7"/>
  <c r="BO69" i="7"/>
  <c r="BO67" i="7"/>
  <c r="BO65" i="7"/>
  <c r="BO64" i="7"/>
  <c r="BO63" i="7"/>
  <c r="BO62" i="7"/>
  <c r="BO61" i="7"/>
  <c r="BO60" i="7"/>
  <c r="BO59" i="7"/>
  <c r="BO58" i="7"/>
  <c r="BO57" i="7"/>
  <c r="BO56" i="7"/>
  <c r="BO55" i="7"/>
  <c r="BO54" i="7"/>
  <c r="BO53" i="7"/>
  <c r="BO52" i="7"/>
  <c r="BO51" i="7"/>
  <c r="BO50" i="7"/>
  <c r="BO49" i="7"/>
  <c r="BO48" i="7"/>
  <c r="BO47" i="7"/>
  <c r="BO46" i="7"/>
  <c r="BO45" i="7"/>
  <c r="BO44" i="7"/>
  <c r="BO43" i="7"/>
  <c r="BO42" i="7"/>
  <c r="BO41" i="7"/>
  <c r="BO40" i="7"/>
  <c r="BO39" i="7"/>
  <c r="BO38" i="7"/>
  <c r="BO37" i="7"/>
  <c r="BO35" i="7"/>
  <c r="BO34" i="7"/>
  <c r="BO33" i="7"/>
  <c r="BO31" i="7"/>
  <c r="BO30" i="7" s="1"/>
  <c r="BO29" i="7"/>
  <c r="BO28" i="7"/>
  <c r="BO27" i="7"/>
  <c r="BO26" i="7"/>
  <c r="BO25" i="7"/>
  <c r="BO24" i="7"/>
  <c r="BO23" i="7"/>
  <c r="BO22" i="7"/>
  <c r="BO21" i="7"/>
  <c r="BO19" i="7"/>
  <c r="BO18" i="7"/>
  <c r="BO17" i="7"/>
  <c r="BO32" i="7" l="1"/>
  <c r="BO20" i="7"/>
  <c r="BO36" i="7"/>
  <c r="BO16" i="7"/>
  <c r="BO125"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<sst xmlns="http://schemas.openxmlformats.org/spreadsheetml/2006/main" count="3360" uniqueCount="826">
  <si>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</si>
  <si>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</si>
  <si>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</si>
  <si>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</si>
  <si>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</si>
  <si>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</si>
  <si>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</si>
  <si>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</si>
  <si>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</si>
  <si>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</si>
  <si>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</si>
  <si>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</si>
  <si>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</si>
  <si>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</si>
  <si>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</si>
  <si>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</si>
  <si>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</si>
  <si>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</si>
  <si>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</si>
  <si>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</si>
  <si>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</si>
  <si>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</si>
  <si>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</si>
  <si>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</si>
  <si>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</si>
  <si>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</si>
  <si>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</si>
  <si>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</si>
  <si>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</si>
  <si>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</si>
  <si>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</si>
  <si>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</si>
  <si>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</si>
  <si>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</si>
  <si>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</si>
  <si>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</si>
  <si>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</si>
  <si>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</si>
  <si>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</si>
  <si>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</si>
  <si>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</si>
  <si>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</si>
  <si>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</si>
  <si>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</si>
  <si>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</si>
  <si>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</si>
  <si>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</si>
  <si>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</si>
  <si>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</si>
  <si>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</si>
  <si>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</si>
  <si>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</si>
  <si>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</si>
  <si>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</si>
  <si>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</si>
  <si>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</si>
  <si>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</si>
  <si>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</si>
  <si>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</si>
  <si>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</si>
  <si>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</si>
  <si>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</si>
  <si>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</si>
  <si>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</si>
  <si>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</si>
  <si>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</si>
  <si>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</si>
  <si>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</si>
  <si>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</si>
  <si>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</si>
  <si>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</si>
  <si>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</si>
  <si>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</si>
  <si>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</si>
  <si>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</si>
  <si>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</si>
  <si>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</si>
  <si>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</si>
  <si>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</si>
  <si>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</si>
  <si>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</si>
  <si>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</si>
  <si>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</si>
  <si>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</si>
  <si>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</si>
  <si>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</si>
  <si>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</si>
  <si>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</si>
  <si>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</si>
  <si>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</si>
  <si>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</si>
  <si>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</si>
  <si>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</si>
  <si>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</si>
  <si>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</si>
  <si>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</si>
  <si>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</si>
  <si>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</si>
  <si>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</si>
  <si>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</si>
  <si>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</si>
  <si>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</si>
  <si>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</si>
  <si>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</si>
  <si>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</si>
  <si>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</si>
  <si>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</si>
  <si>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</si>
  <si>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</si>
  <si>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</si>
  <si>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</si>
  <si>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</si>
  <si>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</si>
  <si>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</si>
  <si>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</si>
  <si>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</si>
  <si>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</si>
  <si>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</si>
  <si>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</si>
  <si>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</si>
  <si>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</si>
  <si>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</si>
  <si>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</si>
  <si>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</si>
  <si>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</si>
  <si>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</si>
  <si>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</si>
  <si>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</si>
  <si>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</si>
  <si>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</si>
  <si>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</si>
  <si>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</si>
  <si>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</si>
  <si>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</si>
  <si>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</si>
  <si>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</si>
  <si>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</si>
  <si>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</si>
  <si>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</si>
  <si>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</si>
  <si>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</si>
  <si>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</si>
  <si>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</si>
  <si>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</si>
  <si>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</si>
  <si>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</si>
  <si>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</si>
  <si>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</si>
  <si>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</si>
  <si>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</si>
  <si>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</si>
  <si>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</si>
  <si>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</si>
  <si>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</si>
  <si>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</si>
  <si>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</si>
  <si>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</si>
  <si>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</si>
  <si>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</si>
  <si>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</si>
  <si>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</si>
  <si>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</si>
  <si>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</si>
  <si>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</si>
  <si>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</si>
  <si>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</si>
  <si>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</si>
  <si>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</si>
  <si>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</si>
  <si>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</si>
  <si>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</si>
  <si>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</si>
  <si>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</si>
  <si>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</si>
  <si>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</si>
  <si>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</si>
  <si>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</si>
  <si>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</si>
  <si>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</si>
  <si>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</si>
  <si>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</si>
  <si>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</si>
  <si>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</si>
  <si>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</si>
  <si>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</si>
  <si>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</si>
  <si>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</si>
  <si>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</si>
  <si>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</si>
  <si>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</si>
  <si>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</si>
  <si>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</si>
  <si>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</si>
  <si>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</si>
  <si>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</si>
  <si>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</si>
  <si>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</si>
  <si>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</si>
  <si>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</si>
  <si>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</si>
  <si>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</si>
  <si>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</si>
  <si>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</si>
  <si>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</si>
  <si>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</si>
  <si>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</si>
  <si>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</si>
  <si>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</si>
  <si>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</si>
  <si>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</si>
  <si>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</si>
  <si>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</si>
  <si>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</si>
  <si>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</si>
  <si>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</si>
  <si>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</si>
  <si>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</si>
  <si>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</si>
  <si>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</si>
  <si>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</si>
  <si>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</si>
  <si>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</si>
  <si>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</si>
  <si>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</si>
  <si>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</si>
  <si>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</si>
  <si>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</si>
  <si>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</si>
  <si>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</si>
  <si>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</si>
  <si>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</si>
  <si>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</si>
  <si>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</si>
  <si>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</si>
  <si>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</si>
  <si>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</si>
  <si>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</si>
  <si>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</si>
  <si>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</si>
  <si>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</si>
  <si>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</si>
  <si>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</si>
  <si>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</si>
  <si>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</si>
  <si>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</si>
  <si>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</si>
  <si>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</si>
  <si>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</si>
  <si>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</si>
  <si>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</si>
  <si>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</si>
  <si>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</si>
  <si>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</si>
  <si>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</si>
  <si>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</si>
  <si>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</si>
  <si>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</si>
  <si>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</si>
  <si>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</si>
  <si>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</si>
  <si>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</si>
  <si>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</si>
  <si>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</si>
  <si>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</si>
  <si>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</si>
  <si>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</si>
  <si>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</si>
  <si>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</si>
  <si>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</si>
  <si>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</si>
  <si>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</si>
  <si>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</si>
  <si>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</si>
  <si>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</si>
  <si>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</si>
  <si>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</si>
  <si>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</si>
  <si>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</si>
  <si>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</si>
  <si>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</si>
  <si>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</si>
  <si>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</si>
  <si>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</si>
  <si>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</si>
  <si>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</si>
  <si>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</si>
  <si>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</si>
  <si>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</si>
  <si>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</si>
  <si>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</si>
  <si>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</si>
  <si>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</si>
  <si>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</si>
  <si>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</si>
  <si>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</si>
  <si>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</si>
  <si>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</si>
  <si>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</si>
  <si>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</si>
  <si>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</si>
  <si>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</si>
  <si>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</si>
  <si>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</si>
  <si>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</si>
  <si>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</si>
  <si>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</si>
  <si>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</si>
  <si>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</si>
  <si>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</si>
  <si>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</si>
  <si>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</si>
  <si>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</si>
  <si>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</si>
  <si>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</si>
  <si>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</si>
  <si>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</si>
  <si>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</si>
  <si>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</si>
  <si>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</si>
  <si>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</si>
  <si>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</si>
  <si>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</si>
  <si>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</si>
  <si>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</si>
  <si>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</si>
  <si>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</si>
  <si>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</si>
  <si>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</si>
  <si>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</si>
  <si>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</si>
  <si>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</si>
  <si>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</si>
  <si>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</si>
  <si>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</si>
  <si>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</si>
  <si>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</si>
  <si>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</si>
  <si>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</si>
  <si>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</si>
  <si>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</si>
  <si>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</si>
  <si>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</si>
  <si>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</si>
  <si>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</si>
  <si>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</si>
  <si>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</si>
  <si>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</si>
  <si>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</si>
  <si>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</si>
  <si>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</si>
  <si>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</si>
  <si>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</si>
  <si>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</si>
  <si>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</si>
  <si>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</si>
  <si>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</si>
  <si>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</si>
  <si>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</si>
  <si>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</si>
  <si>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</si>
  <si>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</si>
  <si>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</si>
  <si>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</si>
  <si>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</si>
  <si>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</si>
  <si>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</si>
  <si>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</si>
  <si>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</si>
  <si>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</si>
  <si>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</si>
  <si>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</si>
  <si>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</si>
  <si>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</si>
  <si>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</si>
  <si>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</si>
  <si>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</si>
  <si>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</si>
  <si>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</si>
  <si>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</si>
  <si>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</si>
  <si>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</si>
  <si>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</si>
  <si>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</si>
  <si>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</si>
  <si>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</si>
  <si>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</si>
  <si>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</si>
  <si>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</si>
  <si>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</si>
  <si>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</si>
  <si>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</si>
  <si>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</si>
  <si>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</si>
  <si>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</si>
  <si>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</si>
  <si>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</si>
  <si>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</si>
  <si>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</si>
  <si>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</si>
  <si>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</si>
  <si>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</si>
  <si>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</si>
  <si>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</si>
  <si>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</si>
  <si>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</si>
  <si>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</si>
  <si>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</si>
  <si>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</si>
  <si>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</si>
  <si>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</si>
  <si>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</si>
  <si>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</si>
  <si>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</si>
  <si>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</si>
  <si>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</si>
  <si>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</si>
  <si>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</si>
  <si>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</si>
  <si>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</si>
  <si>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</si>
  <si>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</si>
  <si>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</si>
  <si>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</si>
  <si>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</si>
  <si>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</si>
  <si>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</si>
  <si>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</si>
  <si>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</si>
  <si>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</si>
  <si>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</si>
  <si>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</si>
  <si>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</si>
  <si>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</si>
  <si>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</si>
  <si>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</si>
  <si>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</si>
  <si>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</si>
  <si>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</si>
  <si>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</si>
  <si>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</si>
  <si>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</si>
  <si>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</si>
  <si>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</si>
  <si>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</si>
  <si>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</si>
  <si>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</si>
  <si>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</si>
  <si>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</si>
  <si>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</si>
  <si>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</si>
  <si>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</si>
  <si>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</si>
  <si>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</si>
  <si>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</si>
  <si>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</si>
  <si>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</si>
  <si>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</si>
  <si>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</si>
  <si>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</si>
  <si>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</si>
  <si>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</si>
  <si>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</si>
  <si>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</si>
  <si>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</si>
  <si>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</si>
  <si>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</si>
  <si>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</si>
  <si>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</si>
  <si>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</si>
  <si>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</si>
  <si>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</si>
  <si>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</si>
  <si>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</si>
  <si>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</si>
  <si>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</si>
  <si>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</si>
  <si>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CUMPLIMIENTO</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</si>
  <si>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</si>
  <si>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</si>
  <si>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</si>
  <si>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</si>
  <si>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</si>
  <si>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</si>
  <si>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</si>
  <si>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</si>
  <si>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</si>
  <si>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</si>
  <si>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</si>
  <si>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</si>
  <si>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</si>
  <si>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</si>
  <si>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</si>
  <si>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</si>
  <si>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</si>
  <si>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</si>
  <si>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</si>
  <si>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</si>
  <si>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</si>
  <si>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</si>
  <si>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</si>
  <si>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</si>
  <si>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</si>
  <si>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</si>
  <si>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</si>
  <si>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</si>
  <si>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</si>
  <si>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</si>
  <si>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</si>
  <si>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</si>
  <si>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</si>
  <si>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</si>
  <si>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</si>
  <si>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</si>
  <si>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</si>
  <si>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</si>
  <si>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</si>
  <si>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</si>
  <si>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</si>
  <si>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</si>
  <si>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</si>
  <si>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</si>
  <si>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</si>
  <si>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</si>
  <si>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</si>
  <si>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</si>
  <si>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</si>
  <si>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</si>
  <si>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</si>
  <si>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</si>
  <si>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</si>
  <si>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</si>
  <si>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Ley 951 de 2005 y Directiva Distrital 007 de 2006</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</si>
  <si>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</si>
  <si>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</si>
  <si>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</si>
  <si>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</si>
  <si>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</si>
  <si>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</si>
  <si>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</si>
  <si>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</si>
  <si>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</si>
  <si>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</si>
  <si>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</si>
  <si>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</si>
  <si>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</si>
  <si>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</si>
  <si>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</si>
  <si>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</si>
  <si>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</si>
  <si>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</si>
  <si>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</si>
  <si>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</si>
  <si>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</si>
  <si>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</si>
  <si>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</si>
  <si>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</si>
  <si>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</si>
  <si>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</si>
  <si>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</si>
  <si>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</si>
  <si>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</si>
  <si>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</si>
  <si>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</si>
  <si>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</si>
  <si>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</si>
  <si>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Según requerimiento</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</si>
  <si>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</si>
  <si>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</si>
  <si>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</si>
  <si>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</si>
  <si>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</si>
  <si>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</si>
  <si>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</si>
  <si>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</si>
  <si>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</si>
  <si>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</si>
  <si>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</si>
  <si>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</si>
  <si>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</si>
  <si>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</si>
  <si>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</si>
  <si>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</si>
  <si>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</si>
  <si>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Permanente-cuando se identifiquen temas para asegurar</t>
  </si>
  <si>
    <t xml:space="preserve">Nataly Tenjo </t>
  </si>
  <si>
    <t>Subdirección Administrativa
Dirección de Representación Judicial</t>
  </si>
  <si>
    <t>Arqueo a Caja Menor 1 y 2</t>
  </si>
  <si>
    <t>Auditorías de entes de control</t>
  </si>
  <si>
    <t>Contraloria de Bogotá</t>
  </si>
  <si>
    <t>Toda la entidad</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</si>
  <si>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</si>
  <si>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</si>
  <si>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</si>
  <si>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</si>
  <si>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</si>
  <si>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</si>
  <si>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</si>
  <si>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</si>
  <si>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</si>
  <si>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</si>
  <si>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</si>
  <si>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</si>
  <si>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</si>
  <si>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</si>
  <si>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</si>
  <si>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</si>
  <si>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</si>
  <si>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</si>
  <si>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S5</t>
  </si>
  <si>
    <t xml:space="preserve"> Normatividad SST
Instructivo Auditorías Internas Sistemas de Gestión Código: PV01-IN03</t>
  </si>
  <si>
    <t>Reporte de Mapa de Riesgos del Proceso de Evaluaciòn y Control</t>
  </si>
  <si>
    <t>Seguimiento a  los instrumentos de gestión de la  OCI  (PMP; POA; MIPG, trazadores, Seguimiento radicacion de cuentas PAC).</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</si>
  <si>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</si>
  <si>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Instructivo Formulación y Seguimiento de Planes de Mejoramiento Código: PV01-IN02</t>
  </si>
  <si>
    <t>el dia 15 de cada mes.</t>
  </si>
  <si>
    <t>15 de cada mes</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</si>
  <si>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</si>
  <si>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</si>
  <si>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</si>
  <si>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</si>
  <si>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</si>
  <si>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Auditoría a la contratación / proceso Gestión Juridica.
Que incluya seguimiento Directiva 025 de la Procuraduria General de la Nacion del 16/12/2021. Art. 1</t>
  </si>
  <si>
    <t>Piedad Cárdenas</t>
  </si>
  <si>
    <t>periodico</t>
  </si>
  <si>
    <t>a mas tardar el dia 15 de cada mes.</t>
  </si>
  <si>
    <t>Lidera OAPI / Guillermo Delgadillo</t>
  </si>
  <si>
    <t>Lidera SGC / Guillermo Delgadillo</t>
  </si>
  <si>
    <t>Informe de Seguimiento a las funciones del comité de conciliación, se incluye seguimiento a la información reportada en el SIPROJWEB de la Alcaldía Mayor de Bogotá./ Seguimiento a comites SDM según selectivo</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</si>
  <si>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</si>
  <si>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</si>
  <si>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</si>
  <si>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</si>
  <si>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</si>
  <si>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</si>
  <si>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Guillermo Delgadillo/Diana Marcela Montaña</t>
  </si>
  <si>
    <t>Lidera SA /Diana Marcela Montaña</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</si>
  <si>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</si>
  <si>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Evaluación institucional gestión dependencias (37 evaluaciones)</t>
  </si>
  <si>
    <t>Nataly Tenjo/ Diana Marcela Montaña</t>
  </si>
  <si>
    <t>Olga Patricia Orjuela</t>
  </si>
  <si>
    <t xml:space="preserve">Guillermo Delgadillo / Diana Marcela Montaña/ Olga Patricia Orjuela 
</t>
  </si>
  <si>
    <t xml:space="preserve">Guillermo Delgadillo/Diana Marcela Montaña/ Olga Patricia Orjuela </t>
  </si>
  <si>
    <t>Auditoría Evaluación de cumplimiento de requisitos legales de Seguridad y Salud en el Trabajo (SGSST). 
Líder: Dirección de Talento Humano - Normatividad</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</si>
  <si>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</si>
  <si>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</si>
  <si>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</si>
  <si>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</si>
  <si>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Reporte de la cuenta anual en el SIVICOF:  *Avance planes de mejoramiento. *Austeridad. *Informe de Gestión de la OCI.</t>
  </si>
  <si>
    <t>Reporte documentos electronicos  *Informe Control Interno Contable CBN19. *Informe Ejecutivo Anual del SCI CNB 1022.</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</si>
  <si>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</si>
  <si>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</si>
  <si>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</si>
  <si>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</si>
  <si>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</si>
  <si>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</si>
  <si>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Auditoría Interna Sistema de Gestión efr
Líder: Dirección Administrativa y Financiera</t>
  </si>
  <si>
    <t>Auditoría Externa Sistema de Gestión efr
Líder: Dirección Administrativa y Financiera</t>
  </si>
  <si>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</si>
  <si>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</si>
  <si>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</si>
  <si>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</si>
  <si>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</si>
  <si>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t>Guillermo Delgadillo
/Ricardo Martinez</t>
  </si>
  <si>
    <t>Plan Anual de Auditoría Interna -PAAI  2024</t>
  </si>
  <si>
    <t>Vigencia: 2024</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</si>
  <si>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</si>
  <si>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Causa inmediata: presentación de informes de Ley,como producto de seguimientos fuera la normatividad vigente.</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</si>
  <si>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</si>
  <si>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</si>
  <si>
    <t>Posibles hechos de soborno
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</si>
  <si>
    <t xml:space="preserve">Descripción del Control: 
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</si>
  <si>
    <t>Presentar para revisiòn y aprobación PAAI vigencia 2025 en el CICCI</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</si>
  <si>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</si>
  <si>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02-01 al 31-01 de 2024</t>
  </si>
  <si>
    <t>01-02 al 15-02 de 2024</t>
  </si>
  <si>
    <t>16/01/2024-08/02/2024
11/07/2024-02/08/2024</t>
  </si>
  <si>
    <t>31-01 de 2024</t>
  </si>
  <si>
    <t>20 de cada Mes
Resolución Reglamentaria 002 del 11/02/2024 (indica que son 15 días hábiles para Contratación)</t>
  </si>
  <si>
    <t>02-05 al 31-05 de 2024</t>
  </si>
  <si>
    <t>Guillermo Delgadillo / Ricardo Martinez</t>
  </si>
  <si>
    <t>12-02 al 29-02 de 2024</t>
  </si>
  <si>
    <t>Guillermo Delgadillo/ Ricardo Martínez</t>
  </si>
  <si>
    <t>Ricardo Martínez-Lidera/ Equipo Auditor</t>
  </si>
  <si>
    <t>01-02 al 29-02 de 2024
02-07 al 31-07 de 2024</t>
  </si>
  <si>
    <t>02-09 al 30-09 de 2024</t>
  </si>
  <si>
    <t>11-06 al 12-07 de 2024
02-12 al 27-12 de 2024</t>
  </si>
  <si>
    <t>Wendy Cordoba lidera</t>
  </si>
  <si>
    <t>07-07 al 31-07 de 2024</t>
  </si>
  <si>
    <t>02-10 al 31-10 de 2024</t>
  </si>
  <si>
    <t>Lidera DAC / Guillermo Delgadillo</t>
  </si>
  <si>
    <t>01-04 al 30-04 de 2024</t>
  </si>
  <si>
    <t>02-07 al 30-07 de 2024</t>
  </si>
  <si>
    <t>Guía para la gestión del riesgo SDM Código: PE01-G01</t>
  </si>
  <si>
    <t>04-06 al 28-06 de 2024</t>
  </si>
  <si>
    <t>26-07 al 09-08 de 2024</t>
  </si>
  <si>
    <t>01-11 al 12-11 de 2024</t>
  </si>
  <si>
    <t>08-08 al 16-08 de 2024</t>
  </si>
  <si>
    <t>18-11 al 22-11 de 2024</t>
  </si>
  <si>
    <t>Visita de Control y Seguimiento Secretaria Distrital de
Ambiente</t>
  </si>
  <si>
    <t>Auditoría Evaluación de cumplimiento de requisitos
legales del Sistema de Gestión Ambiental (SGA). Líder:
Subdirección Administrativa</t>
  </si>
  <si>
    <t>17- 04 al 28 04 de 2024</t>
  </si>
  <si>
    <t>05-09 al 16-08 de 2024</t>
  </si>
  <si>
    <t>29- 05 al 10 -06 de 2024</t>
  </si>
  <si>
    <t>Depende de la
programación de la
autoridad ambiental – Se
estima visita anual: Marzo
o abril 2024</t>
  </si>
  <si>
    <t>01-12 al 31-12 de 2024</t>
  </si>
  <si>
    <t>Presentar al CICCI informe de avance del desarrollo del PAAI (2 Veces al año) o segùn requerimiento -Considerar (Decreto Distrital 221/2024 Artículo 29 #5</t>
  </si>
  <si>
    <t>19-12 de 2023 al  16-01 de 2024
22-04 al 16-05 de 2024
20-08 al 13-09 de 2024</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</si>
  <si>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</si>
  <si>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02-01 al 30-01 de 2024
02-07 al 30-07 de 2024</t>
  </si>
  <si>
    <t>01-02 al 15-03 de 2024</t>
  </si>
  <si>
    <t>Equipo Auditor/ Lidera Ricardo Martinez-Nataly Tenjo</t>
  </si>
  <si>
    <t>01-02 al 01-03 de 2024</t>
  </si>
  <si>
    <t>Informe Gestión Oficina de Control Interno. 2023 y 2024</t>
  </si>
  <si>
    <t>02-01 al 19-01 de 2024
2-12 al 28-12 de 2024</t>
  </si>
  <si>
    <t>01-02 al 29-02 de 2024
01-04 al 28-04 de 2024
02-07 al 31-07-2024
01-10 al 31-10 de 2024</t>
  </si>
  <si>
    <t>09-10 al 05-11 de 2024</t>
  </si>
  <si>
    <t>01-08 al 30-08 de 2024</t>
  </si>
  <si>
    <t>08-04 al 14-06 de 2023</t>
  </si>
  <si>
    <t>Evaluación y seguimiento semestral de Plan de Mejoramiento Institucional -  (Contraloria)- Plan de Mejoramiento por procesos, que incluya la efectividad de los PMP cumplidas</t>
  </si>
  <si>
    <t>04-06 al 28-06 de 2024
02-12 al 27-12 de 2024</t>
  </si>
  <si>
    <t>01-03 al 05-04 de 2024</t>
  </si>
  <si>
    <t>10 primeros dias de acuerdo con lo solictado por la 2 linea</t>
  </si>
  <si>
    <t xml:space="preserve">Seguimiento al Plan de Mejoramiento Archivístico que incluya el PMP de la Circular externa No. 003 del Archivo General de la Nación  </t>
  </si>
  <si>
    <t>01-08 al 07-10 de 2024</t>
  </si>
  <si>
    <t>Dicreccion de Atencion al Ciudadano
Subdireccion de Control de Transito y Transporte</t>
  </si>
  <si>
    <t>01-10 al 06-12 de 2024</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</si>
  <si>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</si>
  <si>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</si>
  <si>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</si>
  <si>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</si>
  <si>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</si>
  <si>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proceso Ingenieria de Transito tema Aprobación de diseños (Contratistas Internos y Externos)-Subdirección de Semaforización</t>
  </si>
  <si>
    <t>Proceso contravención infracciones tipo F (embriaguez)</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</si>
  <si>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</si>
  <si>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</si>
  <si>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</si>
  <si>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</si>
  <si>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</si>
  <si>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</si>
  <si>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</si>
  <si>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 los procesos administrativos del tránsito y del transporte para verificar el cumplimiento normativo, a través del proceso contravencional, y el control e investigación al transporte público. ( Contravenciones)
</t>
  </si>
  <si>
    <t>Auditoría al control de legalidad de las liquidaciones contractuales</t>
  </si>
  <si>
    <t xml:space="preserve">Auditoría al Proceso de cobro persuasivo y coactivo de manera oportuna y eficiente para la recuperación de cartera a favor de la SDM.  </t>
  </si>
  <si>
    <t>Auditoría a la Prestación de servicios administrativos en la SDM</t>
  </si>
  <si>
    <t>TEMAS SUGERIDOS POR LA ALTA DIRECCION</t>
  </si>
  <si>
    <t>TEMAS MAPA DE ASEGURAMIENTO</t>
  </si>
  <si>
    <t>Auditorìa Proceso Gestión de Tránsito y Control de Tránsito y Transporte y Proceso Gestión de Trámites y Servicios para la Ciudadanía  (patios y gruas) según selectivo y alcance definido</t>
  </si>
  <si>
    <t xml:space="preserve">Auditoría al Seguimiento y evaluación a la interventoría de los servicios tercerizados prestados por los Procesos Gestión Contravencional y al Transporte Público y Gestion TICS. (SICON-PLUS (FENIX) </t>
  </si>
  <si>
    <t>Nathaly Tenjo/Wendy Cordoba/Rafael Galindez</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</si>
  <si>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</si>
  <si>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(Patios y Grúas) </t>
  </si>
  <si>
    <t>Auditoría a la Ejecución de la política de racionalización de tramites</t>
  </si>
  <si>
    <t>Auditoría al Gestión de  los Bienes e Inventarios - Ingresos, Egresos y Traslados De Almacén</t>
  </si>
  <si>
    <t>Humanos: equipo de trabajo de la Oficina de Control Interno (4 auditores de planta, de los cuales uno tiene temas de ARL  y 3 contratistas)
Financieros: presupuesto asignado 
Tecnológicos: equipo de cómputo, sistemas de información, sistemas de redes y correo electrónico de la empresa.</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</si>
  <si>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</si>
  <si>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Proceso de Talento Humano (Ingreso desarrollo y retiro del servidor público) según selectivo según selectivo y alcance definido entre ellos el uso de lista de elegibles.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</si>
  <si>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</si>
  <si>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Acorde con la Directiva 015 de 2022 emitida por la Procuraduría General de la Nación frente a las “Obligaciones relacionadas con el fortalecimiento de la meritocracia, del empleo y de la función pública en el estado colombiano” se identificó el factor clave de éxito.
La OCI acorde con los informes de seguimiento  y los resultados obtenidos procedió a identificar el factor clave de éxito y a evaluar la función de aseguramiento, la cual obtuvo un resultado bajo por consiguiente se incluye dentro del PAAI.  
De otra parte dentro de la matriz de riesgos de gestión de la entidad el proceso no tiene identificada causa, consecuencia o potencial riesgo del aspecto evaluado (uso de lista de elegibles previo a su vencimiento), y por ende, no se han identificado ni documentado controles que mitiguen este riesgo.</t>
  </si>
  <si>
    <t>01-08 al 15-08 de 2024</t>
  </si>
  <si>
    <t>15-10 al 31-10 de 2024</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</si>
  <si>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</si>
  <si>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SEPT</t>
  </si>
  <si>
    <t>01-03 al 29-03 de 2024</t>
  </si>
  <si>
    <t xml:space="preserve">Informe de seguimiento al Programa de Transparencia y Ética Pública (PAAC) (corte 31 dic-corte 30 abril-corte 31 agosto). </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</si>
  <si>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</si>
  <si>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</si>
  <si>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Res. SDM 056 de 2018 modificada por la Resolucion 77949 de 2021  por medio de la cual se modifica el articulo 3 de la resolucion 056.</t>
  </si>
  <si>
    <t>Con memorando 202417000007023 del 16/01/2024 se comunico Informe de Gestión Vigencia 2023-OCI a los miembros del CICCI</t>
  </si>
  <si>
    <t>Acompañar y asesorar a los procesos o dependencias en la auditoría financiera y de gestión de la Contraloría de Bogotá.</t>
  </si>
  <si>
    <t>Auditoría Financiera y de Gestión "Evaluar la gestión fiscal de la vigencia 2023"</t>
  </si>
  <si>
    <t>Se reporto por correo electrónico el seguimiento de riesgos de corrupción (18/12/2023), las evidencias se encuentran en la siguiente carpeta: Z:\90. Informes\74. Gestión OCI\4-RIESGOS OCI\2023\Riesgos de Corrupción 
 Se envió por correo electrónico el 16 de enerp el reporte de riesgos de gestión (Mapa de riesgos) con corte a diciembre de 2023,  las evidencias se encuentran en la siguiente carpeta: Z:\90. Informes\74. Gestión OCI\4-RIESGOS OCI\2023\Riesgos de Gestión
 de gestión (16/01/2023)</t>
  </si>
  <si>
    <t>Wendy Cordoba</t>
  </si>
  <si>
    <r>
      <rPr>
        <b/>
        <sz val="9"/>
        <rFont val="Arial"/>
        <family val="2"/>
      </rPr>
      <t>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</si>
  <si>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Enero: </t>
    </r>
    <r>
      <rPr>
        <sz val="9"/>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</si>
  <si>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9"/>
        <rFont val="Arial"/>
        <family val="2"/>
      </rPr>
      <t xml:space="preserve">Enero: </t>
    </r>
    <r>
      <rPr>
        <sz val="9"/>
        <rFont val="Arial"/>
        <family val="2"/>
      </rPr>
      <t>RM mediante memoradno 202417000001573 del 04/01/2024 se solcita información a la OTIC y a través de memorando 202417000001553 se solcita información a la S</t>
    </r>
    <r>
      <rPr>
        <u/>
        <sz val="9"/>
        <rFont val="Arial"/>
        <family val="2"/>
      </rPr>
      <t>ubbdirección Administrativa.</t>
    </r>
  </si>
  <si>
    <r>
      <rPr>
        <b/>
        <sz val="9"/>
        <rFont val="Arial"/>
        <family val="2"/>
      </rPr>
      <t xml:space="preserve">Enero: </t>
    </r>
    <r>
      <rPr>
        <sz val="9"/>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</si>
  <si>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r>
      <t xml:space="preserve">Enero: </t>
    </r>
    <r>
      <rPr>
        <sz val="9"/>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</si>
  <si>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9"/>
        <rFont val="Arial"/>
        <family val="2"/>
      </rPr>
      <t>Enero</t>
    </r>
    <r>
      <rPr>
        <sz val="9"/>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</si>
  <si>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r>
      <rPr>
        <b/>
        <sz val="9"/>
        <rFont val="Arial"/>
        <family val="2"/>
      </rPr>
      <t xml:space="preserve">Enero: </t>
    </r>
    <r>
      <rPr>
        <sz val="9"/>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</si>
  <si>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t>Mediante memorando 202317000289533  del 15/12/2023 se solicitó a las areas informacion para la ESSCI del II semetre 2023. 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</si>
  <si>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</si>
  <si>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</si>
  <si>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02-07 al 09-10 de 2024</t>
  </si>
  <si>
    <t>Actuación Especial de Fiscalización " Evaluar la gestión de cobro por parte de la Secretaría Distrital de Movilidad a las "facilidades de pago de infracciones de tránsito". Vigencias 2019, 2020, 2021 y 2022".</t>
  </si>
  <si>
    <t>25-10 al 16-12 de 2024</t>
  </si>
  <si>
    <t>Subsecretaria Gestion Juridica</t>
  </si>
  <si>
    <t>Subsecretaria Gestion de la Movilidad</t>
  </si>
  <si>
    <t>09-01 al 04-06 de 2024</t>
  </si>
  <si>
    <t>Wendy Córdoba / Lady Julieth Gutierrez</t>
  </si>
  <si>
    <t>Lady Julieth Gutierrez</t>
  </si>
  <si>
    <t>Ricardo Martínez - Lady Julieth Gutierrez</t>
  </si>
  <si>
    <r>
      <rPr>
        <b/>
        <sz val="9"/>
        <rFont val="Arial"/>
        <family val="2"/>
      </rPr>
      <t>Enero</t>
    </r>
    <r>
      <rPr>
        <sz val="9"/>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</si>
  <si>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t xml:space="preserve">Febrero: </t>
    </r>
    <r>
      <rPr>
        <sz val="9"/>
        <rFont val="Arial"/>
        <family val="2"/>
      </rPr>
      <t>Por medio del memorando 202417000023293 del 08 de febrero de 2024, se comunicó el informe final de seguimiento al cumplimiento al Decreto 3332 de 2020.</t>
    </r>
    <r>
      <rPr>
        <b/>
        <sz val="9"/>
        <rFont val="Arial"/>
        <family val="2"/>
      </rPr>
      <t xml:space="preserve">
Enero: </t>
    </r>
    <r>
      <rPr>
        <sz val="9"/>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</si>
  <si>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Leidy Julieth Gutierrez-Olga Patricia Orjuela</t>
  </si>
  <si>
    <t>18-03 al 05-04 de 2024</t>
  </si>
  <si>
    <t>Consolidaciòn de informacion y evidencias con corte a 31/12/23 y 31/03/2024 para cierre de acciones en PMI (carpeta compartida)</t>
  </si>
  <si>
    <t>01-02 al 15-03 de 2024
01-08 al 30-08 de 2024</t>
  </si>
  <si>
    <r>
      <rPr>
        <b/>
        <sz val="9"/>
        <color rgb="FF000000"/>
        <rFont val="Arial"/>
        <family val="2"/>
      </rPr>
      <t xml:space="preserve">Febrero: 
</t>
    </r>
    <r>
      <rPr>
        <sz val="9"/>
        <color rgb="FF000000"/>
        <rFont val="Arial"/>
        <family val="2"/>
      </rPr>
      <t>Dado que se debe adelantar tema imprevisto de competencia de la OCI de manera prioritaria,  y por la capacidad operativa de la oficina se vió la necesidad de reprogramar la actividad para el 15/03/2024</t>
    </r>
    <r>
      <rPr>
        <b/>
        <sz val="9"/>
        <color rgb="FF000000"/>
        <rFont val="Arial"/>
        <family val="2"/>
      </rPr>
      <t xml:space="preserve">
DMMB: </t>
    </r>
    <r>
      <rPr>
        <sz val="9"/>
        <color rgb="FF000000"/>
        <rFont val="Arial"/>
        <family val="2"/>
      </rPr>
      <t>Información de monitoreo de Riesgos de Gestión realizado por la Segunda Línea de Defensa (OAPI) remitida a la OCI mediante mail del 05-feb-2024, señalando el repositorio de información. Actividad en proceso.</t>
    </r>
  </si>
  <si>
    <r>
      <rPr>
        <b/>
        <sz val="9"/>
        <color rgb="FF000000"/>
        <rFont val="Arial"/>
        <family val="2"/>
      </rPr>
      <t xml:space="preserve">Febrero: </t>
    </r>
    <r>
      <rPr>
        <sz val="9"/>
        <color rgb="FF000000"/>
        <rFont val="Arial"/>
        <family val="2"/>
      </rPr>
      <t xml:space="preserve">
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9"/>
        <color rgb="FF000000"/>
        <rFont val="Arial"/>
        <family val="2"/>
      </rPr>
      <t xml:space="preserve">DMMB: </t>
    </r>
    <r>
      <rPr>
        <sz val="9"/>
        <color rgb="FF000000"/>
        <rFont val="Arial"/>
        <family val="2"/>
      </rPr>
      <t>Se generó la apertura y solicitud de información, mediante memorando 202417000018923 del 02-feb-2024. Actividad en proceso.</t>
    </r>
  </si>
  <si>
    <t>Febrero: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</si>
  <si>
    <r>
      <rPr>
        <b/>
        <sz val="9"/>
        <rFont val="Arial"/>
        <family val="2"/>
      </rPr>
      <t xml:space="preserve">Febrero: RM </t>
    </r>
    <r>
      <rPr>
        <sz val="9"/>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9"/>
        <rFont val="Arial"/>
        <family val="2"/>
      </rPr>
      <t xml:space="preserve">
Enero: RM </t>
    </r>
    <r>
      <rPr>
        <sz val="9"/>
        <rFont val="Arial"/>
        <family val="2"/>
      </rPr>
      <t>Mediante memoradno 202317000576713 del 22/12/2023 se solcita información a las áreas para el Reporte Cuenta Anual 2023 Contraloría. Se comaprete el drive https://drive.google.com/drive/folders/1WI-7a-3ezHM-RpkO2wrSyn6d12g9aJ2e</t>
    </r>
  </si>
  <si>
    <r>
      <rPr>
        <b/>
        <sz val="9"/>
        <rFont val="Arial"/>
        <family val="2"/>
      </rPr>
      <t xml:space="preserve">Febrero: </t>
    </r>
    <r>
      <rPr>
        <sz val="9"/>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9"/>
        <rFont val="Arial"/>
        <family val="2"/>
      </rPr>
      <t xml:space="preserve">
Enero: </t>
    </r>
    <r>
      <rPr>
        <sz val="9"/>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</si>
  <si>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t>04-02_2024</t>
  </si>
  <si>
    <r>
      <rPr>
        <b/>
        <sz val="9"/>
        <color theme="1"/>
        <rFont val="Arial"/>
        <family val="2"/>
      </rPr>
      <t xml:space="preserve">Marzo  </t>
    </r>
    <r>
      <rPr>
        <sz val="9"/>
        <color theme="1"/>
        <rFont val="Arial"/>
        <family val="2"/>
      </rPr>
      <t>202416000039263 Sol Información OCD se respondio con memorando 202417000040383 del 01/03/2024</t>
    </r>
    <r>
      <rPr>
        <b/>
        <sz val="9"/>
        <color theme="1"/>
        <rFont val="Arial"/>
        <family val="2"/>
      </rPr>
      <t xml:space="preserve">
Febrero: </t>
    </r>
    <r>
      <rPr>
        <sz val="9"/>
        <color theme="1"/>
        <rFont val="Arial"/>
        <family val="2"/>
      </rPr>
      <t>se respondió requerimeinto  202461200464672 Requerimiento Personeria con 202417000990691 Rta OCI del 02/02/2024;</t>
    </r>
    <r>
      <rPr>
        <b/>
        <sz val="9"/>
        <color theme="1"/>
        <rFont val="Arial"/>
        <family val="2"/>
      </rPr>
      <t xml:space="preserve">
Enero:</t>
    </r>
    <r>
      <rPr>
        <sz val="9"/>
        <color theme="1"/>
        <rFont val="Arial"/>
        <family val="2"/>
      </rPr>
      <t xml:space="preserve"> Se respondió requerimiento de la Veeduría Distrital con oficio 202417000447351 del 11/01/2024, asi mismo se respondio con oficio 202417000794121 del 26/01/2024 remision PM a VEEDURIA</t>
    </r>
  </si>
  <si>
    <t>Febrero: No se realizó CSC
Enero: Se aisitio el 29/01/2024 CSC</t>
  </si>
  <si>
    <r>
      <rPr>
        <b/>
        <sz val="9"/>
        <rFont val="Arial"/>
        <family val="2"/>
      </rPr>
      <t xml:space="preserve">Febrero: </t>
    </r>
    <r>
      <rPr>
        <sz val="9"/>
        <rFont val="Arial"/>
        <family val="2"/>
      </rPr>
      <t xml:space="preserve"> Se asistió a Comité de Conciliación los dias 14/02/2024y 28/02/2024</t>
    </r>
    <r>
      <rPr>
        <b/>
        <sz val="9"/>
        <rFont val="Arial"/>
        <family val="2"/>
      </rPr>
      <t xml:space="preserve">
Enero: </t>
    </r>
    <r>
      <rPr>
        <sz val="9"/>
        <rFont val="Arial"/>
        <family val="2"/>
      </rPr>
      <t>Se asistió a Comité de Conciliación los dias 17/01/2024  y 31/01/2024.</t>
    </r>
  </si>
  <si>
    <r>
      <rPr>
        <b/>
        <sz val="9"/>
        <rFont val="Arial"/>
        <family val="2"/>
      </rPr>
      <t>Febrero:</t>
    </r>
    <r>
      <rPr>
        <sz val="9"/>
        <rFont val="Arial"/>
        <family val="2"/>
      </rPr>
      <t xml:space="preserve"> Se asistió a Comité de Contratación  los dias 01/02/2024,  06/02/2024, 08/02/2024, 13/02/2024, 15/02/2024, 22/02/2024 y 29/02/2024.</t>
    </r>
    <r>
      <rPr>
        <b/>
        <sz val="9"/>
        <rFont val="Arial"/>
        <family val="2"/>
      </rPr>
      <t xml:space="preserve">
Enero: </t>
    </r>
    <r>
      <rPr>
        <sz val="9"/>
        <rFont val="Arial"/>
        <family val="2"/>
      </rPr>
      <t>Se asistió a Comité de Contratación  los dias 11/01/2024,  25/01/2024 y 31/01/2024 a las 2:30 pm</t>
    </r>
  </si>
  <si>
    <r>
      <t xml:space="preserve">Febrero:  </t>
    </r>
    <r>
      <rPr>
        <sz val="9"/>
        <color theme="1"/>
        <rFont val="Arial"/>
        <family val="2"/>
      </rPr>
      <t>No se identificaron desde la OCI posibles actos de corrupción, a través de la ejecución de las auditorías, seguimientos y evaluaciones según selectivo</t>
    </r>
    <r>
      <rPr>
        <b/>
        <sz val="9"/>
        <color theme="1"/>
        <rFont val="Arial"/>
        <family val="2"/>
      </rPr>
      <t xml:space="preserve">
Enero:  </t>
    </r>
    <r>
      <rPr>
        <sz val="9"/>
        <color theme="1"/>
        <rFont val="Arial"/>
        <family val="2"/>
      </rPr>
      <t>No se identificaron desde la OCI posibles actos de corrupción, a través de la ejecución de las auditorías, seguimientos y evaluaciones según selectivo</t>
    </r>
  </si>
  <si>
    <t>La Jefe OCI ha participado como invitada en las sesiones del CIGD de: 
Febrero: Comité 
Enero: comité 30/01/2024</t>
  </si>
  <si>
    <t>Febrero: Por medio del memorando 202417000037523 del 27/02/2024, se remitió al despacho de la secretaria el informe de seguimiento a laDirectiva 8 de 2021 para la vigencia 2023.</t>
  </si>
  <si>
    <r>
      <rPr>
        <b/>
        <sz val="9"/>
        <rFont val="Arial"/>
        <family val="2"/>
      </rPr>
      <t>Marzo:</t>
    </r>
    <r>
      <rPr>
        <sz val="9"/>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9"/>
        <rFont val="Arial"/>
        <family val="2"/>
      </rPr>
      <t>Febrero:</t>
    </r>
    <r>
      <rPr>
        <sz val="9"/>
        <rFont val="Arial"/>
        <family val="2"/>
      </rPr>
      <t xml:space="preserve"> Por medio del memorando 202417000036993 del 26 de febrero de 2024, se remitió informe preliminar de la evaluación a lagestión sobre quejas, sugerencias y reclamos (PQRSD) Y PQRSD de entes de control - segundo semestre de 2023
</t>
    </r>
    <r>
      <rPr>
        <sz val="9"/>
        <rFont val="Arial"/>
        <family val="2"/>
      </rPr>
      <t>Mediante memorando 202417000036993 de fecha 26 de febrero de 2024, se comunicó el informe preliminar a la Dirección e Talento Humano.</t>
    </r>
    <r>
      <rPr>
        <b/>
        <sz val="9"/>
        <rFont val="Arial"/>
        <family val="2"/>
      </rPr>
      <t xml:space="preserve">
Enero:</t>
    </r>
    <r>
      <rPr>
        <sz val="9"/>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</si>
  <si>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t>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</si>
  <si>
    <t xml:space="preserve">Febrero: se reportó seguimiento PMI-PMP 
Enero: se reportó seguimiento PMI-PMP </t>
  </si>
  <si>
    <r>
      <rPr>
        <b/>
        <sz val="9"/>
        <rFont val="Arial"/>
        <family val="2"/>
      </rPr>
      <t xml:space="preserve">Febrero: </t>
    </r>
    <r>
      <rPr>
        <sz val="9"/>
        <rFont val="Arial"/>
        <family val="2"/>
      </rPr>
      <t xml:space="preserve">Se reporto SPI, POA, Actas contratistas a ordenador del gasto -SGC
</t>
    </r>
    <r>
      <rPr>
        <b/>
        <sz val="9"/>
        <rFont val="Arial"/>
        <family val="2"/>
      </rPr>
      <t>Enero</t>
    </r>
    <r>
      <rPr>
        <sz val="9"/>
        <rFont val="Arial"/>
        <family val="2"/>
      </rPr>
      <t>: Se reporto SPI, POA, Actas contratistas a ordenador del gasto -SGC</t>
    </r>
  </si>
  <si>
    <r>
      <rPr>
        <b/>
        <sz val="9"/>
        <color theme="1"/>
        <rFont val="Arial"/>
        <family val="2"/>
      </rPr>
      <t xml:space="preserve">Marzo
DMMB: </t>
    </r>
    <r>
      <rPr>
        <sz val="9"/>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9"/>
        <color theme="1"/>
        <rFont val="Arial"/>
        <family val="2"/>
      </rPr>
      <t xml:space="preserve">
RM:</t>
    </r>
    <r>
      <rPr>
        <sz val="9"/>
        <color theme="1"/>
        <rFont val="Arial"/>
        <family val="2"/>
      </rPr>
      <t xml:space="preserve"> 01/03/2024 Se revisa con la OTIC lo rlacionado con los activos de informacion del proceso de Control y Evaluación de la Gestión</t>
    </r>
    <r>
      <rPr>
        <b/>
        <sz val="9"/>
        <color theme="1"/>
        <rFont val="Arial"/>
        <family val="2"/>
      </rPr>
      <t xml:space="preserve">
Febrero:
GD: </t>
    </r>
    <r>
      <rPr>
        <sz val="9"/>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9"/>
        <color theme="1"/>
        <rFont val="Arial"/>
        <family val="2"/>
      </rPr>
      <t xml:space="preserve">
DMMB: </t>
    </r>
    <r>
      <rPr>
        <sz val="9"/>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rendir a la OCI durante la vigencia 2024.
</t>
    </r>
    <r>
      <rPr>
        <b/>
        <sz val="9"/>
        <color theme="1"/>
        <rFont val="Arial"/>
        <family val="2"/>
      </rPr>
      <t xml:space="preserve">RM: </t>
    </r>
    <r>
      <rPr>
        <sz val="9"/>
        <color theme="1"/>
        <rFont val="Arial"/>
        <family val="2"/>
      </rPr>
      <t>15/02/2024</t>
    </r>
    <r>
      <rPr>
        <b/>
        <sz val="9"/>
        <color theme="1"/>
        <rFont val="Arial"/>
        <family val="2"/>
      </rPr>
      <t xml:space="preserve"> </t>
    </r>
    <r>
      <rPr>
        <sz val="9"/>
        <color theme="1"/>
        <rFont val="Arial"/>
        <family val="2"/>
      </rPr>
      <t xml:space="preserve">Se realiza acompañamiento a la OTIC en la formulaciòn del PM de la auditoría del Decreto 332.
</t>
    </r>
    <r>
      <rPr>
        <b/>
        <sz val="9"/>
        <color theme="1"/>
        <rFont val="Arial"/>
        <family val="2"/>
      </rPr>
      <t xml:space="preserve">WCM. </t>
    </r>
    <r>
      <rPr>
        <sz val="9"/>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9"/>
        <color theme="1"/>
        <rFont val="Arial"/>
        <family val="2"/>
      </rPr>
      <t xml:space="preserve">
Enero:</t>
    </r>
    <r>
      <rPr>
        <sz val="9"/>
        <color theme="1"/>
        <rFont val="Arial"/>
        <family val="2"/>
      </rPr>
      <t xml:space="preserve"> Ricardo M: 19/01/2024 se asesora a la DAC en Retroalimentación evidencias PMP.
RM: 25/01/2024 la SA solicta asesoría en la validaciòn de archivos de la cuenta anual a la Contraloría
</t>
    </r>
    <r>
      <rPr>
        <b/>
        <sz val="9"/>
        <color theme="1"/>
        <rFont val="Arial"/>
        <family val="2"/>
      </rPr>
      <t>DMMB:</t>
    </r>
    <r>
      <rPr>
        <sz val="9"/>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9"/>
        <color theme="1"/>
        <rFont val="Arial"/>
        <family val="2"/>
      </rPr>
      <t xml:space="preserve">GD: </t>
    </r>
    <r>
      <rPr>
        <sz val="9"/>
        <color theme="1"/>
        <rFont val="Arial"/>
        <family val="2"/>
      </rPr>
      <t>24/01/2024 Revisión y asesoria plan de mejoramiento veeduría</t>
    </r>
  </si>
  <si>
    <t>fe</t>
  </si>
  <si>
    <r>
      <rPr>
        <b/>
        <sz val="9"/>
        <rFont val="Arial"/>
        <family val="2"/>
      </rPr>
      <t>Febrero</t>
    </r>
    <r>
      <rPr>
        <sz val="9"/>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9"/>
        <rFont val="Arial"/>
        <family val="2"/>
      </rPr>
      <t xml:space="preserve">
Enero: </t>
    </r>
    <r>
      <rPr>
        <sz val="9"/>
        <rFont val="Arial"/>
        <family val="2"/>
      </rPr>
      <t xml:space="preserve">Se solicitó información Evaluación del Sistema de Control Interno Contable al 31 de diciembre de 2023 mediante memorando 202417000002333 del 5 de enero de 2024.
</t>
    </r>
  </si>
  <si>
    <t>02-01 al 20-02 de 2024</t>
  </si>
  <si>
    <t>02-01 al 4-03-2024
22-07 al 30-08 de 2024</t>
  </si>
  <si>
    <r>
      <rPr>
        <b/>
        <sz val="9"/>
        <rFont val="Arial"/>
        <family val="2"/>
      </rPr>
      <t xml:space="preserve">Febrero: </t>
    </r>
    <r>
      <rPr>
        <sz val="9"/>
        <rFont val="Arial"/>
        <family val="2"/>
      </rPr>
      <t>Se remitió mediante memorando 202417000043263 del 4/03/2023 el informe de seguimiento, publicado en la web institucional: https://www.movilidadbogota.gov.co/web/reportes_de_control_interno</t>
    </r>
    <r>
      <rPr>
        <b/>
        <sz val="9"/>
        <rFont val="Arial"/>
        <family val="2"/>
      </rPr>
      <t xml:space="preserve">
NTV:</t>
    </r>
    <r>
      <rPr>
        <sz val="9"/>
        <rFont val="Arial"/>
        <family val="2"/>
      </rPr>
      <t xml:space="preserve"> Se solicitó información mediante memorando 202317000577053 (OAPI) y 202317000577043 (SF) del 22 de diciembre de 2023</t>
    </r>
  </si>
  <si>
    <r>
      <rPr>
        <b/>
        <sz val="9"/>
        <rFont val="Arial"/>
        <family val="2"/>
      </rPr>
      <t xml:space="preserve">Febrero:
DMMB: </t>
    </r>
    <r>
      <rPr>
        <sz val="9"/>
        <rFont val="Arial"/>
        <family val="2"/>
      </rPr>
      <t>Se socializó el informe final al IV trimestre de 2023, comunicado mediante memorando 202417000029093 del 15-feb-2024, publicado en la web institucional: https://www.movilidadbogota.gov.co/web/reportes_de_control_interno</t>
    </r>
    <r>
      <rPr>
        <b/>
        <sz val="9"/>
        <rFont val="Arial"/>
        <family val="2"/>
      </rPr>
      <t xml:space="preserve">
</t>
    </r>
    <r>
      <rPr>
        <sz val="9"/>
        <rFont val="Arial"/>
        <family val="2"/>
      </rPr>
      <t xml:space="preserve">Se realizó mesas de trabajo con el equipo ambiental y transportes, realizando requerimientos de información adicional el 01-feb-2024. </t>
    </r>
    <r>
      <rPr>
        <b/>
        <sz val="9"/>
        <rFont val="Arial"/>
        <family val="2"/>
      </rPr>
      <t xml:space="preserve">
Enero:</t>
    </r>
    <r>
      <rPr>
        <sz val="9"/>
        <rFont val="Arial"/>
        <family val="2"/>
      </rPr>
      <t xml:space="preserve">
</t>
    </r>
    <r>
      <rPr>
        <b/>
        <sz val="9"/>
        <rFont val="Arial"/>
        <family val="2"/>
      </rPr>
      <t xml:space="preserve">DMMB: </t>
    </r>
    <r>
      <rPr>
        <sz val="9"/>
        <rFont val="Arial"/>
        <family val="2"/>
      </rPr>
      <t xml:space="preserve">Se realizó apertura y solicitud de información mediante memorando  202417000002263 del 05-ene-2024. Se está realizando el análisis de la información para la emisión del informe preliminar.
</t>
    </r>
  </si>
  <si>
    <t>15-02 al 18-03 de 2024
01-04 al 30-04 de 2024
02-07 al 31-07 de 2024
01-10 al 31-10 de 2024</t>
  </si>
  <si>
    <r>
      <rPr>
        <b/>
        <sz val="9"/>
        <rFont val="Arial"/>
        <family val="2"/>
      </rPr>
      <t xml:space="preserve">Febrero: </t>
    </r>
    <r>
      <rPr>
        <sz val="9"/>
        <rFont val="Arial"/>
        <family val="2"/>
      </rPr>
      <t>Se tramitaron requerimiento de la Contraloría de Bogotá por parte de SGM-SPM-SGJ-SGC-SSC</t>
    </r>
    <r>
      <rPr>
        <b/>
        <sz val="9"/>
        <rFont val="Arial"/>
        <family val="2"/>
      </rPr>
      <t xml:space="preserve">
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</si>
  <si>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Marzo:  </t>
    </r>
    <r>
      <rPr>
        <sz val="9"/>
        <rFont val="Arial"/>
        <family val="2"/>
      </rPr>
      <t>En elaboración del informe de seguimiento</t>
    </r>
    <r>
      <rPr>
        <b/>
        <sz val="9"/>
        <rFont val="Arial"/>
        <family val="2"/>
      </rPr>
      <t>. S</t>
    </r>
    <r>
      <rPr>
        <sz val="9"/>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18/3/2024</t>
    </r>
    <r>
      <rPr>
        <b/>
        <sz val="9"/>
        <rFont val="Arial"/>
        <family val="2"/>
      </rPr>
      <t xml:space="preserve">
Febrero: DMMB</t>
    </r>
    <r>
      <rPr>
        <sz val="9"/>
        <rFont val="Arial"/>
        <family val="2"/>
      </rPr>
      <t>: Se solicitó información para el seguimiento programado, mediante memorando  202417000029933 del 15-feb-2024. Por la capacidad operativa del área, fue necesario ampliar el plazo de finalización de esta actividad para el 12-mar-2024.</t>
    </r>
  </si>
  <si>
    <r>
      <rPr>
        <b/>
        <sz val="9"/>
        <rFont val="Arial"/>
        <family val="2"/>
      </rPr>
      <t xml:space="preserve">Marzo:  </t>
    </r>
    <r>
      <rPr>
        <sz val="9"/>
        <rFont val="Arial"/>
        <family val="2"/>
      </rPr>
      <t xml:space="preserve">En elaboración del informe de seguimiento al acta de entrega del cargo Subdirectora de Semaforización. </t>
    </r>
    <r>
      <rPr>
        <b/>
        <sz val="9"/>
        <rFont val="Arial"/>
        <family val="2"/>
      </rPr>
      <t xml:space="preserve">
Febrero: 
DMMB:</t>
    </r>
    <r>
      <rPr>
        <sz val="9"/>
        <rFont val="Arial"/>
        <family val="2"/>
      </rPr>
      <t xml:space="preserve"> Se comunicó el resultado de la verificación del acta al culminar la gestión del cargo: Secretaria Distrital de Movilidad. comunicado el 13-feb-2024 mediante memorando 202417000026613.
</t>
    </r>
    <r>
      <rPr>
        <b/>
        <sz val="9"/>
        <rFont val="Arial"/>
        <family val="2"/>
      </rPr>
      <t>GDM:</t>
    </r>
    <r>
      <rPr>
        <sz val="9"/>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9"/>
        <rFont val="Arial"/>
        <family val="2"/>
      </rPr>
      <t xml:space="preserve">Enero:
DMMB: </t>
    </r>
    <r>
      <rPr>
        <sz val="9"/>
        <rFont val="Arial"/>
        <family val="2"/>
      </rPr>
      <t>Se está analizando la información recibida del cargo Secretaría Distrital de Movilidad.</t>
    </r>
  </si>
  <si>
    <t>Causa : No se solicitan el acompañamiento por parte del dirección de contratación para la estructuración del proceso contractual.
Desconocimiento del codigo de integridad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</si>
</sst>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5"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11"/>
      <name val="Arial Narrow"/>
      <family val="2"/>
    </font>
    <font>
      <sz val="9"/>
      <name val="Arial"/>
      <family val="2"/>
    </font>
    <font>
      <b/>
      <sz val="16"/>
      <color theme="0"/>
      <name val="Arial Narrow"/>
      <family val="2"/>
    </font>
    <font>
      <b/>
      <sz val="9"/>
      <name val="Arial Narrow"/>
      <family val="2"/>
    </font>
    <font>
      <b/>
      <sz val="9"/>
      <name val="Arial"/>
      <family val="2"/>
    </font>
    <font>
      <sz val="9"/>
      <color theme="1"/>
      <name val="Arial"/>
      <family val="2"/>
    </font>
    <font>
      <b/>
      <sz val="9"/>
      <color theme="1"/>
      <name val="Arial"/>
      <family val="2"/>
    </font>
    <font>
      <sz val="9"/>
      <color rgb="FF000000"/>
      <name val="Arial"/>
      <family val="2"/>
    </font>
    <font>
      <u/>
      <sz val="9"/>
      <name val="Arial"/>
      <family val="2"/>
    </font>
    <font>
      <b/>
      <sz val="9"/>
      <color rgb="FF000000"/>
      <name val="Arial"/>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6"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6" fillId="0" borderId="1" xfId="0" applyFont="1" applyBorder="1" applyAlignment="1">
      <alignment horizontal="center" vertical="center"/>
    </xf>
    <xf numFmtId="0" fontId="30" fillId="5" borderId="1" xfId="0" applyFont="1" applyFill="1" applyBorder="1" applyAlignment="1">
      <alignment horizontal="justify" vertical="center"/>
    </xf>
    <xf numFmtId="0" fontId="40"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5" borderId="13"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8" fillId="24" borderId="15" xfId="0" applyFont="1" applyFill="1" applyBorder="1" applyAlignment="1">
      <alignment horizontal="justify" vertical="center"/>
    </xf>
    <xf numFmtId="9" fontId="42"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9" fontId="30" fillId="0" borderId="1" xfId="17" applyFont="1" applyFill="1" applyBorder="1" applyAlignment="1">
      <alignment horizontal="center" vertical="center" wrapText="1"/>
    </xf>
    <xf numFmtId="0" fontId="44"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46" fillId="0" borderId="1" xfId="0" applyFont="1" applyBorder="1" applyAlignment="1">
      <alignment horizontal="justify" vertical="center" wrapText="1"/>
    </xf>
    <xf numFmtId="14" fontId="30" fillId="5" borderId="1" xfId="0" applyNumberFormat="1" applyFont="1" applyFill="1" applyBorder="1" applyAlignment="1">
      <alignment horizontal="center" wrapText="1"/>
    </xf>
    <xf numFmtId="0" fontId="36" fillId="29" borderId="1" xfId="0" applyFont="1" applyFill="1" applyBorder="1" applyAlignment="1">
      <alignment horizontal="center" vertical="center"/>
    </xf>
    <xf numFmtId="0" fontId="43" fillId="29" borderId="1" xfId="0" applyFont="1" applyFill="1" applyBorder="1" applyAlignment="1">
      <alignment horizontal="center" vertical="center"/>
    </xf>
    <xf numFmtId="166" fontId="35" fillId="0" borderId="1" xfId="0" applyNumberFormat="1" applyFont="1" applyBorder="1" applyAlignment="1">
      <alignment horizontal="center" vertical="center" wrapText="1"/>
    </xf>
    <xf numFmtId="0" fontId="30" fillId="31" borderId="12" xfId="0" applyFont="1" applyFill="1" applyBorder="1" applyAlignment="1">
      <alignment horizontal="justify" vertical="center" wrapText="1"/>
    </xf>
    <xf numFmtId="0" fontId="30" fillId="32" borderId="12" xfId="0" applyFont="1" applyFill="1" applyBorder="1" applyAlignment="1">
      <alignment horizontal="justify" vertical="center" wrapText="1"/>
    </xf>
    <xf numFmtId="0" fontId="32" fillId="19" borderId="1" xfId="0" applyFont="1" applyFill="1" applyBorder="1" applyAlignment="1">
      <alignment horizontal="justify" vertical="center" wrapText="1"/>
    </xf>
    <xf numFmtId="0" fontId="32" fillId="31" borderId="0" xfId="0" applyFont="1" applyFill="1" applyAlignment="1">
      <alignment horizontal="justify" vertical="center"/>
    </xf>
    <xf numFmtId="0" fontId="32" fillId="32" borderId="0" xfId="0" applyFont="1" applyFill="1" applyAlignment="1">
      <alignment horizontal="justify" vertical="center"/>
    </xf>
    <xf numFmtId="0" fontId="47" fillId="24" borderId="16" xfId="0" applyFont="1" applyFill="1" applyBorder="1" applyAlignment="1">
      <alignment horizontal="center" vertical="center"/>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xf>
    <xf numFmtId="0" fontId="30" fillId="34" borderId="1" xfId="0" applyFont="1" applyFill="1" applyBorder="1" applyAlignment="1">
      <alignment horizontal="center" vertical="center"/>
    </xf>
    <xf numFmtId="0" fontId="32" fillId="33" borderId="1" xfId="0" applyFont="1" applyFill="1" applyBorder="1" applyAlignment="1">
      <alignment horizontal="center" vertical="center"/>
    </xf>
    <xf numFmtId="0" fontId="32" fillId="29" borderId="1" xfId="0" applyFont="1" applyFill="1" applyBorder="1" applyAlignment="1">
      <alignment horizontal="center" vertical="center"/>
    </xf>
    <xf numFmtId="166" fontId="32" fillId="0" borderId="1" xfId="0" applyNumberFormat="1" applyFont="1" applyBorder="1" applyAlignment="1">
      <alignment horizontal="center" vertical="center" wrapText="1"/>
    </xf>
    <xf numFmtId="0" fontId="46" fillId="27" borderId="1" xfId="0" applyFont="1" applyFill="1" applyBorder="1" applyAlignment="1">
      <alignment horizontal="justify" vertical="center"/>
    </xf>
    <xf numFmtId="0" fontId="46" fillId="5" borderId="1" xfId="0" applyFont="1" applyFill="1" applyBorder="1" applyAlignment="1">
      <alignment horizontal="justify" vertical="center" wrapText="1"/>
    </xf>
    <xf numFmtId="0" fontId="49"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46" fillId="5" borderId="0" xfId="0" applyFont="1" applyFill="1" applyAlignment="1">
      <alignment horizontal="justify" vertical="center" wrapText="1"/>
    </xf>
    <xf numFmtId="0" fontId="52" fillId="0" borderId="1" xfId="0" applyFont="1" applyBorder="1" applyAlignment="1">
      <alignment horizontal="justify" vertical="center" wrapText="1"/>
    </xf>
    <xf numFmtId="0" fontId="49" fillId="0" borderId="1" xfId="0" applyFont="1" applyBorder="1" applyAlignment="1">
      <alignment horizontal="justify" vertical="top" wrapText="1"/>
    </xf>
    <xf numFmtId="0" fontId="46" fillId="5" borderId="1" xfId="0" applyFont="1" applyFill="1" applyBorder="1" applyAlignment="1">
      <alignment horizontal="justify" vertical="top" wrapText="1"/>
    </xf>
    <xf numFmtId="0" fontId="46" fillId="27" borderId="1" xfId="0" applyFont="1" applyFill="1" applyBorder="1" applyAlignment="1">
      <alignment horizontal="justify" vertical="center" wrapText="1"/>
    </xf>
    <xf numFmtId="0" fontId="46" fillId="0" borderId="2" xfId="0" applyFont="1" applyBorder="1" applyAlignment="1">
      <alignment horizontal="justify" vertical="center" wrapText="1"/>
    </xf>
    <xf numFmtId="0" fontId="46" fillId="24" borderId="16" xfId="0" applyFont="1" applyFill="1" applyBorder="1" applyAlignment="1">
      <alignment horizontal="justify" vertical="center"/>
    </xf>
    <xf numFmtId="0" fontId="46" fillId="5" borderId="0" xfId="0" applyFont="1" applyFill="1" applyAlignment="1">
      <alignment horizontal="justify" vertical="center"/>
    </xf>
    <xf numFmtId="0" fontId="46" fillId="5" borderId="3" xfId="0" applyFont="1" applyFill="1" applyBorder="1" applyAlignment="1">
      <alignment horizontal="justify" vertical="center"/>
    </xf>
    <xf numFmtId="0" fontId="46" fillId="5" borderId="1" xfId="0" applyFont="1" applyFill="1" applyBorder="1" applyAlignment="1">
      <alignment horizontal="justify" vertical="center"/>
    </xf>
    <xf numFmtId="0" fontId="32" fillId="0" borderId="1" xfId="0" applyFont="1" applyBorder="1" applyAlignment="1">
      <alignment horizontal="center" vertical="center"/>
    </xf>
    <xf numFmtId="0" fontId="32" fillId="5" borderId="1" xfId="0" applyFont="1" applyFill="1" applyBorder="1" applyAlignment="1">
      <alignment horizontal="center" vertical="center"/>
    </xf>
    <xf numFmtId="0" fontId="30" fillId="5" borderId="1" xfId="0" applyFont="1" applyFill="1" applyBorder="1" applyAlignment="1">
      <alignment horizontal="center"/>
    </xf>
    <xf numFmtId="0" fontId="32" fillId="19" borderId="1" xfId="0" applyFont="1" applyFill="1" applyBorder="1" applyAlignment="1">
      <alignment horizontal="center" vertical="center" wrapText="1"/>
    </xf>
    <xf numFmtId="0" fontId="30" fillId="35" borderId="1" xfId="0" applyFont="1" applyFill="1" applyBorder="1" applyAlignment="1">
      <alignment horizontal="center" vertical="center"/>
    </xf>
    <xf numFmtId="0" fontId="36" fillId="33" borderId="1" xfId="0" applyFont="1" applyFill="1" applyBorder="1" applyAlignment="1">
      <alignment horizontal="center" vertical="center"/>
    </xf>
    <xf numFmtId="14" fontId="46" fillId="10" borderId="1" xfId="0" applyNumberFormat="1" applyFont="1" applyFill="1" applyBorder="1" applyAlignment="1">
      <alignment horizontal="justify" vertical="center" wrapText="1"/>
    </xf>
    <xf numFmtId="0" fontId="46" fillId="0" borderId="1" xfId="0" applyFont="1" applyBorder="1" applyAlignment="1">
      <alignment horizontal="justify" vertical="top" wrapText="1"/>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45" fillId="19" borderId="13" xfId="17" applyFont="1" applyFill="1" applyBorder="1" applyAlignment="1">
      <alignment horizontal="center" vertical="center" wrapText="1"/>
    </xf>
    <xf numFmtId="0" fontId="45" fillId="19" borderId="1" xfId="0" applyFont="1" applyFill="1" applyBorder="1" applyAlignment="1">
      <alignment horizontal="center" vertical="center" wrapText="1"/>
    </xf>
    <xf numFmtId="49" fontId="41"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2"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50" fillId="0" borderId="1" xfId="0" applyFont="1" applyFill="1" applyBorder="1" applyAlignment="1">
      <alignment horizontal="justify" vertical="top" wrapText="1"/>
    </xf>
    <xf numFmtId="0" fontId="50" fillId="0" borderId="1" xfId="0" applyFont="1" applyFill="1" applyBorder="1" applyAlignment="1">
      <alignment horizontal="justify" vertical="center" wrapText="1"/>
    </xf>
    <xf numFmtId="0" fontId="46" fillId="0" borderId="1"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922444</xdr:colOff>
      <xdr:row>0</xdr:row>
      <xdr:rowOff>120384</xdr:rowOff>
    </xdr:from>
    <xdr:to>
      <xdr:col>0</xdr:col>
      <xdr:colOff>1979083</xdr:colOff>
      <xdr:row>3</xdr:row>
      <xdr:rowOff>63499</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444" y="120384"/>
          <a:ext cx="1056639" cy="54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J241"/>
  <sheetViews>
    <sheetView tabSelected="1" topLeftCell="A10" zoomScale="90" zoomScaleNormal="90" zoomScaleSheetLayoutView="50" workbookViewId="0">
      <pane xSplit="3" ySplit="7" topLeftCell="D17" activePane="bottomRight" state="frozen"/>
      <selection activeCell="A10" sqref="A10"/>
      <selection pane="topRight" activeCell="D10" sqref="D10"/>
      <selection pane="bottomLeft" activeCell="A17" sqref="A17"/>
      <selection pane="bottomRight" activeCell="P18" sqref="P18"/>
    </sheetView>
  </sheetViews>
  <sheetFormatPr baseColWidth="10" defaultColWidth="100.42578125" defaultRowHeight="50.25" customHeight="1" x14ac:dyDescent="0.25"/>
  <cols>
    <col min="1" max="1" width="63.28515625" style="223" customWidth="1"/>
    <col min="2" max="2" width="12.42578125" style="186" customWidth="1"/>
    <col min="3" max="3" width="24.42578125" style="188" hidden="1" customWidth="1"/>
    <col min="4" max="58" width="2.7109375" style="190" customWidth="1"/>
    <col min="59" max="59" width="2.7109375" style="179" customWidth="1"/>
    <col min="60" max="60" width="27.42578125" style="179" customWidth="1"/>
    <col min="61" max="61" width="13.42578125" style="305" customWidth="1"/>
    <col min="62" max="62" width="21.28515625" style="179" customWidth="1"/>
    <col min="63" max="63" width="45.28515625" style="302" hidden="1" customWidth="1"/>
    <col min="64" max="64" width="20.42578125" style="179" customWidth="1"/>
    <col min="65" max="65" width="12" style="190" customWidth="1"/>
    <col min="66" max="66" width="12.42578125" style="190" customWidth="1"/>
    <col min="67" max="67" width="15.42578125" style="240" customWidth="1"/>
    <col min="68" max="114" width="100.42578125" style="232"/>
    <col min="115" max="16384" width="100.42578125" style="179"/>
  </cols>
  <sheetData>
    <row r="1" spans="1:67" ht="15.75" customHeight="1" x14ac:dyDescent="0.25">
      <c r="A1" s="330"/>
      <c r="B1" s="331"/>
      <c r="C1" s="326" t="s">
        <v>449</v>
      </c>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7"/>
    </row>
    <row r="2" spans="1:67" ht="15.75" x14ac:dyDescent="0.25">
      <c r="A2" s="332"/>
      <c r="B2" s="333"/>
      <c r="C2" s="328" t="s">
        <v>36</v>
      </c>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9"/>
    </row>
    <row r="3" spans="1:67" ht="15.75" x14ac:dyDescent="0.25">
      <c r="A3" s="332"/>
      <c r="B3" s="333"/>
      <c r="C3" s="334" t="s">
        <v>663</v>
      </c>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5"/>
    </row>
    <row r="4" spans="1:67" ht="15.75" x14ac:dyDescent="0.25">
      <c r="A4" s="332"/>
      <c r="B4" s="333"/>
      <c r="C4" s="324" t="s">
        <v>479</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04"/>
      <c r="BG4" s="324" t="s">
        <v>480</v>
      </c>
      <c r="BH4" s="324"/>
      <c r="BI4" s="324"/>
      <c r="BJ4" s="324"/>
      <c r="BK4" s="324"/>
      <c r="BL4" s="324"/>
      <c r="BM4" s="324"/>
      <c r="BN4" s="324"/>
      <c r="BO4" s="336"/>
    </row>
    <row r="5" spans="1:67" ht="15.75" x14ac:dyDescent="0.25">
      <c r="A5" s="318" t="s">
        <v>0</v>
      </c>
      <c r="B5" s="319"/>
      <c r="C5" s="324" t="s">
        <v>54</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19" t="s">
        <v>664</v>
      </c>
      <c r="BL5" s="319"/>
      <c r="BM5" s="319"/>
      <c r="BN5" s="319"/>
      <c r="BO5" s="325"/>
    </row>
    <row r="6" spans="1:67" ht="15.75" x14ac:dyDescent="0.25">
      <c r="A6" s="320" t="s">
        <v>2</v>
      </c>
      <c r="B6" s="321"/>
      <c r="C6" s="322" t="s">
        <v>481</v>
      </c>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3"/>
    </row>
    <row r="7" spans="1:67" ht="15.75" x14ac:dyDescent="0.25">
      <c r="A7" s="314" t="s">
        <v>450</v>
      </c>
      <c r="B7" s="315"/>
      <c r="C7" s="316" t="s">
        <v>636</v>
      </c>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7"/>
    </row>
    <row r="8" spans="1:67" ht="15.75" x14ac:dyDescent="0.25">
      <c r="A8" s="314" t="s">
        <v>34</v>
      </c>
      <c r="B8" s="315"/>
      <c r="C8" s="316" t="s">
        <v>665</v>
      </c>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7"/>
    </row>
    <row r="9" spans="1:67" ht="15.75" x14ac:dyDescent="0.25">
      <c r="A9" s="314" t="s">
        <v>4</v>
      </c>
      <c r="B9" s="315"/>
      <c r="C9" s="316" t="s">
        <v>482</v>
      </c>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7"/>
    </row>
    <row r="10" spans="1:67" ht="15.75" x14ac:dyDescent="0.25">
      <c r="A10" s="340" t="s">
        <v>468</v>
      </c>
      <c r="B10" s="341"/>
      <c r="C10" s="316" t="s">
        <v>753</v>
      </c>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7"/>
    </row>
    <row r="11" spans="1:67" ht="27" customHeight="1" x14ac:dyDescent="0.25">
      <c r="A11" s="340" t="s">
        <v>469</v>
      </c>
      <c r="B11" s="341"/>
      <c r="C11" s="311" t="s">
        <v>557</v>
      </c>
      <c r="D11" s="312"/>
      <c r="E11" s="312"/>
      <c r="F11" s="312"/>
      <c r="G11" s="312"/>
      <c r="H11" s="312"/>
      <c r="I11" s="312"/>
      <c r="J11" s="312"/>
      <c r="K11" s="312"/>
      <c r="L11" s="312"/>
      <c r="M11" s="312"/>
      <c r="N11" s="312"/>
      <c r="O11" s="312"/>
      <c r="P11" s="312"/>
      <c r="Q11" s="312"/>
      <c r="R11" s="312"/>
      <c r="S11" s="312"/>
      <c r="T11" s="312"/>
      <c r="U11" s="312"/>
      <c r="V11" s="313"/>
      <c r="W11" s="311" t="s">
        <v>666</v>
      </c>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3"/>
      <c r="BH11" s="344" t="s">
        <v>667</v>
      </c>
      <c r="BI11" s="344"/>
      <c r="BJ11" s="344"/>
      <c r="BK11" s="344"/>
      <c r="BL11" s="344"/>
      <c r="BM11" s="344"/>
      <c r="BN11" s="344"/>
      <c r="BO11" s="345"/>
    </row>
    <row r="12" spans="1:67" ht="27" customHeight="1" x14ac:dyDescent="0.25">
      <c r="A12" s="340"/>
      <c r="B12" s="341"/>
      <c r="C12" s="311" t="s">
        <v>558</v>
      </c>
      <c r="D12" s="312"/>
      <c r="E12" s="312"/>
      <c r="F12" s="312"/>
      <c r="G12" s="312"/>
      <c r="H12" s="312"/>
      <c r="I12" s="312"/>
      <c r="J12" s="312"/>
      <c r="K12" s="312"/>
      <c r="L12" s="312"/>
      <c r="M12" s="312"/>
      <c r="N12" s="312"/>
      <c r="O12" s="312"/>
      <c r="P12" s="312"/>
      <c r="Q12" s="312"/>
      <c r="R12" s="312"/>
      <c r="S12" s="312"/>
      <c r="T12" s="312"/>
      <c r="U12" s="312"/>
      <c r="V12" s="313"/>
      <c r="W12" s="311" t="s">
        <v>825</v>
      </c>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3"/>
      <c r="BH12" s="344" t="s">
        <v>668</v>
      </c>
      <c r="BI12" s="344"/>
      <c r="BJ12" s="344"/>
      <c r="BK12" s="344"/>
      <c r="BL12" s="344"/>
      <c r="BM12" s="344"/>
      <c r="BN12" s="344"/>
      <c r="BO12" s="345"/>
    </row>
    <row r="13" spans="1:67" ht="27" customHeight="1" x14ac:dyDescent="0.25">
      <c r="A13" s="340"/>
      <c r="B13" s="341"/>
      <c r="C13" s="311" t="s">
        <v>559</v>
      </c>
      <c r="D13" s="312"/>
      <c r="E13" s="312"/>
      <c r="F13" s="312"/>
      <c r="G13" s="312"/>
      <c r="H13" s="312"/>
      <c r="I13" s="312"/>
      <c r="J13" s="312"/>
      <c r="K13" s="312"/>
      <c r="L13" s="312"/>
      <c r="M13" s="312"/>
      <c r="N13" s="312"/>
      <c r="O13" s="312"/>
      <c r="P13" s="312"/>
      <c r="Q13" s="312"/>
      <c r="R13" s="312"/>
      <c r="S13" s="312"/>
      <c r="T13" s="312"/>
      <c r="U13" s="312"/>
      <c r="V13" s="313"/>
      <c r="W13" s="311" t="s">
        <v>669</v>
      </c>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3"/>
      <c r="BH13" s="344" t="s">
        <v>670</v>
      </c>
      <c r="BI13" s="344"/>
      <c r="BJ13" s="344"/>
      <c r="BK13" s="344"/>
      <c r="BL13" s="344"/>
      <c r="BM13" s="344"/>
      <c r="BN13" s="344"/>
      <c r="BO13" s="345"/>
    </row>
    <row r="14" spans="1:67" ht="23.25" customHeight="1" x14ac:dyDescent="0.25">
      <c r="A14" s="346" t="s">
        <v>452</v>
      </c>
      <c r="B14" s="347"/>
      <c r="C14" s="347"/>
      <c r="D14" s="339" t="s">
        <v>453</v>
      </c>
      <c r="E14" s="339"/>
      <c r="F14" s="339"/>
      <c r="G14" s="339"/>
      <c r="H14" s="339"/>
      <c r="I14" s="339" t="s">
        <v>454</v>
      </c>
      <c r="J14" s="339"/>
      <c r="K14" s="339"/>
      <c r="L14" s="339"/>
      <c r="M14" s="339"/>
      <c r="N14" s="339" t="s">
        <v>455</v>
      </c>
      <c r="O14" s="339"/>
      <c r="P14" s="339"/>
      <c r="Q14" s="339"/>
      <c r="R14" s="339" t="s">
        <v>456</v>
      </c>
      <c r="S14" s="339"/>
      <c r="T14" s="339"/>
      <c r="U14" s="339"/>
      <c r="V14" s="339"/>
      <c r="W14" s="339" t="s">
        <v>457</v>
      </c>
      <c r="X14" s="339"/>
      <c r="Y14" s="339"/>
      <c r="Z14" s="339"/>
      <c r="AA14" s="339"/>
      <c r="AB14" s="339" t="s">
        <v>458</v>
      </c>
      <c r="AC14" s="339"/>
      <c r="AD14" s="339"/>
      <c r="AE14" s="339"/>
      <c r="AF14" s="339" t="s">
        <v>459</v>
      </c>
      <c r="AG14" s="339"/>
      <c r="AH14" s="339"/>
      <c r="AI14" s="339"/>
      <c r="AJ14" s="339"/>
      <c r="AK14" s="339" t="s">
        <v>460</v>
      </c>
      <c r="AL14" s="339"/>
      <c r="AM14" s="339"/>
      <c r="AN14" s="339"/>
      <c r="AO14" s="339"/>
      <c r="AP14" s="339" t="s">
        <v>761</v>
      </c>
      <c r="AQ14" s="339"/>
      <c r="AR14" s="339"/>
      <c r="AS14" s="339"/>
      <c r="AT14" s="339" t="s">
        <v>461</v>
      </c>
      <c r="AU14" s="339"/>
      <c r="AV14" s="339"/>
      <c r="AW14" s="339"/>
      <c r="AX14" s="339"/>
      <c r="AY14" s="339" t="s">
        <v>462</v>
      </c>
      <c r="AZ14" s="339"/>
      <c r="BA14" s="339"/>
      <c r="BB14" s="339"/>
      <c r="BC14" s="339" t="s">
        <v>463</v>
      </c>
      <c r="BD14" s="339"/>
      <c r="BE14" s="339"/>
      <c r="BF14" s="339"/>
      <c r="BG14" s="339"/>
      <c r="BH14" s="342" t="s">
        <v>470</v>
      </c>
      <c r="BI14" s="342" t="s">
        <v>471</v>
      </c>
      <c r="BJ14" s="342" t="s">
        <v>472</v>
      </c>
      <c r="BK14" s="343" t="s">
        <v>815</v>
      </c>
      <c r="BL14" s="338" t="s">
        <v>473</v>
      </c>
      <c r="BM14" s="338" t="s">
        <v>474</v>
      </c>
      <c r="BN14" s="338" t="s">
        <v>475</v>
      </c>
      <c r="BO14" s="337" t="s">
        <v>476</v>
      </c>
    </row>
    <row r="15" spans="1:67" ht="34.5" customHeight="1" x14ac:dyDescent="0.25">
      <c r="A15" s="256" t="s">
        <v>478</v>
      </c>
      <c r="B15" s="278" t="s">
        <v>50</v>
      </c>
      <c r="C15" s="306" t="s">
        <v>451</v>
      </c>
      <c r="D15" s="224" t="s">
        <v>464</v>
      </c>
      <c r="E15" s="224" t="s">
        <v>465</v>
      </c>
      <c r="F15" s="224" t="s">
        <v>466</v>
      </c>
      <c r="G15" s="224" t="s">
        <v>467</v>
      </c>
      <c r="H15" s="224" t="s">
        <v>608</v>
      </c>
      <c r="I15" s="224" t="s">
        <v>464</v>
      </c>
      <c r="J15" s="224" t="s">
        <v>465</v>
      </c>
      <c r="K15" s="224" t="s">
        <v>466</v>
      </c>
      <c r="L15" s="224" t="s">
        <v>467</v>
      </c>
      <c r="M15" s="224" t="s">
        <v>608</v>
      </c>
      <c r="N15" s="224" t="s">
        <v>464</v>
      </c>
      <c r="O15" s="224" t="s">
        <v>465</v>
      </c>
      <c r="P15" s="224" t="s">
        <v>466</v>
      </c>
      <c r="Q15" s="224" t="s">
        <v>467</v>
      </c>
      <c r="R15" s="224" t="s">
        <v>464</v>
      </c>
      <c r="S15" s="224" t="s">
        <v>465</v>
      </c>
      <c r="T15" s="224" t="s">
        <v>466</v>
      </c>
      <c r="U15" s="224" t="s">
        <v>467</v>
      </c>
      <c r="V15" s="224" t="s">
        <v>608</v>
      </c>
      <c r="W15" s="224" t="s">
        <v>464</v>
      </c>
      <c r="X15" s="224" t="s">
        <v>465</v>
      </c>
      <c r="Y15" s="224" t="s">
        <v>466</v>
      </c>
      <c r="Z15" s="224" t="s">
        <v>467</v>
      </c>
      <c r="AA15" s="224" t="s">
        <v>608</v>
      </c>
      <c r="AB15" s="224" t="s">
        <v>464</v>
      </c>
      <c r="AC15" s="224" t="s">
        <v>465</v>
      </c>
      <c r="AD15" s="224" t="s">
        <v>466</v>
      </c>
      <c r="AE15" s="224" t="s">
        <v>467</v>
      </c>
      <c r="AF15" s="224" t="s">
        <v>464</v>
      </c>
      <c r="AG15" s="224" t="s">
        <v>465</v>
      </c>
      <c r="AH15" s="224" t="s">
        <v>466</v>
      </c>
      <c r="AI15" s="224" t="s">
        <v>467</v>
      </c>
      <c r="AJ15" s="224" t="s">
        <v>608</v>
      </c>
      <c r="AK15" s="224" t="s">
        <v>464</v>
      </c>
      <c r="AL15" s="224" t="s">
        <v>465</v>
      </c>
      <c r="AM15" s="224" t="s">
        <v>466</v>
      </c>
      <c r="AN15" s="224" t="s">
        <v>467</v>
      </c>
      <c r="AO15" s="224" t="s">
        <v>608</v>
      </c>
      <c r="AP15" s="224" t="s">
        <v>464</v>
      </c>
      <c r="AQ15" s="224" t="s">
        <v>465</v>
      </c>
      <c r="AR15" s="224" t="s">
        <v>466</v>
      </c>
      <c r="AS15" s="224" t="s">
        <v>467</v>
      </c>
      <c r="AT15" s="224" t="s">
        <v>464</v>
      </c>
      <c r="AU15" s="224" t="s">
        <v>465</v>
      </c>
      <c r="AV15" s="224" t="s">
        <v>466</v>
      </c>
      <c r="AW15" s="224" t="s">
        <v>467</v>
      </c>
      <c r="AX15" s="224" t="s">
        <v>608</v>
      </c>
      <c r="AY15" s="224" t="s">
        <v>464</v>
      </c>
      <c r="AZ15" s="224" t="s">
        <v>465</v>
      </c>
      <c r="BA15" s="224" t="s">
        <v>466</v>
      </c>
      <c r="BB15" s="224" t="s">
        <v>467</v>
      </c>
      <c r="BC15" s="224" t="s">
        <v>464</v>
      </c>
      <c r="BD15" s="224" t="s">
        <v>465</v>
      </c>
      <c r="BE15" s="224" t="s">
        <v>466</v>
      </c>
      <c r="BF15" s="224" t="s">
        <v>467</v>
      </c>
      <c r="BG15" s="224" t="s">
        <v>608</v>
      </c>
      <c r="BH15" s="342"/>
      <c r="BI15" s="342"/>
      <c r="BJ15" s="342"/>
      <c r="BK15" s="343"/>
      <c r="BL15" s="338"/>
      <c r="BM15" s="338"/>
      <c r="BN15" s="338"/>
      <c r="BO15" s="337"/>
    </row>
    <row r="16" spans="1:67" ht="23.25" customHeight="1" x14ac:dyDescent="0.25">
      <c r="A16" s="242" t="s">
        <v>444</v>
      </c>
      <c r="B16" s="180"/>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H16" s="183"/>
      <c r="BI16" s="184"/>
      <c r="BJ16" s="185"/>
      <c r="BK16" s="288"/>
      <c r="BL16" s="185"/>
      <c r="BM16" s="182"/>
      <c r="BN16" s="182"/>
      <c r="BO16" s="243">
        <f>AVERAGE(BO17:BO19)</f>
        <v>0.27777777777777773</v>
      </c>
    </row>
    <row r="17" spans="1:114" ht="33.75" customHeight="1" x14ac:dyDescent="0.25">
      <c r="A17" s="244" t="s">
        <v>671</v>
      </c>
      <c r="B17" s="187" t="s">
        <v>764</v>
      </c>
      <c r="C17" s="188" t="s">
        <v>483</v>
      </c>
      <c r="D17" s="189"/>
      <c r="E17" s="189"/>
      <c r="F17" s="189"/>
      <c r="G17" s="189"/>
      <c r="H17" s="189"/>
      <c r="I17" s="189"/>
      <c r="J17" s="189"/>
      <c r="K17" s="189"/>
      <c r="L17" s="189"/>
      <c r="M17" s="189"/>
      <c r="AF17" s="189"/>
      <c r="AG17" s="189"/>
      <c r="AH17" s="189"/>
      <c r="AI17" s="189"/>
      <c r="AJ17" s="189"/>
      <c r="BC17" s="217"/>
      <c r="BD17" s="217"/>
      <c r="BE17" s="217"/>
      <c r="BF17" s="217"/>
      <c r="BG17" s="218"/>
      <c r="BH17" s="191" t="s">
        <v>704</v>
      </c>
      <c r="BI17" s="192"/>
      <c r="BJ17" s="193" t="s">
        <v>543</v>
      </c>
      <c r="BK17" s="289"/>
      <c r="BL17" s="193" t="s">
        <v>183</v>
      </c>
      <c r="BM17" s="188">
        <v>1</v>
      </c>
      <c r="BN17" s="188"/>
      <c r="BO17" s="245">
        <f>BN17/BM17</f>
        <v>0</v>
      </c>
    </row>
    <row r="18" spans="1:114" ht="49.5" customHeight="1" x14ac:dyDescent="0.25">
      <c r="A18" s="250" t="s">
        <v>705</v>
      </c>
      <c r="B18" s="195" t="s">
        <v>765</v>
      </c>
      <c r="C18" s="196" t="s">
        <v>483</v>
      </c>
      <c r="D18" s="304"/>
      <c r="E18" s="304"/>
      <c r="F18" s="303"/>
      <c r="G18" s="303"/>
      <c r="H18" s="285"/>
      <c r="I18" s="303"/>
      <c r="J18" s="304"/>
      <c r="K18" s="304"/>
      <c r="L18" s="304"/>
      <c r="M18" s="304"/>
      <c r="N18" s="304"/>
      <c r="O18" s="304"/>
      <c r="P18" s="304"/>
      <c r="Q18" s="304"/>
      <c r="R18" s="304"/>
      <c r="S18" s="304"/>
      <c r="T18" s="304"/>
      <c r="U18" s="304"/>
      <c r="V18" s="303"/>
      <c r="W18" s="303"/>
      <c r="X18" s="303"/>
      <c r="Y18" s="303"/>
      <c r="Z18" s="303"/>
      <c r="AA18" s="303"/>
      <c r="AB18" s="303"/>
      <c r="AC18" s="303"/>
      <c r="AD18" s="303"/>
      <c r="AE18" s="303"/>
      <c r="AF18" s="303"/>
      <c r="AG18" s="286"/>
      <c r="AH18" s="286"/>
      <c r="AI18" s="303"/>
      <c r="AJ18" s="303"/>
      <c r="AK18" s="303"/>
      <c r="AL18" s="303"/>
      <c r="AM18" s="304"/>
      <c r="AN18" s="304"/>
      <c r="AO18" s="304"/>
      <c r="AP18" s="304"/>
      <c r="AQ18" s="304"/>
      <c r="AR18" s="304"/>
      <c r="AS18" s="304"/>
      <c r="AT18" s="304"/>
      <c r="AU18" s="304"/>
      <c r="AV18" s="304"/>
      <c r="AW18" s="304"/>
      <c r="AX18" s="304"/>
      <c r="AY18" s="303"/>
      <c r="AZ18" s="303"/>
      <c r="BA18" s="303"/>
      <c r="BB18" s="303"/>
      <c r="BC18" s="303"/>
      <c r="BD18" s="303"/>
      <c r="BE18" s="303"/>
      <c r="BF18" s="303"/>
      <c r="BG18" s="287"/>
      <c r="BH18" s="191" t="s">
        <v>503</v>
      </c>
      <c r="BI18" s="192">
        <v>44956</v>
      </c>
      <c r="BJ18" s="193" t="s">
        <v>543</v>
      </c>
      <c r="BK18" s="290" t="s">
        <v>776</v>
      </c>
      <c r="BL18" s="197" t="s">
        <v>484</v>
      </c>
      <c r="BM18" s="188">
        <v>2</v>
      </c>
      <c r="BN18" s="188">
        <v>1</v>
      </c>
      <c r="BO18" s="245">
        <f>BN18/BM18</f>
        <v>0.5</v>
      </c>
    </row>
    <row r="19" spans="1:114" ht="41.25" customHeight="1" x14ac:dyDescent="0.25">
      <c r="A19" s="246" t="s">
        <v>489</v>
      </c>
      <c r="B19" s="187" t="s">
        <v>766</v>
      </c>
      <c r="C19" s="188" t="s">
        <v>483</v>
      </c>
      <c r="D19" s="189"/>
      <c r="E19" s="189"/>
      <c r="F19" s="189"/>
      <c r="G19" s="189"/>
      <c r="H19" s="283"/>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217"/>
      <c r="AH19" s="217"/>
      <c r="AI19" s="189"/>
      <c r="AJ19" s="189"/>
      <c r="AK19" s="189"/>
      <c r="AL19" s="189"/>
      <c r="AM19" s="189"/>
      <c r="AN19" s="189"/>
      <c r="AO19" s="189"/>
      <c r="AP19" s="189"/>
      <c r="AQ19" s="189"/>
      <c r="AR19" s="189"/>
      <c r="AS19" s="189"/>
      <c r="AT19" s="189"/>
      <c r="AU19" s="189"/>
      <c r="AV19" s="189"/>
      <c r="AW19" s="189"/>
      <c r="AX19" s="189"/>
      <c r="AY19" s="189"/>
      <c r="AZ19" s="189"/>
      <c r="BA19" s="189"/>
      <c r="BB19" s="189"/>
      <c r="BC19" s="217"/>
      <c r="BD19" s="217"/>
      <c r="BE19" s="217"/>
      <c r="BF19" s="217"/>
      <c r="BG19" s="218"/>
      <c r="BH19" s="191" t="s">
        <v>503</v>
      </c>
      <c r="BI19" s="192">
        <v>44956</v>
      </c>
      <c r="BJ19" s="199" t="s">
        <v>560</v>
      </c>
      <c r="BK19" s="271" t="s">
        <v>777</v>
      </c>
      <c r="BL19" s="199" t="s">
        <v>501</v>
      </c>
      <c r="BM19" s="201">
        <v>3</v>
      </c>
      <c r="BN19" s="201">
        <v>1</v>
      </c>
      <c r="BO19" s="245">
        <f>BN19/BM19</f>
        <v>0.33333333333333331</v>
      </c>
    </row>
    <row r="20" spans="1:114" ht="28.5" customHeight="1" x14ac:dyDescent="0.25">
      <c r="A20" s="242" t="s">
        <v>445</v>
      </c>
      <c r="B20" s="180"/>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3"/>
      <c r="BH20" s="183"/>
      <c r="BI20" s="184"/>
      <c r="BJ20" s="185"/>
      <c r="BK20" s="288"/>
      <c r="BL20" s="185"/>
      <c r="BM20" s="182"/>
      <c r="BN20" s="182"/>
      <c r="BO20" s="268">
        <f>AVERAGE(BO21:BO29)</f>
        <v>0.12962962962962962</v>
      </c>
    </row>
    <row r="21" spans="1:114" ht="76.5" customHeight="1" x14ac:dyDescent="0.25">
      <c r="A21" s="246" t="s">
        <v>760</v>
      </c>
      <c r="B21" s="187" t="s">
        <v>485</v>
      </c>
      <c r="C21" s="188" t="s">
        <v>498</v>
      </c>
      <c r="D21" s="283"/>
      <c r="E21" s="283"/>
      <c r="F21" s="283"/>
      <c r="G21" s="283"/>
      <c r="H21" s="283"/>
      <c r="I21" s="283"/>
      <c r="J21" s="283"/>
      <c r="K21" s="283"/>
      <c r="L21" s="283"/>
      <c r="M21" s="283"/>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8"/>
      <c r="BH21" s="191" t="s">
        <v>500</v>
      </c>
      <c r="BI21" s="208">
        <v>45351</v>
      </c>
      <c r="BJ21" s="199" t="s">
        <v>543</v>
      </c>
      <c r="BK21" s="424" t="s">
        <v>814</v>
      </c>
      <c r="BL21" s="200" t="s">
        <v>500</v>
      </c>
      <c r="BM21" s="201">
        <v>12</v>
      </c>
      <c r="BN21" s="201">
        <v>2</v>
      </c>
      <c r="BO21" s="245">
        <f t="shared" ref="BO21:BO59" si="0">BN21/BM21</f>
        <v>0.16666666666666666</v>
      </c>
    </row>
    <row r="22" spans="1:114" ht="47.85" customHeight="1" x14ac:dyDescent="0.25">
      <c r="A22" s="250" t="s">
        <v>486</v>
      </c>
      <c r="B22" s="195" t="s">
        <v>487</v>
      </c>
      <c r="C22" s="196" t="s">
        <v>498</v>
      </c>
      <c r="N22" s="217"/>
      <c r="O22" s="217"/>
      <c r="P22" s="217"/>
      <c r="Q22" s="217"/>
      <c r="R22" s="189"/>
      <c r="S22" s="189"/>
      <c r="T22" s="189"/>
      <c r="U22" s="189"/>
      <c r="V22" s="189"/>
      <c r="W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205"/>
      <c r="BH22" s="205" t="s">
        <v>762</v>
      </c>
      <c r="BI22" s="201"/>
      <c r="BJ22" s="199" t="s">
        <v>543</v>
      </c>
      <c r="BK22" s="291"/>
      <c r="BL22" s="199" t="s">
        <v>76</v>
      </c>
      <c r="BM22" s="201">
        <v>1</v>
      </c>
      <c r="BN22" s="201"/>
      <c r="BO22" s="245">
        <f t="shared" si="0"/>
        <v>0</v>
      </c>
    </row>
    <row r="23" spans="1:114" ht="40.5" customHeight="1" x14ac:dyDescent="0.25">
      <c r="A23" s="246" t="s">
        <v>488</v>
      </c>
      <c r="B23" s="195" t="s">
        <v>672</v>
      </c>
      <c r="C23" s="203" t="s">
        <v>498</v>
      </c>
      <c r="D23" s="283"/>
      <c r="E23" s="283"/>
      <c r="F23" s="283"/>
      <c r="G23" s="283"/>
      <c r="H23" s="283"/>
      <c r="I23" s="283"/>
      <c r="J23" s="283"/>
      <c r="K23" s="283"/>
      <c r="L23" s="283"/>
      <c r="M23" s="283"/>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8"/>
      <c r="BH23" s="191" t="s">
        <v>503</v>
      </c>
      <c r="BI23" s="208"/>
      <c r="BJ23" s="199" t="s">
        <v>543</v>
      </c>
      <c r="BK23" s="425" t="s">
        <v>803</v>
      </c>
      <c r="BL23" s="199" t="s">
        <v>501</v>
      </c>
      <c r="BM23" s="201">
        <v>12</v>
      </c>
      <c r="BN23" s="201">
        <v>2</v>
      </c>
      <c r="BO23" s="245">
        <f t="shared" si="0"/>
        <v>0.16666666666666666</v>
      </c>
    </row>
    <row r="24" spans="1:114" ht="52.5" customHeight="1" x14ac:dyDescent="0.25">
      <c r="A24" s="246" t="s">
        <v>567</v>
      </c>
      <c r="B24" s="195" t="s">
        <v>568</v>
      </c>
      <c r="C24" s="188" t="s">
        <v>498</v>
      </c>
      <c r="D24" s="283"/>
      <c r="E24" s="283"/>
      <c r="F24" s="283"/>
      <c r="G24" s="283"/>
      <c r="H24" s="283"/>
      <c r="I24" s="283"/>
      <c r="J24" s="283"/>
      <c r="K24" s="283"/>
      <c r="L24" s="283"/>
      <c r="M24" s="283"/>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8"/>
      <c r="BH24" s="205" t="s">
        <v>502</v>
      </c>
      <c r="BI24" s="208"/>
      <c r="BJ24" s="199" t="s">
        <v>538</v>
      </c>
      <c r="BK24" s="292" t="s">
        <v>807</v>
      </c>
      <c r="BL24" s="193" t="s">
        <v>573</v>
      </c>
      <c r="BM24" s="201">
        <v>12</v>
      </c>
      <c r="BN24" s="201">
        <v>2</v>
      </c>
      <c r="BO24" s="245">
        <f t="shared" si="0"/>
        <v>0.16666666666666666</v>
      </c>
    </row>
    <row r="25" spans="1:114" ht="39.75" customHeight="1" x14ac:dyDescent="0.25">
      <c r="A25" s="246" t="s">
        <v>490</v>
      </c>
      <c r="B25" s="187" t="s">
        <v>491</v>
      </c>
      <c r="C25" s="188" t="s">
        <v>483</v>
      </c>
      <c r="D25" s="283"/>
      <c r="E25" s="283"/>
      <c r="F25" s="283"/>
      <c r="G25" s="283"/>
      <c r="H25" s="283"/>
      <c r="I25" s="283"/>
      <c r="J25" s="283"/>
      <c r="K25" s="283"/>
      <c r="L25" s="283"/>
      <c r="M25" s="283"/>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8"/>
      <c r="BH25" s="191" t="s">
        <v>503</v>
      </c>
      <c r="BI25" s="208"/>
      <c r="BJ25" s="199" t="s">
        <v>543</v>
      </c>
      <c r="BK25" s="309" t="s">
        <v>808</v>
      </c>
      <c r="BL25" s="199" t="s">
        <v>501</v>
      </c>
      <c r="BM25" s="201">
        <v>12</v>
      </c>
      <c r="BN25" s="201">
        <v>2</v>
      </c>
      <c r="BO25" s="245">
        <f t="shared" si="0"/>
        <v>0.16666666666666666</v>
      </c>
    </row>
    <row r="26" spans="1:114" ht="32.25" customHeight="1" x14ac:dyDescent="0.25">
      <c r="A26" s="246" t="s">
        <v>492</v>
      </c>
      <c r="B26" s="187" t="s">
        <v>493</v>
      </c>
      <c r="C26" s="188" t="s">
        <v>483</v>
      </c>
      <c r="D26" s="283"/>
      <c r="E26" s="283"/>
      <c r="F26" s="283"/>
      <c r="G26" s="283"/>
      <c r="H26" s="283"/>
      <c r="I26" s="283"/>
      <c r="J26" s="283"/>
      <c r="K26" s="283"/>
      <c r="L26" s="283"/>
      <c r="M26" s="283"/>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8"/>
      <c r="BH26" s="191" t="s">
        <v>503</v>
      </c>
      <c r="BI26" s="208">
        <v>45320</v>
      </c>
      <c r="BJ26" s="199" t="s">
        <v>543</v>
      </c>
      <c r="BK26" s="426" t="s">
        <v>804</v>
      </c>
      <c r="BL26" s="199" t="s">
        <v>501</v>
      </c>
      <c r="BM26" s="201">
        <v>12</v>
      </c>
      <c r="BN26" s="201">
        <v>2</v>
      </c>
      <c r="BO26" s="245">
        <f t="shared" si="0"/>
        <v>0.16666666666666666</v>
      </c>
    </row>
    <row r="27" spans="1:114" ht="24.75" customHeight="1" x14ac:dyDescent="0.25">
      <c r="A27" s="246" t="s">
        <v>494</v>
      </c>
      <c r="B27" s="187" t="s">
        <v>569</v>
      </c>
      <c r="C27" s="188" t="s">
        <v>483</v>
      </c>
      <c r="D27" s="283"/>
      <c r="E27" s="283"/>
      <c r="F27" s="283"/>
      <c r="G27" s="283"/>
      <c r="H27" s="283"/>
      <c r="I27" s="283"/>
      <c r="J27" s="283"/>
      <c r="K27" s="283"/>
      <c r="L27" s="283"/>
      <c r="M27" s="283"/>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8"/>
      <c r="BH27" s="191" t="s">
        <v>503</v>
      </c>
      <c r="BI27" s="208">
        <v>45351</v>
      </c>
      <c r="BJ27" s="199" t="s">
        <v>543</v>
      </c>
      <c r="BK27" s="293" t="s">
        <v>805</v>
      </c>
      <c r="BL27" s="199" t="s">
        <v>501</v>
      </c>
      <c r="BM27" s="201">
        <v>12</v>
      </c>
      <c r="BN27" s="201">
        <v>2</v>
      </c>
      <c r="BO27" s="245">
        <f t="shared" si="0"/>
        <v>0.16666666666666666</v>
      </c>
    </row>
    <row r="28" spans="1:114" ht="37.35" customHeight="1" x14ac:dyDescent="0.25">
      <c r="A28" s="246" t="s">
        <v>495</v>
      </c>
      <c r="B28" s="187" t="s">
        <v>570</v>
      </c>
      <c r="C28" s="188" t="s">
        <v>483</v>
      </c>
      <c r="D28" s="283"/>
      <c r="E28" s="283"/>
      <c r="F28" s="283"/>
      <c r="G28" s="283"/>
      <c r="H28" s="283"/>
      <c r="I28" s="283"/>
      <c r="J28" s="283"/>
      <c r="K28" s="283"/>
      <c r="L28" s="283"/>
      <c r="M28" s="283"/>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8"/>
      <c r="BH28" s="191" t="s">
        <v>503</v>
      </c>
      <c r="BI28" s="208">
        <v>45351</v>
      </c>
      <c r="BJ28" s="199" t="s">
        <v>543</v>
      </c>
      <c r="BK28" s="289" t="s">
        <v>806</v>
      </c>
      <c r="BL28" s="199" t="s">
        <v>501</v>
      </c>
      <c r="BM28" s="201">
        <v>12</v>
      </c>
      <c r="BN28" s="201">
        <v>2</v>
      </c>
      <c r="BO28" s="245">
        <f t="shared" si="0"/>
        <v>0.16666666666666666</v>
      </c>
    </row>
    <row r="29" spans="1:114" ht="50.25" customHeight="1" x14ac:dyDescent="0.25">
      <c r="A29" s="246" t="s">
        <v>496</v>
      </c>
      <c r="B29" s="195" t="s">
        <v>497</v>
      </c>
      <c r="C29" s="188" t="s">
        <v>499</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217"/>
      <c r="AC29" s="217"/>
      <c r="AD29" s="217"/>
      <c r="AE29" s="217"/>
      <c r="AF29" s="217"/>
      <c r="AG29" s="217"/>
      <c r="AH29" s="217"/>
      <c r="AI29" s="217"/>
      <c r="AJ29" s="217"/>
      <c r="AK29" s="217"/>
      <c r="AL29" s="217"/>
      <c r="AM29" s="217"/>
      <c r="AN29" s="217"/>
      <c r="AO29" s="217"/>
      <c r="AP29" s="217"/>
      <c r="AQ29" s="217"/>
      <c r="AR29" s="217"/>
      <c r="AS29" s="217"/>
      <c r="AT29" s="189"/>
      <c r="AU29" s="189"/>
      <c r="AV29" s="189"/>
      <c r="AW29" s="189"/>
      <c r="AX29" s="189"/>
      <c r="AY29" s="189"/>
      <c r="AZ29" s="189"/>
      <c r="BA29" s="189"/>
      <c r="BB29" s="189"/>
      <c r="BC29" s="189"/>
      <c r="BD29" s="189"/>
      <c r="BE29" s="189"/>
      <c r="BF29" s="189"/>
      <c r="BG29" s="205"/>
      <c r="BH29" s="191" t="s">
        <v>565</v>
      </c>
      <c r="BI29" s="208"/>
      <c r="BJ29" s="199" t="s">
        <v>556</v>
      </c>
      <c r="BK29" s="271"/>
      <c r="BL29" s="193" t="s">
        <v>583</v>
      </c>
      <c r="BM29" s="201">
        <v>4</v>
      </c>
      <c r="BN29" s="203"/>
      <c r="BO29" s="245">
        <f t="shared" si="0"/>
        <v>0</v>
      </c>
    </row>
    <row r="30" spans="1:114" ht="36" customHeight="1" x14ac:dyDescent="0.25">
      <c r="A30" s="242" t="s">
        <v>446</v>
      </c>
      <c r="B30" s="180"/>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3"/>
      <c r="BH30" s="183"/>
      <c r="BI30" s="184"/>
      <c r="BJ30" s="185"/>
      <c r="BK30" s="288"/>
      <c r="BL30" s="185"/>
      <c r="BM30" s="182"/>
      <c r="BN30" s="182"/>
      <c r="BO30" s="268">
        <f>AVERAGE(BO31)</f>
        <v>0.16666666666666666</v>
      </c>
    </row>
    <row r="31" spans="1:114" s="206" customFormat="1" ht="55.5" customHeight="1" x14ac:dyDescent="0.25">
      <c r="A31" s="246" t="s">
        <v>768</v>
      </c>
      <c r="B31" s="198" t="s">
        <v>504</v>
      </c>
      <c r="C31" s="203" t="s">
        <v>679</v>
      </c>
      <c r="D31" s="189"/>
      <c r="E31" s="283"/>
      <c r="F31" s="283"/>
      <c r="G31" s="283"/>
      <c r="H31" s="283"/>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8"/>
      <c r="BH31" s="205" t="s">
        <v>502</v>
      </c>
      <c r="BI31" s="208"/>
      <c r="BJ31" s="199" t="s">
        <v>538</v>
      </c>
      <c r="BK31" s="271" t="s">
        <v>822</v>
      </c>
      <c r="BL31" s="204" t="s">
        <v>291</v>
      </c>
      <c r="BM31" s="203">
        <v>12</v>
      </c>
      <c r="BN31" s="203">
        <v>2</v>
      </c>
      <c r="BO31" s="245">
        <f t="shared" si="0"/>
        <v>0.16666666666666666</v>
      </c>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row>
    <row r="32" spans="1:114" ht="19.5" customHeight="1" x14ac:dyDescent="0.25">
      <c r="A32" s="242" t="s">
        <v>447</v>
      </c>
      <c r="B32" s="180"/>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3"/>
      <c r="BH32" s="183"/>
      <c r="BI32" s="184"/>
      <c r="BJ32" s="185"/>
      <c r="BK32" s="288"/>
      <c r="BL32" s="185"/>
      <c r="BM32" s="182"/>
      <c r="BN32" s="182"/>
      <c r="BO32" s="268">
        <f>AVERAGE(BO33:BO35)</f>
        <v>0.27777777777777773</v>
      </c>
    </row>
    <row r="33" spans="1:114" ht="79.5" customHeight="1" x14ac:dyDescent="0.25">
      <c r="A33" s="250" t="s">
        <v>537</v>
      </c>
      <c r="B33" s="198" t="s">
        <v>505</v>
      </c>
      <c r="C33" s="203" t="s">
        <v>640</v>
      </c>
      <c r="D33" s="282"/>
      <c r="E33" s="283"/>
      <c r="F33" s="283"/>
      <c r="U33" s="217"/>
      <c r="V33" s="217"/>
      <c r="W33" s="217"/>
      <c r="X33" s="217"/>
      <c r="Y33" s="217"/>
      <c r="AN33" s="217"/>
      <c r="AO33" s="217"/>
      <c r="AP33" s="217"/>
      <c r="AQ33" s="217"/>
      <c r="AR33" s="189"/>
      <c r="BG33" s="205"/>
      <c r="BH33" s="205" t="s">
        <v>706</v>
      </c>
      <c r="BI33" s="192">
        <v>44941</v>
      </c>
      <c r="BJ33" s="193" t="s">
        <v>538</v>
      </c>
      <c r="BK33" s="289" t="s">
        <v>778</v>
      </c>
      <c r="BL33" s="193" t="s">
        <v>191</v>
      </c>
      <c r="BM33" s="188">
        <v>3</v>
      </c>
      <c r="BN33" s="188">
        <v>1</v>
      </c>
      <c r="BO33" s="245">
        <f t="shared" si="0"/>
        <v>0.33333333333333331</v>
      </c>
    </row>
    <row r="34" spans="1:114" ht="60.75" customHeight="1" x14ac:dyDescent="0.25">
      <c r="A34" s="250" t="s">
        <v>536</v>
      </c>
      <c r="B34" s="198" t="s">
        <v>506</v>
      </c>
      <c r="C34" s="212" t="s">
        <v>634</v>
      </c>
      <c r="D34" s="209"/>
      <c r="I34" s="283"/>
      <c r="J34" s="283"/>
      <c r="K34" s="283"/>
      <c r="L34" s="283"/>
      <c r="M34" s="283"/>
      <c r="AK34" s="217"/>
      <c r="AL34" s="217"/>
      <c r="AM34" s="217"/>
      <c r="AN34" s="217"/>
      <c r="AO34" s="217"/>
      <c r="BG34" s="205"/>
      <c r="BH34" s="205" t="s">
        <v>796</v>
      </c>
      <c r="BI34" s="202">
        <v>45351</v>
      </c>
      <c r="BJ34" s="193" t="s">
        <v>538</v>
      </c>
      <c r="BK34" s="294" t="s">
        <v>798</v>
      </c>
      <c r="BL34" s="210" t="s">
        <v>118</v>
      </c>
      <c r="BM34" s="211">
        <v>2</v>
      </c>
      <c r="BN34" s="211">
        <v>1</v>
      </c>
      <c r="BO34" s="245">
        <f t="shared" si="0"/>
        <v>0.5</v>
      </c>
    </row>
    <row r="35" spans="1:114" ht="60.75" customHeight="1" x14ac:dyDescent="0.25">
      <c r="A35" s="250" t="s">
        <v>507</v>
      </c>
      <c r="B35" s="195" t="s">
        <v>508</v>
      </c>
      <c r="C35" s="212" t="s">
        <v>641</v>
      </c>
      <c r="D35" s="207"/>
      <c r="I35" s="283"/>
      <c r="J35" s="283"/>
      <c r="K35" s="283"/>
      <c r="L35" s="283"/>
      <c r="M35" s="283"/>
      <c r="N35" s="217"/>
      <c r="O35" s="217"/>
      <c r="P35" s="189"/>
      <c r="Q35" s="189"/>
      <c r="R35" s="189"/>
      <c r="S35" s="189"/>
      <c r="T35" s="189"/>
      <c r="U35" s="189"/>
      <c r="V35" s="189"/>
      <c r="W35" s="189"/>
      <c r="X35" s="189"/>
      <c r="Y35" s="189"/>
      <c r="Z35" s="189"/>
      <c r="AA35" s="189"/>
      <c r="AB35" s="189"/>
      <c r="AC35" s="189"/>
      <c r="AD35" s="189"/>
      <c r="AE35" s="189"/>
      <c r="AF35" s="189"/>
      <c r="AG35" s="189"/>
      <c r="AH35" s="189"/>
      <c r="AI35" s="189"/>
      <c r="AJ35" s="189"/>
      <c r="AK35" s="217"/>
      <c r="AL35" s="217"/>
      <c r="AM35" s="217"/>
      <c r="AN35" s="217"/>
      <c r="AO35" s="217"/>
      <c r="AV35" s="189"/>
      <c r="AW35" s="189"/>
      <c r="AX35" s="189"/>
      <c r="BG35" s="205"/>
      <c r="BH35" s="205" t="s">
        <v>796</v>
      </c>
      <c r="BI35" s="272"/>
      <c r="BJ35" s="193" t="s">
        <v>538</v>
      </c>
      <c r="BK35" s="294" t="s">
        <v>797</v>
      </c>
      <c r="BL35" s="210" t="s">
        <v>118</v>
      </c>
      <c r="BM35" s="211">
        <v>2</v>
      </c>
      <c r="BN35" s="211"/>
      <c r="BO35" s="245">
        <f t="shared" si="0"/>
        <v>0</v>
      </c>
    </row>
    <row r="36" spans="1:114" ht="23.25" customHeight="1" x14ac:dyDescent="0.25">
      <c r="A36" s="242" t="s">
        <v>448</v>
      </c>
      <c r="B36" s="180"/>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3"/>
      <c r="BH36" s="183"/>
      <c r="BI36" s="184"/>
      <c r="BJ36" s="185"/>
      <c r="BK36" s="288"/>
      <c r="BL36" s="185"/>
      <c r="BM36" s="182"/>
      <c r="BN36" s="182"/>
      <c r="BO36" s="268">
        <f>AVERAGE(BO37:BO95)</f>
        <v>0.20303030303030298</v>
      </c>
    </row>
    <row r="37" spans="1:114" ht="50.25" customHeight="1" x14ac:dyDescent="0.25">
      <c r="A37" s="198" t="s">
        <v>510</v>
      </c>
      <c r="B37" s="187" t="s">
        <v>566</v>
      </c>
      <c r="C37" s="212" t="s">
        <v>789</v>
      </c>
      <c r="D37" s="213"/>
      <c r="E37" s="213"/>
      <c r="F37" s="213"/>
      <c r="G37" s="213"/>
      <c r="H37" s="213"/>
      <c r="I37" s="213"/>
      <c r="J37" s="213"/>
      <c r="K37" s="283"/>
      <c r="L37" s="283"/>
      <c r="M37" s="284"/>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05"/>
      <c r="BH37" s="205" t="s">
        <v>680</v>
      </c>
      <c r="BI37" s="192">
        <v>45349</v>
      </c>
      <c r="BJ37" s="193" t="s">
        <v>538</v>
      </c>
      <c r="BK37" s="289" t="s">
        <v>809</v>
      </c>
      <c r="BL37" s="193" t="s">
        <v>183</v>
      </c>
      <c r="BM37" s="188">
        <v>1</v>
      </c>
      <c r="BN37" s="188">
        <v>1</v>
      </c>
      <c r="BO37" s="245">
        <f t="shared" si="0"/>
        <v>1</v>
      </c>
    </row>
    <row r="38" spans="1:114" ht="38.25" customHeight="1" x14ac:dyDescent="0.25">
      <c r="A38" s="198" t="s">
        <v>637</v>
      </c>
      <c r="B38" s="187" t="s">
        <v>707</v>
      </c>
      <c r="C38" s="212" t="s">
        <v>710</v>
      </c>
      <c r="D38" s="284"/>
      <c r="E38" s="284"/>
      <c r="F38" s="284"/>
      <c r="G38" s="284"/>
      <c r="H38" s="284"/>
      <c r="I38" s="189"/>
      <c r="J38" s="189"/>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05"/>
      <c r="BH38" s="205" t="s">
        <v>673</v>
      </c>
      <c r="BI38" s="192">
        <v>45322</v>
      </c>
      <c r="BJ38" s="193" t="s">
        <v>538</v>
      </c>
      <c r="BK38" s="289" t="s">
        <v>773</v>
      </c>
      <c r="BL38" s="193" t="s">
        <v>183</v>
      </c>
      <c r="BM38" s="188">
        <v>1</v>
      </c>
      <c r="BN38" s="188">
        <v>1</v>
      </c>
      <c r="BO38" s="245">
        <f t="shared" si="0"/>
        <v>1</v>
      </c>
    </row>
    <row r="39" spans="1:114" ht="33" customHeight="1" x14ac:dyDescent="0.25">
      <c r="A39" s="246" t="s">
        <v>511</v>
      </c>
      <c r="B39" s="187" t="s">
        <v>514</v>
      </c>
      <c r="C39" s="212" t="s">
        <v>524</v>
      </c>
      <c r="D39" s="284"/>
      <c r="E39" s="284"/>
      <c r="F39" s="284"/>
      <c r="G39" s="284"/>
      <c r="H39" s="284"/>
      <c r="I39" s="284"/>
      <c r="J39" s="284"/>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05"/>
      <c r="BH39" s="205" t="s">
        <v>817</v>
      </c>
      <c r="BI39" s="192">
        <v>44977</v>
      </c>
      <c r="BJ39" s="193" t="s">
        <v>539</v>
      </c>
      <c r="BK39" s="289" t="s">
        <v>816</v>
      </c>
      <c r="BL39" s="193" t="s">
        <v>183</v>
      </c>
      <c r="BM39" s="188">
        <v>1</v>
      </c>
      <c r="BN39" s="188">
        <v>1</v>
      </c>
      <c r="BO39" s="245">
        <f t="shared" si="0"/>
        <v>1</v>
      </c>
    </row>
    <row r="40" spans="1:114" ht="37.5" customHeight="1" x14ac:dyDescent="0.25">
      <c r="A40" s="246" t="s">
        <v>571</v>
      </c>
      <c r="B40" s="195" t="s">
        <v>515</v>
      </c>
      <c r="C40" s="203" t="s">
        <v>498</v>
      </c>
      <c r="D40" s="283"/>
      <c r="E40" s="283"/>
      <c r="F40" s="283"/>
      <c r="G40" s="283"/>
      <c r="H40" s="283"/>
      <c r="I40" s="283"/>
      <c r="J40" s="283"/>
      <c r="K40" s="283"/>
      <c r="L40" s="283"/>
      <c r="M40" s="283"/>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9"/>
      <c r="AZ40" s="219"/>
      <c r="BA40" s="219"/>
      <c r="BB40" s="219"/>
      <c r="BC40" s="219"/>
      <c r="BD40" s="219"/>
      <c r="BE40" s="219"/>
      <c r="BF40" s="219"/>
      <c r="BG40" s="218"/>
      <c r="BH40" s="205" t="s">
        <v>502</v>
      </c>
      <c r="BI40" s="208"/>
      <c r="BJ40" s="193" t="s">
        <v>538</v>
      </c>
      <c r="BK40" s="271" t="s">
        <v>811</v>
      </c>
      <c r="BL40" s="193" t="s">
        <v>572</v>
      </c>
      <c r="BM40" s="188">
        <v>12</v>
      </c>
      <c r="BN40" s="188">
        <v>2</v>
      </c>
      <c r="BO40" s="245">
        <f t="shared" si="0"/>
        <v>0.16666666666666666</v>
      </c>
    </row>
    <row r="41" spans="1:114" ht="54.75" customHeight="1" x14ac:dyDescent="0.25">
      <c r="A41" s="250" t="s">
        <v>563</v>
      </c>
      <c r="B41" s="195" t="s">
        <v>516</v>
      </c>
      <c r="C41" s="203" t="s">
        <v>584</v>
      </c>
      <c r="D41" s="283"/>
      <c r="E41" s="283"/>
      <c r="F41" s="283"/>
      <c r="G41" s="283"/>
      <c r="H41" s="283"/>
      <c r="I41" s="283"/>
      <c r="J41" s="283"/>
      <c r="K41" s="283"/>
      <c r="L41" s="283"/>
      <c r="M41" s="283"/>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217"/>
      <c r="AK41" s="217"/>
      <c r="AL41" s="217"/>
      <c r="AM41" s="217"/>
      <c r="AN41" s="217"/>
      <c r="AO41" s="189"/>
      <c r="AP41" s="189"/>
      <c r="AQ41" s="189"/>
      <c r="AR41" s="189"/>
      <c r="AS41" s="189"/>
      <c r="AT41" s="189"/>
      <c r="AU41" s="189"/>
      <c r="AV41" s="189"/>
      <c r="AW41" s="189"/>
      <c r="AX41" s="189"/>
      <c r="AY41" s="189"/>
      <c r="AZ41" s="189"/>
      <c r="BA41" s="189"/>
      <c r="BB41" s="189"/>
      <c r="BC41" s="189"/>
      <c r="BD41" s="189"/>
      <c r="BE41" s="189"/>
      <c r="BF41" s="189"/>
      <c r="BG41" s="205"/>
      <c r="BH41" s="205" t="s">
        <v>818</v>
      </c>
      <c r="BI41" s="208">
        <v>44989</v>
      </c>
      <c r="BJ41" s="193" t="s">
        <v>561</v>
      </c>
      <c r="BK41" s="289" t="s">
        <v>819</v>
      </c>
      <c r="BL41" s="193" t="s">
        <v>484</v>
      </c>
      <c r="BM41" s="188">
        <v>2</v>
      </c>
      <c r="BN41" s="188">
        <v>1</v>
      </c>
      <c r="BO41" s="245">
        <f t="shared" si="0"/>
        <v>0.5</v>
      </c>
    </row>
    <row r="42" spans="1:114" ht="37.5" customHeight="1" x14ac:dyDescent="0.25">
      <c r="A42" s="250" t="s">
        <v>512</v>
      </c>
      <c r="B42" s="187" t="s">
        <v>517</v>
      </c>
      <c r="C42" s="212" t="s">
        <v>681</v>
      </c>
      <c r="D42" s="284"/>
      <c r="E42" s="283"/>
      <c r="F42" s="283"/>
      <c r="G42" s="283"/>
      <c r="H42" s="283"/>
      <c r="I42" s="189"/>
      <c r="J42" s="213"/>
      <c r="K42" s="213"/>
      <c r="L42" s="213"/>
      <c r="M42" s="213"/>
      <c r="N42" s="213"/>
      <c r="O42" s="213"/>
      <c r="P42" s="213"/>
      <c r="Q42" s="213"/>
      <c r="R42" s="213"/>
      <c r="S42" s="213"/>
      <c r="T42" s="213"/>
      <c r="U42" s="213"/>
      <c r="V42" s="213"/>
      <c r="W42" s="213"/>
      <c r="X42" s="213"/>
      <c r="Y42" s="213"/>
      <c r="Z42" s="213"/>
      <c r="AA42" s="213"/>
      <c r="AB42" s="213"/>
      <c r="AC42" s="189"/>
      <c r="AD42" s="189"/>
      <c r="AE42" s="189"/>
      <c r="AF42" s="219"/>
      <c r="AG42" s="217"/>
      <c r="AH42" s="217"/>
      <c r="AI42" s="217"/>
      <c r="AJ42" s="217"/>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05"/>
      <c r="BH42" s="205" t="s">
        <v>708</v>
      </c>
      <c r="BI42" s="192">
        <v>44956</v>
      </c>
      <c r="BJ42" s="193" t="s">
        <v>538</v>
      </c>
      <c r="BK42" s="271" t="s">
        <v>779</v>
      </c>
      <c r="BL42" s="193" t="s">
        <v>118</v>
      </c>
      <c r="BM42" s="188">
        <v>2</v>
      </c>
      <c r="BN42" s="188">
        <v>1</v>
      </c>
      <c r="BO42" s="245">
        <f t="shared" si="0"/>
        <v>0.5</v>
      </c>
    </row>
    <row r="43" spans="1:114" ht="33" customHeight="1" x14ac:dyDescent="0.25">
      <c r="A43" s="246" t="s">
        <v>513</v>
      </c>
      <c r="B43" s="187" t="s">
        <v>518</v>
      </c>
      <c r="C43" s="212" t="s">
        <v>658</v>
      </c>
      <c r="D43" s="213"/>
      <c r="E43" s="213"/>
      <c r="F43" s="213"/>
      <c r="G43" s="213"/>
      <c r="H43" s="213"/>
      <c r="I43" s="283"/>
      <c r="J43" s="283"/>
      <c r="K43" s="283"/>
      <c r="L43" s="283"/>
      <c r="M43" s="283"/>
      <c r="N43" s="217"/>
      <c r="O43" s="217"/>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05"/>
      <c r="BH43" s="205" t="s">
        <v>709</v>
      </c>
      <c r="BI43" s="192"/>
      <c r="BJ43" s="193" t="s">
        <v>540</v>
      </c>
      <c r="BK43" s="289" t="s">
        <v>774</v>
      </c>
      <c r="BL43" s="193" t="s">
        <v>183</v>
      </c>
      <c r="BM43" s="188">
        <v>1</v>
      </c>
      <c r="BN43" s="188"/>
      <c r="BO43" s="245">
        <f t="shared" si="0"/>
        <v>0</v>
      </c>
    </row>
    <row r="44" spans="1:114" ht="81.75" customHeight="1" x14ac:dyDescent="0.25">
      <c r="A44" s="250" t="s">
        <v>763</v>
      </c>
      <c r="B44" s="195" t="s">
        <v>616</v>
      </c>
      <c r="C44" s="203" t="s">
        <v>748</v>
      </c>
      <c r="D44" s="283"/>
      <c r="E44" s="284"/>
      <c r="F44" s="284"/>
      <c r="G44" s="189"/>
      <c r="H44" s="213"/>
      <c r="I44" s="213"/>
      <c r="J44" s="213"/>
      <c r="K44" s="213"/>
      <c r="L44" s="213"/>
      <c r="M44" s="213"/>
      <c r="N44" s="213"/>
      <c r="O44" s="213"/>
      <c r="P44" s="213"/>
      <c r="Q44" s="213"/>
      <c r="R44" s="213"/>
      <c r="S44" s="213"/>
      <c r="T44" s="213"/>
      <c r="U44" s="219"/>
      <c r="V44" s="219"/>
      <c r="W44" s="219"/>
      <c r="X44" s="219"/>
      <c r="Y44" s="213"/>
      <c r="Z44" s="213"/>
      <c r="AA44" s="213"/>
      <c r="AB44" s="213"/>
      <c r="AC44" s="213"/>
      <c r="AD44" s="213"/>
      <c r="AE44" s="213"/>
      <c r="AF44" s="213"/>
      <c r="AG44" s="213"/>
      <c r="AH44" s="213"/>
      <c r="AI44" s="213"/>
      <c r="AJ44" s="213"/>
      <c r="AK44" s="213"/>
      <c r="AL44" s="213"/>
      <c r="AM44" s="213"/>
      <c r="AN44" s="219"/>
      <c r="AO44" s="217"/>
      <c r="AP44" s="219"/>
      <c r="AQ44" s="219"/>
      <c r="AR44" s="213"/>
      <c r="AS44" s="213"/>
      <c r="AT44" s="213"/>
      <c r="AU44" s="213"/>
      <c r="AV44" s="213"/>
      <c r="AW44" s="213"/>
      <c r="AX44" s="213"/>
      <c r="AY44" s="213"/>
      <c r="AZ44" s="213"/>
      <c r="BA44" s="213"/>
      <c r="BB44" s="213"/>
      <c r="BC44" s="213"/>
      <c r="BD44" s="213"/>
      <c r="BE44" s="213"/>
      <c r="BF44" s="213"/>
      <c r="BG44" s="205"/>
      <c r="BH44" s="205" t="s">
        <v>706</v>
      </c>
      <c r="BI44" s="191">
        <v>45307</v>
      </c>
      <c r="BJ44" s="193" t="s">
        <v>538</v>
      </c>
      <c r="BK44" s="289" t="s">
        <v>775</v>
      </c>
      <c r="BL44" s="193" t="s">
        <v>191</v>
      </c>
      <c r="BM44" s="188">
        <v>3</v>
      </c>
      <c r="BN44" s="188">
        <v>1</v>
      </c>
      <c r="BO44" s="245">
        <f t="shared" si="0"/>
        <v>0.33333333333333331</v>
      </c>
    </row>
    <row r="45" spans="1:114" s="206" customFormat="1" ht="76.5" customHeight="1" x14ac:dyDescent="0.25">
      <c r="A45" s="246" t="s">
        <v>630</v>
      </c>
      <c r="B45" s="198" t="s">
        <v>631</v>
      </c>
      <c r="C45" s="203" t="s">
        <v>788</v>
      </c>
      <c r="D45" s="189"/>
      <c r="E45" s="189"/>
      <c r="F45" s="189"/>
      <c r="G45" s="189"/>
      <c r="H45" s="189"/>
      <c r="I45" s="283"/>
      <c r="J45" s="283"/>
      <c r="K45" s="283"/>
      <c r="L45" s="283"/>
      <c r="M45" s="283"/>
      <c r="N45" s="189"/>
      <c r="O45" s="189"/>
      <c r="P45" s="189"/>
      <c r="Q45" s="189"/>
      <c r="R45" s="189"/>
      <c r="S45" s="189"/>
      <c r="T45" s="189"/>
      <c r="U45" s="189"/>
      <c r="V45" s="189"/>
      <c r="W45" s="189"/>
      <c r="X45" s="189"/>
      <c r="Y45" s="189"/>
      <c r="Z45" s="189"/>
      <c r="AA45" s="189"/>
      <c r="AB45" s="189"/>
      <c r="AC45" s="189"/>
      <c r="AD45" s="189"/>
      <c r="AE45" s="189"/>
      <c r="AF45" s="217"/>
      <c r="AG45" s="217"/>
      <c r="AH45" s="217"/>
      <c r="AI45" s="217"/>
      <c r="AJ45" s="217"/>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205"/>
      <c r="BH45" s="205" t="s">
        <v>683</v>
      </c>
      <c r="BI45" s="208" t="s">
        <v>802</v>
      </c>
      <c r="BJ45" s="204" t="s">
        <v>542</v>
      </c>
      <c r="BK45" s="271" t="s">
        <v>810</v>
      </c>
      <c r="BL45" s="204" t="s">
        <v>118</v>
      </c>
      <c r="BM45" s="203">
        <v>2</v>
      </c>
      <c r="BN45" s="203">
        <v>1</v>
      </c>
      <c r="BO45" s="245">
        <f t="shared" si="0"/>
        <v>0.5</v>
      </c>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row>
    <row r="46" spans="1:114" s="206" customFormat="1" ht="50.25" customHeight="1" x14ac:dyDescent="0.25">
      <c r="A46" s="246" t="s">
        <v>795</v>
      </c>
      <c r="B46" s="187" t="s">
        <v>519</v>
      </c>
      <c r="C46" s="188" t="s">
        <v>498</v>
      </c>
      <c r="D46" s="189"/>
      <c r="E46" s="189"/>
      <c r="F46" s="189"/>
      <c r="G46" s="189"/>
      <c r="H46" s="189"/>
      <c r="I46" s="189"/>
      <c r="J46" s="189"/>
      <c r="K46" s="189"/>
      <c r="L46" s="189"/>
      <c r="M46" s="189"/>
      <c r="N46" s="189"/>
      <c r="O46" s="189"/>
      <c r="P46" s="217"/>
      <c r="Q46" s="217"/>
      <c r="R46" s="217"/>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205"/>
      <c r="BH46" s="205" t="s">
        <v>794</v>
      </c>
      <c r="BI46" s="208"/>
      <c r="BJ46" s="193" t="s">
        <v>538</v>
      </c>
      <c r="BK46" s="271"/>
      <c r="BL46" s="204" t="s">
        <v>183</v>
      </c>
      <c r="BM46" s="203">
        <v>1</v>
      </c>
      <c r="BN46" s="203"/>
      <c r="BO46" s="245">
        <f t="shared" si="0"/>
        <v>0</v>
      </c>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row>
    <row r="47" spans="1:114" ht="51.75" customHeight="1" x14ac:dyDescent="0.25">
      <c r="A47" s="246" t="s">
        <v>647</v>
      </c>
      <c r="B47" s="198" t="s">
        <v>519</v>
      </c>
      <c r="C47" s="203" t="s">
        <v>682</v>
      </c>
      <c r="D47" s="213"/>
      <c r="E47" s="213"/>
      <c r="F47" s="189"/>
      <c r="G47" s="189"/>
      <c r="H47" s="189"/>
      <c r="I47" s="308"/>
      <c r="J47" s="308"/>
      <c r="K47" s="283"/>
      <c r="L47" s="189"/>
      <c r="M47" s="189"/>
      <c r="N47" s="189"/>
      <c r="O47" s="189"/>
      <c r="P47" s="189"/>
      <c r="Q47" s="18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05"/>
      <c r="BH47" s="205" t="s">
        <v>674</v>
      </c>
      <c r="BI47" s="192">
        <v>45337</v>
      </c>
      <c r="BJ47" s="193" t="s">
        <v>541</v>
      </c>
      <c r="BK47" s="289" t="s">
        <v>800</v>
      </c>
      <c r="BL47" s="193" t="s">
        <v>183</v>
      </c>
      <c r="BM47" s="188">
        <v>1</v>
      </c>
      <c r="BN47" s="188">
        <v>1</v>
      </c>
      <c r="BO47" s="245">
        <f t="shared" si="0"/>
        <v>1</v>
      </c>
    </row>
    <row r="48" spans="1:114" ht="45" customHeight="1" x14ac:dyDescent="0.25">
      <c r="A48" s="246" t="s">
        <v>648</v>
      </c>
      <c r="B48" s="198" t="s">
        <v>519</v>
      </c>
      <c r="C48" s="203" t="s">
        <v>682</v>
      </c>
      <c r="D48" s="213"/>
      <c r="E48" s="213"/>
      <c r="F48" s="189"/>
      <c r="G48" s="189"/>
      <c r="H48" s="189"/>
      <c r="I48" s="308"/>
      <c r="J48" s="308"/>
      <c r="K48" s="283"/>
      <c r="L48" s="189"/>
      <c r="M48" s="189"/>
      <c r="N48" s="189"/>
      <c r="O48" s="189"/>
      <c r="P48" s="189"/>
      <c r="Q48" s="18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05"/>
      <c r="BH48" s="205" t="s">
        <v>711</v>
      </c>
      <c r="BI48" s="192">
        <v>45337</v>
      </c>
      <c r="BJ48" s="193" t="s">
        <v>543</v>
      </c>
      <c r="BK48" s="289" t="s">
        <v>799</v>
      </c>
      <c r="BL48" s="193" t="s">
        <v>183</v>
      </c>
      <c r="BM48" s="188">
        <v>1</v>
      </c>
      <c r="BN48" s="188">
        <v>1</v>
      </c>
      <c r="BO48" s="245">
        <f t="shared" si="0"/>
        <v>1</v>
      </c>
    </row>
    <row r="49" spans="1:114" ht="26.25" customHeight="1" x14ac:dyDescent="0.25">
      <c r="A49" s="246" t="s">
        <v>586</v>
      </c>
      <c r="B49" s="195" t="s">
        <v>520</v>
      </c>
      <c r="C49" s="203" t="s">
        <v>524</v>
      </c>
      <c r="D49" s="213"/>
      <c r="E49" s="213"/>
      <c r="F49" s="213"/>
      <c r="G49" s="213"/>
      <c r="H49" s="213"/>
      <c r="I49" s="213"/>
      <c r="J49" s="213"/>
      <c r="K49" s="213"/>
      <c r="L49" s="213"/>
      <c r="M49" s="213"/>
      <c r="N49" s="213"/>
      <c r="O49" s="213"/>
      <c r="P49" s="213"/>
      <c r="Q49" s="189"/>
      <c r="R49" s="189"/>
      <c r="S49" s="189"/>
      <c r="T49" s="213"/>
      <c r="U49" s="213"/>
      <c r="V49" s="213"/>
      <c r="W49" s="213"/>
      <c r="X49" s="213"/>
      <c r="Y49" s="213"/>
      <c r="Z49" s="213"/>
      <c r="AA49" s="213"/>
      <c r="AB49" s="213"/>
      <c r="AC49" s="213"/>
      <c r="AD49" s="213"/>
      <c r="AE49" s="213"/>
      <c r="AF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05"/>
      <c r="BH49" s="205" t="s">
        <v>525</v>
      </c>
      <c r="BI49" s="192"/>
      <c r="BJ49" s="193" t="s">
        <v>585</v>
      </c>
      <c r="BK49" s="289"/>
      <c r="BL49" s="193" t="s">
        <v>118</v>
      </c>
      <c r="BM49" s="188">
        <v>2</v>
      </c>
      <c r="BN49" s="188"/>
      <c r="BO49" s="245">
        <f t="shared" si="0"/>
        <v>0</v>
      </c>
    </row>
    <row r="50" spans="1:114" ht="78" customHeight="1" x14ac:dyDescent="0.25">
      <c r="A50" s="246" t="s">
        <v>564</v>
      </c>
      <c r="B50" s="195" t="s">
        <v>521</v>
      </c>
      <c r="C50" s="212" t="s">
        <v>658</v>
      </c>
      <c r="D50" s="213"/>
      <c r="E50" s="213"/>
      <c r="F50" s="213"/>
      <c r="G50" s="213"/>
      <c r="H50" s="213"/>
      <c r="I50" s="213"/>
      <c r="J50" s="213"/>
      <c r="K50" s="213"/>
      <c r="L50" s="213"/>
      <c r="M50" s="213"/>
      <c r="N50" s="213"/>
      <c r="O50" s="189"/>
      <c r="P50" s="189"/>
      <c r="Q50" s="189"/>
      <c r="R50" s="189"/>
      <c r="S50" s="189"/>
      <c r="T50" s="189"/>
      <c r="U50" s="189"/>
      <c r="V50" s="189"/>
      <c r="W50" s="189"/>
      <c r="X50" s="189"/>
      <c r="Y50" s="189"/>
      <c r="Z50" s="189"/>
      <c r="AA50" s="189"/>
      <c r="AB50" s="189"/>
      <c r="AC50" s="189"/>
      <c r="AD50" s="189"/>
      <c r="AE50" s="189"/>
      <c r="AF50" s="189"/>
      <c r="AG50" s="189"/>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05"/>
      <c r="BH50" s="205" t="s">
        <v>575</v>
      </c>
      <c r="BI50" s="192"/>
      <c r="BJ50" s="193" t="s">
        <v>543</v>
      </c>
      <c r="BK50" s="271"/>
      <c r="BL50" s="193" t="s">
        <v>183</v>
      </c>
      <c r="BM50" s="188">
        <v>1</v>
      </c>
      <c r="BN50" s="188"/>
      <c r="BO50" s="245">
        <f t="shared" si="0"/>
        <v>0</v>
      </c>
    </row>
    <row r="51" spans="1:114" ht="30" customHeight="1" x14ac:dyDescent="0.25">
      <c r="A51" s="246" t="s">
        <v>712</v>
      </c>
      <c r="B51" s="195" t="s">
        <v>522</v>
      </c>
      <c r="C51" s="212" t="s">
        <v>681</v>
      </c>
      <c r="D51" s="283"/>
      <c r="E51" s="283"/>
      <c r="F51" s="189"/>
      <c r="G51" s="189"/>
      <c r="H51" s="189"/>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9"/>
      <c r="BD51" s="219"/>
      <c r="BE51" s="219"/>
      <c r="BF51" s="219"/>
      <c r="BG51" s="219"/>
      <c r="BH51" s="205" t="s">
        <v>713</v>
      </c>
      <c r="BI51" s="192">
        <v>45307</v>
      </c>
      <c r="BJ51" s="193" t="s">
        <v>543</v>
      </c>
      <c r="BK51" s="289" t="s">
        <v>767</v>
      </c>
      <c r="BL51" s="193" t="s">
        <v>183</v>
      </c>
      <c r="BM51" s="188">
        <v>2</v>
      </c>
      <c r="BN51" s="188">
        <v>1</v>
      </c>
      <c r="BO51" s="245">
        <f t="shared" si="0"/>
        <v>0.5</v>
      </c>
    </row>
    <row r="52" spans="1:114" s="206" customFormat="1" ht="70.5" customHeight="1" x14ac:dyDescent="0.25">
      <c r="A52" s="246" t="s">
        <v>619</v>
      </c>
      <c r="B52" s="195" t="s">
        <v>620</v>
      </c>
      <c r="C52" s="203" t="s">
        <v>638</v>
      </c>
      <c r="D52" s="189"/>
      <c r="E52" s="189"/>
      <c r="F52" s="283"/>
      <c r="G52" s="283"/>
      <c r="H52" s="283"/>
      <c r="I52" s="283"/>
      <c r="J52" s="283"/>
      <c r="K52" s="283"/>
      <c r="L52" s="283"/>
      <c r="M52" s="283"/>
      <c r="N52" s="189"/>
      <c r="O52" s="189"/>
      <c r="P52" s="189"/>
      <c r="Q52" s="189"/>
      <c r="R52" s="217"/>
      <c r="S52" s="217"/>
      <c r="T52" s="217"/>
      <c r="U52" s="217"/>
      <c r="V52" s="217"/>
      <c r="W52" s="189"/>
      <c r="X52" s="189"/>
      <c r="Y52" s="189"/>
      <c r="Z52" s="189"/>
      <c r="AA52" s="189"/>
      <c r="AB52" s="189"/>
      <c r="AC52" s="189"/>
      <c r="AD52" s="189"/>
      <c r="AE52" s="189"/>
      <c r="AF52" s="217"/>
      <c r="AG52" s="217"/>
      <c r="AH52" s="217"/>
      <c r="AI52" s="217"/>
      <c r="AJ52" s="217"/>
      <c r="AK52" s="189"/>
      <c r="AL52" s="189"/>
      <c r="AM52" s="189"/>
      <c r="AN52" s="189"/>
      <c r="AO52" s="189"/>
      <c r="AP52" s="189"/>
      <c r="AQ52" s="189"/>
      <c r="AR52" s="189"/>
      <c r="AS52" s="189"/>
      <c r="AT52" s="217"/>
      <c r="AU52" s="217"/>
      <c r="AV52" s="217"/>
      <c r="AW52" s="217"/>
      <c r="AX52" s="217"/>
      <c r="AY52" s="189"/>
      <c r="AZ52" s="189"/>
      <c r="BA52" s="189"/>
      <c r="BB52" s="189"/>
      <c r="BC52" s="189"/>
      <c r="BD52" s="189"/>
      <c r="BE52" s="189"/>
      <c r="BF52" s="189"/>
      <c r="BG52" s="205"/>
      <c r="BH52" s="205" t="s">
        <v>714</v>
      </c>
      <c r="BI52" s="208">
        <v>45337</v>
      </c>
      <c r="BJ52" s="204" t="s">
        <v>538</v>
      </c>
      <c r="BK52" s="271" t="s">
        <v>820</v>
      </c>
      <c r="BL52" s="204" t="s">
        <v>623</v>
      </c>
      <c r="BM52" s="203">
        <v>4</v>
      </c>
      <c r="BN52" s="203">
        <v>1</v>
      </c>
      <c r="BO52" s="247">
        <f t="shared" si="0"/>
        <v>0.25</v>
      </c>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row>
    <row r="53" spans="1:114" ht="38.25" customHeight="1" x14ac:dyDescent="0.25">
      <c r="A53" s="246" t="s">
        <v>577</v>
      </c>
      <c r="B53" s="195" t="s">
        <v>576</v>
      </c>
      <c r="C53" s="203" t="s">
        <v>793</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20"/>
      <c r="AQ53" s="220"/>
      <c r="AR53" s="213"/>
      <c r="AS53" s="213"/>
      <c r="AT53" s="213"/>
      <c r="AU53" s="213"/>
      <c r="AV53" s="217"/>
      <c r="AW53" s="219"/>
      <c r="AX53" s="219"/>
      <c r="AY53" s="219"/>
      <c r="AZ53" s="189"/>
      <c r="BA53" s="213"/>
      <c r="BB53" s="213"/>
      <c r="BC53" s="213"/>
      <c r="BD53" s="213"/>
      <c r="BE53" s="213"/>
      <c r="BF53" s="213"/>
      <c r="BG53" s="205"/>
      <c r="BH53" s="205" t="s">
        <v>715</v>
      </c>
      <c r="BI53" s="192"/>
      <c r="BJ53" s="193" t="s">
        <v>629</v>
      </c>
      <c r="BK53" s="289"/>
      <c r="BL53" s="193" t="s">
        <v>183</v>
      </c>
      <c r="BM53" s="188">
        <v>1</v>
      </c>
      <c r="BN53" s="188"/>
      <c r="BO53" s="245">
        <f t="shared" si="0"/>
        <v>0</v>
      </c>
    </row>
    <row r="54" spans="1:114" ht="41.25" customHeight="1" x14ac:dyDescent="0.25">
      <c r="A54" s="246" t="s">
        <v>199</v>
      </c>
      <c r="B54" s="195" t="s">
        <v>578</v>
      </c>
      <c r="C54" s="203" t="s">
        <v>793</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9"/>
      <c r="AL54" s="219"/>
      <c r="AM54" s="219"/>
      <c r="AN54" s="219"/>
      <c r="AO54" s="219"/>
      <c r="AP54" s="213"/>
      <c r="AQ54" s="213"/>
      <c r="AR54" s="213"/>
      <c r="AS54" s="213"/>
      <c r="AT54" s="213"/>
      <c r="AU54" s="213"/>
      <c r="AV54" s="213"/>
      <c r="AW54" s="213"/>
      <c r="AX54" s="213"/>
      <c r="AY54" s="213"/>
      <c r="AZ54" s="213"/>
      <c r="BA54" s="213"/>
      <c r="BB54" s="213"/>
      <c r="BC54" s="213"/>
      <c r="BD54" s="213"/>
      <c r="BE54" s="213"/>
      <c r="BF54" s="213"/>
      <c r="BG54" s="205"/>
      <c r="BH54" s="205" t="s">
        <v>716</v>
      </c>
      <c r="BI54" s="192"/>
      <c r="BJ54" s="193" t="s">
        <v>545</v>
      </c>
      <c r="BK54" s="289"/>
      <c r="BL54" s="193" t="s">
        <v>183</v>
      </c>
      <c r="BM54" s="188">
        <v>1</v>
      </c>
      <c r="BN54" s="188"/>
      <c r="BO54" s="245">
        <f t="shared" si="0"/>
        <v>0</v>
      </c>
    </row>
    <row r="55" spans="1:114" ht="83.25" customHeight="1" x14ac:dyDescent="0.25">
      <c r="A55" s="246" t="s">
        <v>617</v>
      </c>
      <c r="B55" s="195" t="s">
        <v>523</v>
      </c>
      <c r="C55" s="203" t="s">
        <v>771</v>
      </c>
      <c r="F55" s="283"/>
      <c r="G55" s="283"/>
      <c r="H55" s="283"/>
      <c r="I55" s="283"/>
      <c r="J55" s="283"/>
      <c r="AH55" s="219"/>
      <c r="AI55" s="219"/>
      <c r="AJ55" s="219"/>
      <c r="AK55" s="219"/>
      <c r="BG55" s="205"/>
      <c r="BH55" s="205" t="s">
        <v>675</v>
      </c>
      <c r="BI55" s="192">
        <v>45330</v>
      </c>
      <c r="BJ55" s="193" t="s">
        <v>546</v>
      </c>
      <c r="BK55" s="295" t="s">
        <v>792</v>
      </c>
      <c r="BL55" s="193" t="s">
        <v>118</v>
      </c>
      <c r="BM55" s="188">
        <v>2</v>
      </c>
      <c r="BN55" s="188">
        <v>1</v>
      </c>
      <c r="BO55" s="245">
        <f t="shared" si="0"/>
        <v>0.5</v>
      </c>
    </row>
    <row r="56" spans="1:114" ht="47.25" customHeight="1" x14ac:dyDescent="0.25">
      <c r="A56" s="246" t="s">
        <v>722</v>
      </c>
      <c r="B56" s="187" t="s">
        <v>528</v>
      </c>
      <c r="C56" s="203" t="s">
        <v>639</v>
      </c>
      <c r="D56" s="189"/>
      <c r="E56" s="189"/>
      <c r="F56" s="189"/>
      <c r="G56" s="189"/>
      <c r="H56" s="189"/>
      <c r="I56" s="189"/>
      <c r="J56" s="189"/>
      <c r="K56" s="283"/>
      <c r="L56" s="283"/>
      <c r="M56" s="283"/>
      <c r="N56" s="217"/>
      <c r="O56" s="217"/>
      <c r="P56" s="217"/>
      <c r="R56" s="217"/>
      <c r="S56" s="217"/>
      <c r="T56" s="217"/>
      <c r="U56" s="217"/>
      <c r="V56" s="217"/>
      <c r="W56" s="189"/>
      <c r="AF56" s="219"/>
      <c r="AG56" s="219"/>
      <c r="AH56" s="219"/>
      <c r="AI56" s="219"/>
      <c r="AJ56" s="219"/>
      <c r="AK56" s="189"/>
      <c r="AT56" s="217"/>
      <c r="AU56" s="217"/>
      <c r="AV56" s="219"/>
      <c r="AW56" s="219"/>
      <c r="AX56" s="219"/>
      <c r="BG56" s="205"/>
      <c r="BH56" s="205" t="s">
        <v>821</v>
      </c>
      <c r="BI56" s="192"/>
      <c r="BJ56" s="193" t="s">
        <v>555</v>
      </c>
      <c r="BK56" s="310" t="s">
        <v>823</v>
      </c>
      <c r="BL56" s="193" t="s">
        <v>122</v>
      </c>
      <c r="BM56" s="188">
        <v>4</v>
      </c>
      <c r="BN56" s="203"/>
      <c r="BO56" s="245">
        <f t="shared" si="0"/>
        <v>0</v>
      </c>
    </row>
    <row r="57" spans="1:114" ht="68.25" customHeight="1" x14ac:dyDescent="0.25">
      <c r="A57" s="248" t="s">
        <v>580</v>
      </c>
      <c r="B57" s="195" t="s">
        <v>579</v>
      </c>
      <c r="C57" s="188" t="s">
        <v>789</v>
      </c>
      <c r="E57" s="189"/>
      <c r="F57" s="189"/>
      <c r="G57" s="189"/>
      <c r="H57" s="283"/>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G57" s="205"/>
      <c r="BH57" s="205" t="s">
        <v>676</v>
      </c>
      <c r="BI57" s="205" t="s">
        <v>676</v>
      </c>
      <c r="BJ57" s="193" t="s">
        <v>547</v>
      </c>
      <c r="BK57" s="289" t="s">
        <v>791</v>
      </c>
      <c r="BL57" s="193" t="s">
        <v>183</v>
      </c>
      <c r="BM57" s="188">
        <v>1</v>
      </c>
      <c r="BN57" s="188">
        <v>1</v>
      </c>
      <c r="BO57" s="245">
        <f t="shared" si="0"/>
        <v>1</v>
      </c>
    </row>
    <row r="58" spans="1:114" s="206" customFormat="1" ht="68.25" customHeight="1" x14ac:dyDescent="0.25">
      <c r="A58" s="248" t="s">
        <v>718</v>
      </c>
      <c r="B58" s="195" t="s">
        <v>612</v>
      </c>
      <c r="C58" s="203" t="s">
        <v>682</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217"/>
      <c r="AC58" s="217"/>
      <c r="AD58" s="217"/>
      <c r="AE58" s="217"/>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217"/>
      <c r="BD58" s="217"/>
      <c r="BE58" s="217"/>
      <c r="BF58" s="217"/>
      <c r="BG58" s="218"/>
      <c r="BH58" s="205" t="s">
        <v>719</v>
      </c>
      <c r="BI58" s="208"/>
      <c r="BJ58" s="204" t="s">
        <v>548</v>
      </c>
      <c r="BK58" s="289"/>
      <c r="BL58" s="204" t="s">
        <v>118</v>
      </c>
      <c r="BM58" s="203">
        <v>2</v>
      </c>
      <c r="BN58" s="203"/>
      <c r="BO58" s="247">
        <f t="shared" si="0"/>
        <v>0</v>
      </c>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row>
    <row r="59" spans="1:114" s="206" customFormat="1" ht="52.5" customHeight="1" x14ac:dyDescent="0.25">
      <c r="A59" s="248" t="s">
        <v>582</v>
      </c>
      <c r="B59" s="195" t="s">
        <v>613</v>
      </c>
      <c r="C59" s="203" t="s">
        <v>498</v>
      </c>
      <c r="D59" s="283"/>
      <c r="E59" s="283"/>
      <c r="F59" s="189"/>
      <c r="G59" s="189"/>
      <c r="H59" s="189"/>
      <c r="I59" s="283"/>
      <c r="J59" s="283"/>
      <c r="K59" s="190"/>
      <c r="L59" s="190"/>
      <c r="M59" s="190"/>
      <c r="N59" s="217"/>
      <c r="O59" s="217"/>
      <c r="P59" s="189"/>
      <c r="Q59" s="189"/>
      <c r="R59" s="217"/>
      <c r="S59" s="217"/>
      <c r="T59" s="190"/>
      <c r="U59" s="190"/>
      <c r="V59" s="190"/>
      <c r="W59" s="217"/>
      <c r="X59" s="217"/>
      <c r="Y59" s="189"/>
      <c r="Z59" s="189"/>
      <c r="AA59" s="189"/>
      <c r="AB59" s="217"/>
      <c r="AC59" s="217"/>
      <c r="AD59" s="189"/>
      <c r="AE59" s="189"/>
      <c r="AF59" s="217"/>
      <c r="AG59" s="217"/>
      <c r="AH59" s="189"/>
      <c r="AI59" s="189"/>
      <c r="AJ59" s="189"/>
      <c r="AK59" s="217"/>
      <c r="AL59" s="217"/>
      <c r="AO59" s="189"/>
      <c r="AP59" s="217"/>
      <c r="AQ59" s="217"/>
      <c r="AR59" s="189"/>
      <c r="AS59" s="189"/>
      <c r="AT59" s="217"/>
      <c r="AU59" s="217"/>
      <c r="AV59" s="189"/>
      <c r="AW59" s="189"/>
      <c r="AX59" s="189"/>
      <c r="AY59" s="217"/>
      <c r="AZ59" s="217"/>
      <c r="BA59" s="189"/>
      <c r="BB59" s="189"/>
      <c r="BC59" s="217"/>
      <c r="BD59" s="217"/>
      <c r="BE59" s="189"/>
      <c r="BF59" s="189"/>
      <c r="BG59" s="205"/>
      <c r="BH59" s="205" t="s">
        <v>614</v>
      </c>
      <c r="BI59" s="192"/>
      <c r="BJ59" s="204" t="s">
        <v>548</v>
      </c>
      <c r="BK59" s="296" t="s">
        <v>812</v>
      </c>
      <c r="BL59" s="204" t="s">
        <v>615</v>
      </c>
      <c r="BM59" s="203">
        <v>12</v>
      </c>
      <c r="BN59" s="188">
        <v>2</v>
      </c>
      <c r="BO59" s="247">
        <f t="shared" si="0"/>
        <v>0.16666666666666666</v>
      </c>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row>
    <row r="60" spans="1:114" ht="45.75" customHeight="1" x14ac:dyDescent="0.25">
      <c r="A60" s="248" t="s">
        <v>209</v>
      </c>
      <c r="B60" s="187" t="s">
        <v>529</v>
      </c>
      <c r="C60" s="188" t="s">
        <v>658</v>
      </c>
      <c r="F60" s="189"/>
      <c r="G60" s="283"/>
      <c r="H60" s="283"/>
      <c r="K60" s="189"/>
      <c r="L60" s="283"/>
      <c r="M60" s="283"/>
      <c r="P60" s="274"/>
      <c r="Q60" s="274"/>
      <c r="T60" s="189"/>
      <c r="U60" s="217"/>
      <c r="V60" s="217"/>
      <c r="Y60" s="189"/>
      <c r="Z60" s="219"/>
      <c r="AA60" s="219"/>
      <c r="AD60" s="219"/>
      <c r="AE60" s="219"/>
      <c r="AH60" s="189"/>
      <c r="AI60" s="219"/>
      <c r="AJ60" s="219"/>
      <c r="AM60" s="189"/>
      <c r="AN60" s="219"/>
      <c r="AO60" s="219"/>
      <c r="AR60" s="217"/>
      <c r="AS60" s="217"/>
      <c r="AV60" s="189"/>
      <c r="AW60" s="217"/>
      <c r="AX60" s="217"/>
      <c r="BA60" s="217"/>
      <c r="BB60" s="217"/>
      <c r="BE60" s="189"/>
      <c r="BF60" s="217"/>
      <c r="BG60" s="218"/>
      <c r="BH60" s="221" t="s">
        <v>677</v>
      </c>
      <c r="BI60" s="192">
        <v>45316</v>
      </c>
      <c r="BJ60" s="193" t="s">
        <v>538</v>
      </c>
      <c r="BK60" s="271" t="s">
        <v>801</v>
      </c>
      <c r="BL60" s="193" t="s">
        <v>562</v>
      </c>
      <c r="BM60" s="188">
        <v>12</v>
      </c>
      <c r="BN60" s="203">
        <v>2</v>
      </c>
      <c r="BO60" s="245">
        <f t="shared" ref="BO60:BO95" si="1">BN60/BM60</f>
        <v>0.16666666666666666</v>
      </c>
    </row>
    <row r="61" spans="1:114" ht="40.5" customHeight="1" x14ac:dyDescent="0.25">
      <c r="A61" s="248" t="s">
        <v>526</v>
      </c>
      <c r="B61" s="195" t="s">
        <v>581</v>
      </c>
      <c r="C61" s="203" t="s">
        <v>790</v>
      </c>
      <c r="K61" s="189"/>
      <c r="L61" s="189"/>
      <c r="M61" s="189"/>
      <c r="N61" s="217"/>
      <c r="O61" s="217"/>
      <c r="P61" s="217"/>
      <c r="Q61" s="217"/>
      <c r="R61" s="189"/>
      <c r="S61" s="189"/>
      <c r="T61" s="189"/>
      <c r="U61" s="189"/>
      <c r="V61" s="189"/>
      <c r="W61" s="189"/>
      <c r="X61" s="189"/>
      <c r="Y61" s="189"/>
      <c r="Z61" s="189"/>
      <c r="AA61" s="189"/>
      <c r="AB61" s="189"/>
      <c r="BG61" s="205"/>
      <c r="BH61" s="205" t="s">
        <v>720</v>
      </c>
      <c r="BI61" s="192"/>
      <c r="BJ61" s="193" t="s">
        <v>538</v>
      </c>
      <c r="BK61" s="289"/>
      <c r="BL61" s="193" t="s">
        <v>183</v>
      </c>
      <c r="BM61" s="188">
        <v>1</v>
      </c>
      <c r="BN61" s="188"/>
      <c r="BO61" s="245">
        <f t="shared" si="1"/>
        <v>0</v>
      </c>
    </row>
    <row r="62" spans="1:114" ht="70.5" customHeight="1" x14ac:dyDescent="0.25">
      <c r="A62" s="248" t="s">
        <v>627</v>
      </c>
      <c r="B62" s="195" t="s">
        <v>530</v>
      </c>
      <c r="C62" s="188" t="s">
        <v>633</v>
      </c>
      <c r="N62" s="189"/>
      <c r="O62" s="189"/>
      <c r="P62" s="189"/>
      <c r="Q62" s="189"/>
      <c r="R62" s="189"/>
      <c r="S62" s="189"/>
      <c r="T62" s="189"/>
      <c r="U62" s="189"/>
      <c r="V62" s="189"/>
      <c r="W62" s="189"/>
      <c r="X62" s="189"/>
      <c r="Y62" s="189"/>
      <c r="Z62" s="189"/>
      <c r="AA62" s="189"/>
      <c r="AC62" s="217"/>
      <c r="AD62" s="217"/>
      <c r="AE62" s="217"/>
      <c r="AF62" s="273"/>
      <c r="AG62" s="273"/>
      <c r="BB62" s="189"/>
      <c r="BC62" s="217"/>
      <c r="BD62" s="217"/>
      <c r="BE62" s="217"/>
      <c r="BF62" s="217"/>
      <c r="BG62" s="218"/>
      <c r="BH62" s="205" t="s">
        <v>685</v>
      </c>
      <c r="BI62" s="192"/>
      <c r="BJ62" s="193" t="s">
        <v>549</v>
      </c>
      <c r="BK62" s="271"/>
      <c r="BL62" s="193" t="s">
        <v>118</v>
      </c>
      <c r="BM62" s="188">
        <v>2</v>
      </c>
      <c r="BN62" s="188"/>
      <c r="BO62" s="245">
        <f t="shared" si="1"/>
        <v>0</v>
      </c>
    </row>
    <row r="63" spans="1:114" ht="42" customHeight="1" x14ac:dyDescent="0.25">
      <c r="A63" s="248" t="s">
        <v>610</v>
      </c>
      <c r="B63" s="195" t="s">
        <v>692</v>
      </c>
      <c r="C63" s="188" t="s">
        <v>524</v>
      </c>
      <c r="D63" s="284"/>
      <c r="E63" s="284"/>
      <c r="N63" s="189"/>
      <c r="O63" s="189"/>
      <c r="P63" s="189"/>
      <c r="Q63" s="189"/>
      <c r="R63" s="189"/>
      <c r="S63" s="189"/>
      <c r="T63" s="189"/>
      <c r="U63" s="189"/>
      <c r="V63" s="217"/>
      <c r="W63" s="189"/>
      <c r="X63" s="189"/>
      <c r="Y63" s="189"/>
      <c r="Z63" s="189"/>
      <c r="AA63" s="189"/>
      <c r="AB63" s="189"/>
      <c r="AC63" s="189"/>
      <c r="AD63" s="189"/>
      <c r="AE63" s="217"/>
      <c r="AF63" s="189"/>
      <c r="AP63" s="217"/>
      <c r="BB63" s="189"/>
      <c r="BC63" s="189"/>
      <c r="BD63" s="189"/>
      <c r="BE63" s="189"/>
      <c r="BF63" s="189"/>
      <c r="BG63" s="205"/>
      <c r="BH63" s="205" t="s">
        <v>721</v>
      </c>
      <c r="BI63" s="192"/>
      <c r="BJ63" s="193" t="s">
        <v>543</v>
      </c>
      <c r="BK63" s="289" t="s">
        <v>770</v>
      </c>
      <c r="BL63" s="193" t="s">
        <v>97</v>
      </c>
      <c r="BM63" s="188">
        <v>4</v>
      </c>
      <c r="BN63" s="188">
        <v>1</v>
      </c>
      <c r="BO63" s="245">
        <f t="shared" si="1"/>
        <v>0.25</v>
      </c>
    </row>
    <row r="64" spans="1:114" ht="44.25" customHeight="1" x14ac:dyDescent="0.25">
      <c r="A64" s="248" t="s">
        <v>611</v>
      </c>
      <c r="B64" s="195" t="s">
        <v>171</v>
      </c>
      <c r="C64" s="188" t="s">
        <v>662</v>
      </c>
      <c r="D64" s="283"/>
      <c r="E64" s="283"/>
      <c r="I64" s="284"/>
      <c r="J64" s="284"/>
      <c r="N64" s="219"/>
      <c r="O64" s="219"/>
      <c r="R64" s="219"/>
      <c r="S64" s="219"/>
      <c r="W64" s="219"/>
      <c r="X64" s="219"/>
      <c r="Y64" s="189"/>
      <c r="Z64" s="189"/>
      <c r="AA64" s="189"/>
      <c r="AB64" s="219"/>
      <c r="AC64" s="219"/>
      <c r="AF64" s="217"/>
      <c r="AG64" s="217"/>
      <c r="AK64" s="219"/>
      <c r="AL64" s="219"/>
      <c r="AP64" s="219"/>
      <c r="AQ64" s="219"/>
      <c r="AT64" s="219"/>
      <c r="AU64" s="219"/>
      <c r="AY64" s="219"/>
      <c r="AZ64" s="219"/>
      <c r="BC64" s="219"/>
      <c r="BD64" s="219"/>
      <c r="BG64" s="205"/>
      <c r="BH64" s="205" t="s">
        <v>624</v>
      </c>
      <c r="BI64" s="192"/>
      <c r="BJ64" s="193" t="s">
        <v>543</v>
      </c>
      <c r="BK64" s="271" t="s">
        <v>813</v>
      </c>
      <c r="BL64" s="193" t="s">
        <v>113</v>
      </c>
      <c r="BM64" s="188">
        <v>12</v>
      </c>
      <c r="BN64" s="188">
        <v>2</v>
      </c>
      <c r="BO64" s="245">
        <f t="shared" si="1"/>
        <v>0.16666666666666666</v>
      </c>
    </row>
    <row r="65" spans="1:114" ht="44.25" customHeight="1" x14ac:dyDescent="0.25">
      <c r="A65" s="248" t="s">
        <v>527</v>
      </c>
      <c r="B65" s="195" t="s">
        <v>531</v>
      </c>
      <c r="C65" s="188" t="s">
        <v>639</v>
      </c>
      <c r="D65" s="284"/>
      <c r="E65" s="284"/>
      <c r="F65" s="284"/>
      <c r="G65" s="284"/>
      <c r="H65" s="284"/>
      <c r="I65" s="284"/>
      <c r="J65" s="284"/>
      <c r="K65" s="284"/>
      <c r="L65" s="284"/>
      <c r="M65" s="284"/>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193" t="s">
        <v>502</v>
      </c>
      <c r="BI65" s="192"/>
      <c r="BJ65" s="193" t="s">
        <v>550</v>
      </c>
      <c r="BK65" s="310" t="s">
        <v>824</v>
      </c>
      <c r="BL65" s="193" t="s">
        <v>502</v>
      </c>
      <c r="BM65" s="188">
        <v>12</v>
      </c>
      <c r="BN65" s="188">
        <v>2</v>
      </c>
      <c r="BO65" s="245">
        <f t="shared" si="1"/>
        <v>0.16666666666666666</v>
      </c>
    </row>
    <row r="66" spans="1:114" ht="32.25" customHeight="1" x14ac:dyDescent="0.25">
      <c r="A66" s="257" t="s">
        <v>532</v>
      </c>
      <c r="B66" s="180"/>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c r="BH66" s="183"/>
      <c r="BI66" s="215"/>
      <c r="BJ66" s="214"/>
      <c r="BK66" s="297"/>
      <c r="BL66" s="214"/>
      <c r="BM66" s="181"/>
      <c r="BN66" s="181"/>
      <c r="BO66" s="181"/>
    </row>
    <row r="67" spans="1:114" ht="57.75" customHeight="1" x14ac:dyDescent="0.25">
      <c r="A67" s="250" t="s">
        <v>621</v>
      </c>
      <c r="B67" s="195" t="s">
        <v>618</v>
      </c>
      <c r="C67" s="203" t="s">
        <v>686</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217"/>
      <c r="AL67" s="217"/>
      <c r="AM67" s="217"/>
      <c r="AN67" s="217"/>
      <c r="AO67" s="217"/>
      <c r="AP67" s="217"/>
      <c r="AQ67" s="217"/>
      <c r="AR67" s="217"/>
      <c r="AS67" s="217"/>
      <c r="AT67" s="217"/>
      <c r="AU67" s="189"/>
      <c r="AV67" s="189"/>
      <c r="AW67" s="189"/>
      <c r="AX67" s="189"/>
      <c r="AY67" s="189"/>
      <c r="AZ67" s="189"/>
      <c r="BA67" s="189"/>
      <c r="BB67" s="189"/>
      <c r="BC67" s="189"/>
      <c r="BD67" s="189"/>
      <c r="BE67" s="189"/>
      <c r="BF67" s="189"/>
      <c r="BG67" s="205"/>
      <c r="BH67" s="205" t="s">
        <v>723</v>
      </c>
      <c r="BI67" s="208"/>
      <c r="BJ67" s="204" t="s">
        <v>551</v>
      </c>
      <c r="BK67" s="271"/>
      <c r="BL67" s="193" t="s">
        <v>183</v>
      </c>
      <c r="BM67" s="188">
        <v>1</v>
      </c>
      <c r="BN67" s="188"/>
      <c r="BO67" s="245">
        <f t="shared" si="1"/>
        <v>0</v>
      </c>
    </row>
    <row r="68" spans="1:114" ht="20.25" customHeight="1" x14ac:dyDescent="0.25">
      <c r="A68" s="257" t="s">
        <v>587</v>
      </c>
      <c r="B68" s="180"/>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3"/>
      <c r="BH68" s="183"/>
      <c r="BI68" s="215"/>
      <c r="BJ68" s="214"/>
      <c r="BK68" s="297"/>
      <c r="BL68" s="214"/>
      <c r="BM68" s="181"/>
      <c r="BN68" s="181"/>
      <c r="BO68" s="181"/>
    </row>
    <row r="69" spans="1:114" s="206" customFormat="1" ht="42.75" customHeight="1" x14ac:dyDescent="0.25">
      <c r="A69" s="246" t="s">
        <v>769</v>
      </c>
      <c r="B69" s="198" t="s">
        <v>780</v>
      </c>
      <c r="C69" s="203" t="s">
        <v>588</v>
      </c>
      <c r="D69" s="283"/>
      <c r="E69" s="283"/>
      <c r="F69" s="283"/>
      <c r="G69" s="283"/>
      <c r="H69" s="283"/>
      <c r="I69" s="283"/>
      <c r="J69" s="283"/>
      <c r="K69" s="283"/>
      <c r="L69" s="283"/>
      <c r="M69" s="283"/>
      <c r="N69" s="217"/>
      <c r="O69" s="217"/>
      <c r="P69" s="217"/>
      <c r="Q69" s="217"/>
      <c r="R69" s="217"/>
      <c r="S69" s="217"/>
      <c r="T69" s="217"/>
      <c r="U69" s="217"/>
      <c r="V69" s="217"/>
      <c r="W69" s="217"/>
      <c r="X69" s="217"/>
      <c r="Y69" s="217"/>
      <c r="Z69" s="217"/>
      <c r="AA69" s="217"/>
      <c r="AB69" s="217"/>
      <c r="AC69" s="217"/>
      <c r="AD69" s="217"/>
      <c r="AE69" s="217"/>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205"/>
      <c r="BH69" s="205" t="s">
        <v>787</v>
      </c>
      <c r="BI69" s="208"/>
      <c r="BJ69" s="204" t="s">
        <v>589</v>
      </c>
      <c r="BK69" s="289" t="s">
        <v>772</v>
      </c>
      <c r="BL69" s="204" t="s">
        <v>76</v>
      </c>
      <c r="BM69" s="203">
        <v>1</v>
      </c>
      <c r="BN69" s="203">
        <v>1</v>
      </c>
      <c r="BO69" s="245">
        <f t="shared" si="1"/>
        <v>1</v>
      </c>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row>
    <row r="70" spans="1:114" s="206" customFormat="1" ht="38.25" customHeight="1" x14ac:dyDescent="0.25">
      <c r="A70" s="246" t="s">
        <v>781</v>
      </c>
      <c r="B70" s="198" t="s">
        <v>780</v>
      </c>
      <c r="C70" s="203" t="s">
        <v>588</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217"/>
      <c r="AG70" s="217"/>
      <c r="AH70" s="217"/>
      <c r="AI70" s="217"/>
      <c r="AJ70" s="217"/>
      <c r="AK70" s="217"/>
      <c r="AL70" s="217"/>
      <c r="AM70" s="217"/>
      <c r="AN70" s="217"/>
      <c r="AO70" s="217"/>
      <c r="AP70" s="217"/>
      <c r="AQ70" s="217"/>
      <c r="AR70" s="217"/>
      <c r="AS70" s="217"/>
      <c r="AT70" s="217"/>
      <c r="AU70" s="217"/>
      <c r="AV70" s="189"/>
      <c r="AW70" s="189"/>
      <c r="AX70" s="189"/>
      <c r="AY70" s="189"/>
      <c r="AZ70" s="189"/>
      <c r="BA70" s="189"/>
      <c r="BB70" s="189"/>
      <c r="BC70" s="189"/>
      <c r="BD70" s="189"/>
      <c r="BE70" s="189"/>
      <c r="BF70" s="189"/>
      <c r="BG70" s="205"/>
      <c r="BH70" s="205" t="s">
        <v>782</v>
      </c>
      <c r="BI70" s="208"/>
      <c r="BJ70" s="204" t="s">
        <v>786</v>
      </c>
      <c r="BK70" s="271"/>
      <c r="BL70" s="204" t="s">
        <v>76</v>
      </c>
      <c r="BM70" s="203">
        <v>1</v>
      </c>
      <c r="BN70" s="203"/>
      <c r="BO70" s="245">
        <f t="shared" si="1"/>
        <v>0</v>
      </c>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c r="CO70" s="241"/>
      <c r="CP70" s="241"/>
      <c r="CQ70" s="241"/>
      <c r="CR70" s="241"/>
      <c r="CS70" s="241"/>
      <c r="CT70" s="241"/>
      <c r="CU70" s="241"/>
      <c r="CV70" s="241"/>
      <c r="CW70" s="241"/>
      <c r="CX70" s="241"/>
      <c r="CY70" s="241"/>
      <c r="CZ70" s="241"/>
      <c r="DA70" s="241"/>
      <c r="DB70" s="241"/>
      <c r="DC70" s="241"/>
      <c r="DD70" s="241"/>
      <c r="DE70" s="241"/>
      <c r="DF70" s="241"/>
      <c r="DG70" s="241"/>
      <c r="DH70" s="241"/>
      <c r="DI70" s="241"/>
      <c r="DJ70" s="241"/>
    </row>
    <row r="71" spans="1:114" s="206" customFormat="1" ht="38.25" customHeight="1" x14ac:dyDescent="0.25">
      <c r="A71" s="246" t="s">
        <v>783</v>
      </c>
      <c r="B71" s="198" t="s">
        <v>780</v>
      </c>
      <c r="C71" s="203" t="s">
        <v>588</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307"/>
      <c r="AX71" s="307"/>
      <c r="AY71" s="307"/>
      <c r="AZ71" s="307"/>
      <c r="BA71" s="307"/>
      <c r="BB71" s="307"/>
      <c r="BC71" s="307"/>
      <c r="BD71" s="307"/>
      <c r="BE71" s="307"/>
      <c r="BF71" s="189"/>
      <c r="BG71" s="205"/>
      <c r="BH71" s="205" t="s">
        <v>784</v>
      </c>
      <c r="BI71" s="208"/>
      <c r="BJ71" s="204" t="s">
        <v>785</v>
      </c>
      <c r="BK71" s="271"/>
      <c r="BL71" s="204" t="s">
        <v>76</v>
      </c>
      <c r="BM71" s="203">
        <v>1</v>
      </c>
      <c r="BN71" s="203"/>
      <c r="BO71" s="245">
        <f t="shared" ref="BO71" si="2">BN71/BM71</f>
        <v>0</v>
      </c>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row>
    <row r="72" spans="1:114" ht="24.75" customHeight="1" x14ac:dyDescent="0.25">
      <c r="A72" s="257" t="s">
        <v>632</v>
      </c>
      <c r="B72" s="180"/>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3"/>
      <c r="BH72" s="183"/>
      <c r="BI72" s="215"/>
      <c r="BJ72" s="214"/>
      <c r="BK72" s="297"/>
      <c r="BL72" s="214"/>
      <c r="BM72" s="181"/>
      <c r="BN72" s="181"/>
      <c r="BO72" s="249"/>
    </row>
    <row r="73" spans="1:114" ht="31.5" customHeight="1" x14ac:dyDescent="0.25">
      <c r="A73" s="248" t="s">
        <v>594</v>
      </c>
      <c r="B73" s="187" t="s">
        <v>596</v>
      </c>
      <c r="C73" s="188" t="s">
        <v>625</v>
      </c>
      <c r="E73" s="189"/>
      <c r="F73" s="189"/>
      <c r="G73" s="189"/>
      <c r="H73" s="189"/>
      <c r="I73" s="189"/>
      <c r="J73" s="189"/>
      <c r="K73" s="189"/>
      <c r="L73" s="189"/>
      <c r="M73" s="189"/>
      <c r="N73" s="189"/>
      <c r="O73" s="189"/>
      <c r="P73" s="189"/>
      <c r="Q73" s="189"/>
      <c r="R73" s="189"/>
      <c r="S73" s="189"/>
      <c r="T73" s="189"/>
      <c r="U73" s="189"/>
      <c r="V73" s="189"/>
      <c r="W73" s="217"/>
      <c r="X73" s="217"/>
      <c r="Y73" s="217"/>
      <c r="Z73" s="217"/>
      <c r="AA73" s="217"/>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205"/>
      <c r="BH73" s="205" t="s">
        <v>678</v>
      </c>
      <c r="BI73" s="208"/>
      <c r="BJ73" s="193" t="s">
        <v>552</v>
      </c>
      <c r="BK73" s="271"/>
      <c r="BL73" s="193" t="s">
        <v>183</v>
      </c>
      <c r="BM73" s="188">
        <v>1</v>
      </c>
      <c r="BN73" s="188"/>
      <c r="BO73" s="245">
        <f t="shared" si="1"/>
        <v>0</v>
      </c>
    </row>
    <row r="74" spans="1:114" ht="31.5" customHeight="1" x14ac:dyDescent="0.25">
      <c r="A74" s="248" t="s">
        <v>595</v>
      </c>
      <c r="B74" s="187" t="s">
        <v>599</v>
      </c>
      <c r="C74" s="188" t="s">
        <v>625</v>
      </c>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217"/>
      <c r="AQ74" s="217"/>
      <c r="AR74" s="217"/>
      <c r="AS74" s="217"/>
      <c r="AT74" s="189"/>
      <c r="AU74" s="189"/>
      <c r="AV74" s="189"/>
      <c r="AW74" s="189"/>
      <c r="AX74" s="189"/>
      <c r="AY74" s="189"/>
      <c r="AZ74" s="189"/>
      <c r="BA74" s="189"/>
      <c r="BB74" s="189"/>
      <c r="BC74" s="189"/>
      <c r="BD74" s="189"/>
      <c r="BE74" s="189"/>
      <c r="BF74" s="189"/>
      <c r="BG74" s="205"/>
      <c r="BH74" s="205" t="s">
        <v>684</v>
      </c>
      <c r="BI74" s="192"/>
      <c r="BJ74" s="193" t="s">
        <v>553</v>
      </c>
      <c r="BK74" s="271"/>
      <c r="BL74" s="193" t="s">
        <v>183</v>
      </c>
      <c r="BM74" s="188">
        <v>1</v>
      </c>
      <c r="BN74" s="203"/>
      <c r="BO74" s="245">
        <f t="shared" si="1"/>
        <v>0</v>
      </c>
    </row>
    <row r="75" spans="1:114" s="206" customFormat="1" ht="31.5" customHeight="1" x14ac:dyDescent="0.25">
      <c r="A75" s="248" t="s">
        <v>649</v>
      </c>
      <c r="B75" s="195" t="s">
        <v>650</v>
      </c>
      <c r="C75" s="203" t="s">
        <v>689</v>
      </c>
      <c r="D75" s="189"/>
      <c r="E75" s="189"/>
      <c r="F75" s="189"/>
      <c r="G75" s="189"/>
      <c r="H75" s="189"/>
      <c r="I75" s="189"/>
      <c r="J75" s="189"/>
      <c r="K75" s="189"/>
      <c r="L75" s="189"/>
      <c r="M75" s="189"/>
      <c r="N75" s="189"/>
      <c r="O75" s="189"/>
      <c r="P75" s="189"/>
      <c r="Q75" s="189"/>
      <c r="R75" s="217"/>
      <c r="S75" s="217"/>
      <c r="T75" s="217"/>
      <c r="U75" s="217"/>
      <c r="V75" s="217"/>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205"/>
      <c r="BH75" s="205" t="s">
        <v>690</v>
      </c>
      <c r="BI75" s="208"/>
      <c r="BJ75" s="204" t="s">
        <v>553</v>
      </c>
      <c r="BK75" s="271"/>
      <c r="BL75" s="204" t="s">
        <v>183</v>
      </c>
      <c r="BM75" s="203">
        <v>1</v>
      </c>
      <c r="BN75" s="203"/>
      <c r="BO75" s="247">
        <f t="shared" si="1"/>
        <v>0</v>
      </c>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row>
    <row r="76" spans="1:114" s="206" customFormat="1" ht="31.5" customHeight="1" x14ac:dyDescent="0.25">
      <c r="A76" s="248" t="s">
        <v>651</v>
      </c>
      <c r="B76" s="195" t="s">
        <v>650</v>
      </c>
      <c r="C76" s="203" t="s">
        <v>689</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217"/>
      <c r="AG76" s="217"/>
      <c r="AH76" s="217"/>
      <c r="AI76" s="217"/>
      <c r="AJ76" s="217"/>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205"/>
      <c r="BH76" s="205" t="s">
        <v>691</v>
      </c>
      <c r="BI76" s="208"/>
      <c r="BJ76" s="204" t="s">
        <v>553</v>
      </c>
      <c r="BK76" s="271"/>
      <c r="BL76" s="204" t="s">
        <v>183</v>
      </c>
      <c r="BM76" s="203">
        <v>1</v>
      </c>
      <c r="BN76" s="203"/>
      <c r="BO76" s="247">
        <f t="shared" si="1"/>
        <v>0</v>
      </c>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row>
    <row r="77" spans="1:114" s="206" customFormat="1" ht="54" customHeight="1" x14ac:dyDescent="0.25">
      <c r="A77" s="248" t="s">
        <v>657</v>
      </c>
      <c r="B77" s="195" t="s">
        <v>650</v>
      </c>
      <c r="C77" s="203" t="s">
        <v>689</v>
      </c>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217"/>
      <c r="AQ77" s="217"/>
      <c r="AR77" s="217"/>
      <c r="AS77" s="217"/>
      <c r="AT77" s="189"/>
      <c r="AU77" s="189"/>
      <c r="AV77" s="189"/>
      <c r="AW77" s="189"/>
      <c r="AX77" s="189"/>
      <c r="AY77" s="189"/>
      <c r="AZ77" s="189"/>
      <c r="BA77" s="189"/>
      <c r="BB77" s="189"/>
      <c r="BC77" s="189"/>
      <c r="BD77" s="189"/>
      <c r="BE77" s="189"/>
      <c r="BF77" s="189"/>
      <c r="BG77" s="205"/>
      <c r="BH77" s="205" t="s">
        <v>684</v>
      </c>
      <c r="BI77" s="208"/>
      <c r="BJ77" s="204" t="s">
        <v>553</v>
      </c>
      <c r="BK77" s="271"/>
      <c r="BL77" s="204" t="s">
        <v>183</v>
      </c>
      <c r="BM77" s="203">
        <v>1</v>
      </c>
      <c r="BN77" s="203"/>
      <c r="BO77" s="247">
        <f t="shared" si="1"/>
        <v>0</v>
      </c>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c r="DJ77" s="241"/>
    </row>
    <row r="78" spans="1:114" ht="31.5" customHeight="1" x14ac:dyDescent="0.25">
      <c r="A78" s="248" t="s">
        <v>533</v>
      </c>
      <c r="B78" s="195" t="s">
        <v>597</v>
      </c>
      <c r="C78" s="188" t="s">
        <v>628</v>
      </c>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217"/>
      <c r="AG78" s="217"/>
      <c r="AH78" s="217"/>
      <c r="AI78" s="217"/>
      <c r="AJ78" s="217"/>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205"/>
      <c r="BH78" s="275" t="s">
        <v>687</v>
      </c>
      <c r="BI78" s="192"/>
      <c r="BJ78" s="193" t="s">
        <v>554</v>
      </c>
      <c r="BK78" s="289"/>
      <c r="BL78" s="193" t="s">
        <v>183</v>
      </c>
      <c r="BM78" s="188">
        <v>1</v>
      </c>
      <c r="BN78" s="188"/>
      <c r="BO78" s="245">
        <f t="shared" si="1"/>
        <v>0</v>
      </c>
    </row>
    <row r="79" spans="1:114" ht="43.5" customHeight="1" x14ac:dyDescent="0.25">
      <c r="A79" s="248" t="s">
        <v>534</v>
      </c>
      <c r="B79" s="195" t="s">
        <v>600</v>
      </c>
      <c r="C79" s="188" t="s">
        <v>628</v>
      </c>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217"/>
      <c r="AU79" s="217"/>
      <c r="AV79" s="217"/>
      <c r="AW79" s="217"/>
      <c r="AX79" s="217"/>
      <c r="AY79" s="189"/>
      <c r="AZ79" s="189"/>
      <c r="BA79" s="189"/>
      <c r="BB79" s="189"/>
      <c r="BC79" s="189"/>
      <c r="BD79" s="189"/>
      <c r="BE79" s="189"/>
      <c r="BF79" s="189"/>
      <c r="BG79" s="205"/>
      <c r="BH79" s="275" t="s">
        <v>688</v>
      </c>
      <c r="BI79" s="208"/>
      <c r="BJ79" s="193" t="s">
        <v>554</v>
      </c>
      <c r="BK79" s="289"/>
      <c r="BL79" s="193" t="s">
        <v>183</v>
      </c>
      <c r="BM79" s="188">
        <v>1</v>
      </c>
      <c r="BN79" s="203"/>
      <c r="BO79" s="245">
        <f t="shared" si="1"/>
        <v>0</v>
      </c>
    </row>
    <row r="80" spans="1:114" ht="31.5" customHeight="1" x14ac:dyDescent="0.25">
      <c r="A80" s="248" t="s">
        <v>655</v>
      </c>
      <c r="B80" s="195" t="s">
        <v>601</v>
      </c>
      <c r="C80" s="188" t="s">
        <v>626</v>
      </c>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217"/>
      <c r="AL80" s="217"/>
      <c r="AM80" s="217"/>
      <c r="AN80" s="189"/>
      <c r="AO80" s="189"/>
      <c r="AP80" s="189"/>
      <c r="AQ80" s="189"/>
      <c r="AR80" s="189"/>
      <c r="AS80" s="189"/>
      <c r="AT80" s="189"/>
      <c r="AU80" s="189"/>
      <c r="AV80" s="189"/>
      <c r="AW80" s="189"/>
      <c r="AX80" s="189"/>
      <c r="AY80" s="189"/>
      <c r="AZ80" s="189"/>
      <c r="BA80" s="189"/>
      <c r="BB80" s="189"/>
      <c r="BC80" s="189"/>
      <c r="BD80" s="189"/>
      <c r="BE80" s="189"/>
      <c r="BF80" s="189"/>
      <c r="BG80" s="205"/>
      <c r="BH80" s="275" t="s">
        <v>758</v>
      </c>
      <c r="BI80" s="208"/>
      <c r="BJ80" s="193" t="s">
        <v>554</v>
      </c>
      <c r="BK80" s="271"/>
      <c r="BL80" s="193" t="s">
        <v>183</v>
      </c>
      <c r="BM80" s="188">
        <v>1</v>
      </c>
      <c r="BN80" s="203"/>
      <c r="BO80" s="245">
        <f t="shared" si="1"/>
        <v>0</v>
      </c>
    </row>
    <row r="81" spans="1:114" ht="31.5" customHeight="1" x14ac:dyDescent="0.25">
      <c r="A81" s="248" t="s">
        <v>656</v>
      </c>
      <c r="B81" s="195" t="s">
        <v>602</v>
      </c>
      <c r="C81" s="188" t="s">
        <v>626</v>
      </c>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217"/>
      <c r="AW81" s="217"/>
      <c r="AX81" s="217"/>
      <c r="AY81" s="189"/>
      <c r="AZ81" s="189"/>
      <c r="BA81" s="189"/>
      <c r="BB81" s="189"/>
      <c r="BC81" s="189"/>
      <c r="BD81" s="189"/>
      <c r="BE81" s="189"/>
      <c r="BF81" s="189"/>
      <c r="BG81" s="205"/>
      <c r="BH81" s="275" t="s">
        <v>759</v>
      </c>
      <c r="BI81" s="216"/>
      <c r="BJ81" s="193" t="s">
        <v>554</v>
      </c>
      <c r="BK81" s="271"/>
      <c r="BL81" s="204" t="s">
        <v>183</v>
      </c>
      <c r="BM81" s="203">
        <v>1</v>
      </c>
      <c r="BN81" s="203"/>
      <c r="BO81" s="247">
        <f t="shared" si="1"/>
        <v>0</v>
      </c>
    </row>
    <row r="82" spans="1:114" ht="30" customHeight="1" x14ac:dyDescent="0.25">
      <c r="A82" s="248" t="s">
        <v>590</v>
      </c>
      <c r="B82" s="195" t="s">
        <v>603</v>
      </c>
      <c r="C82" s="188" t="s">
        <v>661</v>
      </c>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217"/>
      <c r="AQ82" s="217"/>
      <c r="AR82" s="217"/>
      <c r="AS82" s="217"/>
      <c r="AT82" s="189"/>
      <c r="AU82" s="189"/>
      <c r="AV82" s="189"/>
      <c r="AW82" s="189"/>
      <c r="AX82" s="189"/>
      <c r="AY82" s="189"/>
      <c r="AZ82" s="189"/>
      <c r="BA82" s="189"/>
      <c r="BB82" s="189"/>
      <c r="BC82" s="189"/>
      <c r="BD82" s="189"/>
      <c r="BE82" s="189"/>
      <c r="BF82" s="189"/>
      <c r="BG82" s="205"/>
      <c r="BH82" s="205" t="s">
        <v>684</v>
      </c>
      <c r="BI82" s="192"/>
      <c r="BJ82" s="193" t="s">
        <v>544</v>
      </c>
      <c r="BK82" s="289"/>
      <c r="BL82" s="193" t="s">
        <v>183</v>
      </c>
      <c r="BM82" s="188">
        <v>1</v>
      </c>
      <c r="BN82" s="203"/>
      <c r="BO82" s="245">
        <f t="shared" si="1"/>
        <v>0</v>
      </c>
    </row>
    <row r="83" spans="1:114" ht="51" customHeight="1" x14ac:dyDescent="0.25">
      <c r="A83" s="248" t="s">
        <v>591</v>
      </c>
      <c r="B83" s="195" t="s">
        <v>604</v>
      </c>
      <c r="C83" s="188" t="s">
        <v>661</v>
      </c>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217"/>
      <c r="AC83" s="217"/>
      <c r="AD83" s="217"/>
      <c r="AE83" s="217"/>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205"/>
      <c r="BH83" s="205" t="s">
        <v>693</v>
      </c>
      <c r="BI83" s="192"/>
      <c r="BJ83" s="193" t="s">
        <v>544</v>
      </c>
      <c r="BK83" s="271"/>
      <c r="BL83" s="193" t="s">
        <v>183</v>
      </c>
      <c r="BM83" s="188">
        <v>1</v>
      </c>
      <c r="BN83" s="188"/>
      <c r="BO83" s="245">
        <f t="shared" si="1"/>
        <v>0</v>
      </c>
    </row>
    <row r="84" spans="1:114" ht="54.75" customHeight="1" x14ac:dyDescent="0.25">
      <c r="A84" s="248" t="s">
        <v>642</v>
      </c>
      <c r="B84" s="195" t="s">
        <v>609</v>
      </c>
      <c r="C84" s="188" t="s">
        <v>661</v>
      </c>
      <c r="E84" s="189"/>
      <c r="F84" s="189"/>
      <c r="G84" s="189"/>
      <c r="H84" s="189"/>
      <c r="I84" s="189"/>
      <c r="J84" s="189"/>
      <c r="K84" s="189"/>
      <c r="L84" s="189"/>
      <c r="M84" s="189"/>
      <c r="N84" s="189"/>
      <c r="O84" s="189"/>
      <c r="P84" s="189"/>
      <c r="Q84" s="189"/>
      <c r="R84" s="189"/>
      <c r="S84" s="189"/>
      <c r="T84" s="189"/>
      <c r="U84" s="189"/>
      <c r="V84" s="189"/>
      <c r="W84" s="217"/>
      <c r="X84" s="217"/>
      <c r="Y84" s="217"/>
      <c r="Z84" s="217"/>
      <c r="AA84" s="217"/>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205"/>
      <c r="BH84" s="205" t="s">
        <v>678</v>
      </c>
      <c r="BI84" s="192"/>
      <c r="BJ84" s="193" t="s">
        <v>544</v>
      </c>
      <c r="BK84" s="289"/>
      <c r="BL84" s="193" t="s">
        <v>183</v>
      </c>
      <c r="BM84" s="188">
        <v>1</v>
      </c>
      <c r="BN84" s="188"/>
      <c r="BO84" s="245">
        <f t="shared" si="1"/>
        <v>0</v>
      </c>
    </row>
    <row r="85" spans="1:114" ht="30" customHeight="1" x14ac:dyDescent="0.25">
      <c r="A85" s="248" t="s">
        <v>592</v>
      </c>
      <c r="B85" s="195" t="s">
        <v>598</v>
      </c>
      <c r="C85" s="188" t="s">
        <v>635</v>
      </c>
      <c r="E85" s="189"/>
      <c r="F85" s="189"/>
      <c r="G85" s="189"/>
      <c r="H85" s="189"/>
      <c r="I85" s="189"/>
      <c r="J85" s="189"/>
      <c r="K85" s="189"/>
      <c r="L85" s="189"/>
      <c r="M85" s="189"/>
      <c r="N85" s="189"/>
      <c r="O85" s="189"/>
      <c r="P85" s="189"/>
      <c r="Q85" s="189"/>
      <c r="R85" s="189"/>
      <c r="S85" s="189"/>
      <c r="T85" s="217"/>
      <c r="U85" s="217"/>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205"/>
      <c r="BH85" s="205" t="s">
        <v>700</v>
      </c>
      <c r="BI85" s="208"/>
      <c r="BJ85" s="193" t="s">
        <v>555</v>
      </c>
      <c r="BK85" s="271"/>
      <c r="BL85" s="204" t="s">
        <v>183</v>
      </c>
      <c r="BM85" s="203">
        <v>1</v>
      </c>
      <c r="BN85" s="203"/>
      <c r="BO85" s="247">
        <f t="shared" si="1"/>
        <v>0</v>
      </c>
    </row>
    <row r="86" spans="1:114" ht="43.5" customHeight="1" x14ac:dyDescent="0.25">
      <c r="A86" s="248" t="s">
        <v>699</v>
      </c>
      <c r="B86" s="195" t="s">
        <v>605</v>
      </c>
      <c r="C86" s="188" t="s">
        <v>635</v>
      </c>
      <c r="E86" s="189"/>
      <c r="F86" s="189"/>
      <c r="G86" s="189"/>
      <c r="H86" s="189"/>
      <c r="I86" s="189"/>
      <c r="J86" s="189"/>
      <c r="K86" s="189"/>
      <c r="L86" s="189"/>
      <c r="M86" s="189"/>
      <c r="N86" s="189"/>
      <c r="O86" s="189"/>
      <c r="P86" s="189"/>
      <c r="Q86" s="189"/>
      <c r="R86" s="189"/>
      <c r="S86" s="189"/>
      <c r="T86" s="189"/>
      <c r="U86" s="189"/>
      <c r="V86" s="189"/>
      <c r="W86" s="189"/>
      <c r="X86" s="189"/>
      <c r="Y86" s="189"/>
      <c r="Z86" s="189"/>
      <c r="AA86" s="217"/>
      <c r="AB86" s="217"/>
      <c r="AC86" s="217"/>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205"/>
      <c r="BH86" s="205" t="s">
        <v>702</v>
      </c>
      <c r="BI86" s="192"/>
      <c r="BJ86" s="193" t="s">
        <v>555</v>
      </c>
      <c r="BK86" s="271"/>
      <c r="BL86" s="193" t="s">
        <v>183</v>
      </c>
      <c r="BM86" s="188">
        <v>1</v>
      </c>
      <c r="BN86" s="188"/>
      <c r="BO86" s="245">
        <f>BN86/BM86</f>
        <v>0</v>
      </c>
    </row>
    <row r="87" spans="1:114" ht="43.5" customHeight="1" x14ac:dyDescent="0.25">
      <c r="A87" s="248" t="s">
        <v>593</v>
      </c>
      <c r="B87" s="195" t="s">
        <v>605</v>
      </c>
      <c r="C87" s="188" t="s">
        <v>635</v>
      </c>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217"/>
      <c r="AM87" s="217"/>
      <c r="AN87" s="189"/>
      <c r="AO87" s="189"/>
      <c r="AP87" s="189"/>
      <c r="AQ87" s="189"/>
      <c r="AR87" s="189"/>
      <c r="AS87" s="189"/>
      <c r="AT87" s="189"/>
      <c r="AU87" s="189"/>
      <c r="AV87" s="189"/>
      <c r="AW87" s="189"/>
      <c r="AX87" s="189"/>
      <c r="AY87" s="189"/>
      <c r="AZ87" s="189"/>
      <c r="BA87" s="189"/>
      <c r="BB87" s="189"/>
      <c r="BC87" s="189"/>
      <c r="BD87" s="189"/>
      <c r="BE87" s="189"/>
      <c r="BF87" s="189"/>
      <c r="BG87" s="205"/>
      <c r="BH87" s="205" t="s">
        <v>701</v>
      </c>
      <c r="BI87" s="192"/>
      <c r="BJ87" s="193" t="s">
        <v>555</v>
      </c>
      <c r="BK87" s="271"/>
      <c r="BL87" s="193" t="s">
        <v>183</v>
      </c>
      <c r="BM87" s="188">
        <v>1</v>
      </c>
      <c r="BN87" s="188"/>
      <c r="BO87" s="245">
        <f t="shared" si="1"/>
        <v>0</v>
      </c>
    </row>
    <row r="88" spans="1:114" ht="43.5" customHeight="1" x14ac:dyDescent="0.25">
      <c r="A88" s="248" t="s">
        <v>698</v>
      </c>
      <c r="B88" s="195"/>
      <c r="C88" s="188" t="s">
        <v>635</v>
      </c>
      <c r="E88" s="189"/>
      <c r="F88" s="189"/>
      <c r="G88" s="189"/>
      <c r="H88" s="189"/>
      <c r="I88" s="189"/>
      <c r="J88" s="189"/>
      <c r="K88" s="189"/>
      <c r="L88" s="189"/>
      <c r="M88" s="189"/>
      <c r="N88" s="217"/>
      <c r="O88" s="217"/>
      <c r="P88" s="217"/>
      <c r="Q88" s="217"/>
      <c r="R88" s="217"/>
      <c r="S88" s="217"/>
      <c r="T88" s="217"/>
      <c r="U88" s="217"/>
      <c r="V88" s="217"/>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205"/>
      <c r="BH88" s="205" t="s">
        <v>703</v>
      </c>
      <c r="BI88" s="192"/>
      <c r="BJ88" s="193" t="s">
        <v>555</v>
      </c>
      <c r="BK88" s="271"/>
      <c r="BL88" s="193" t="s">
        <v>183</v>
      </c>
      <c r="BM88" s="188">
        <v>1</v>
      </c>
      <c r="BN88" s="188"/>
      <c r="BO88" s="245">
        <f t="shared" si="1"/>
        <v>0</v>
      </c>
    </row>
    <row r="89" spans="1:114" ht="63.75" customHeight="1" x14ac:dyDescent="0.25">
      <c r="A89" s="248" t="s">
        <v>646</v>
      </c>
      <c r="B89" s="195" t="s">
        <v>644</v>
      </c>
      <c r="C89" s="188" t="s">
        <v>659</v>
      </c>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217"/>
      <c r="AK89" s="217"/>
      <c r="AL89" s="217"/>
      <c r="AM89" s="189"/>
      <c r="AN89" s="189"/>
      <c r="AO89" s="189"/>
      <c r="AP89" s="189"/>
      <c r="AQ89" s="189"/>
      <c r="AR89" s="189"/>
      <c r="AS89" s="189"/>
      <c r="AT89" s="189"/>
      <c r="AU89" s="189"/>
      <c r="AV89" s="189"/>
      <c r="AW89" s="189"/>
      <c r="AX89" s="189"/>
      <c r="AY89" s="189"/>
      <c r="AZ89" s="189"/>
      <c r="BA89" s="189"/>
      <c r="BB89" s="189"/>
      <c r="BC89" s="189"/>
      <c r="BD89" s="189"/>
      <c r="BE89" s="189"/>
      <c r="BF89" s="189"/>
      <c r="BG89" s="205"/>
      <c r="BH89" s="275" t="s">
        <v>694</v>
      </c>
      <c r="BI89" s="192"/>
      <c r="BJ89" s="193" t="s">
        <v>606</v>
      </c>
      <c r="BK89" s="271"/>
      <c r="BL89" s="193" t="s">
        <v>183</v>
      </c>
      <c r="BM89" s="188">
        <v>1</v>
      </c>
      <c r="BN89" s="188"/>
      <c r="BO89" s="245">
        <f t="shared" si="1"/>
        <v>0</v>
      </c>
    </row>
    <row r="90" spans="1:114" ht="31.5" customHeight="1" x14ac:dyDescent="0.25">
      <c r="A90" s="248" t="s">
        <v>643</v>
      </c>
      <c r="B90" s="195" t="s">
        <v>644</v>
      </c>
      <c r="C90" s="188" t="s">
        <v>659</v>
      </c>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217"/>
      <c r="AZ90" s="217"/>
      <c r="BA90" s="217"/>
      <c r="BB90" s="189"/>
      <c r="BC90" s="189"/>
      <c r="BD90" s="189"/>
      <c r="BE90" s="189"/>
      <c r="BF90" s="189"/>
      <c r="BG90" s="205"/>
      <c r="BH90" s="275" t="s">
        <v>695</v>
      </c>
      <c r="BI90" s="192"/>
      <c r="BJ90" s="193" t="s">
        <v>606</v>
      </c>
      <c r="BK90" s="289"/>
      <c r="BL90" s="193" t="s">
        <v>183</v>
      </c>
      <c r="BM90" s="188">
        <v>1</v>
      </c>
      <c r="BN90" s="188"/>
      <c r="BO90" s="245">
        <f>BN90/BM90</f>
        <v>0</v>
      </c>
    </row>
    <row r="91" spans="1:114" ht="31.5" customHeight="1" x14ac:dyDescent="0.25">
      <c r="A91" s="248" t="s">
        <v>653</v>
      </c>
      <c r="B91" s="195" t="s">
        <v>645</v>
      </c>
      <c r="C91" s="188" t="s">
        <v>660</v>
      </c>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217"/>
      <c r="AM91" s="217"/>
      <c r="AN91" s="189"/>
      <c r="AO91" s="189"/>
      <c r="AP91" s="189"/>
      <c r="AQ91" s="189"/>
      <c r="AR91" s="189"/>
      <c r="AS91" s="189"/>
      <c r="AT91" s="189"/>
      <c r="AU91" s="189"/>
      <c r="AV91" s="189"/>
      <c r="AW91" s="189"/>
      <c r="AX91" s="189"/>
      <c r="AY91" s="189"/>
      <c r="AZ91" s="189"/>
      <c r="BA91" s="189"/>
      <c r="BB91" s="189"/>
      <c r="BC91" s="189"/>
      <c r="BD91" s="189"/>
      <c r="BE91" s="189"/>
      <c r="BF91" s="189"/>
      <c r="BG91" s="205"/>
      <c r="BH91" s="275" t="s">
        <v>696</v>
      </c>
      <c r="BI91" s="192"/>
      <c r="BJ91" s="193" t="s">
        <v>606</v>
      </c>
      <c r="BK91" s="271"/>
      <c r="BL91" s="193" t="s">
        <v>183</v>
      </c>
      <c r="BM91" s="188">
        <v>1</v>
      </c>
      <c r="BN91" s="188"/>
      <c r="BO91" s="245">
        <f t="shared" si="1"/>
        <v>0</v>
      </c>
    </row>
    <row r="92" spans="1:114" ht="31.5" customHeight="1" x14ac:dyDescent="0.25">
      <c r="A92" s="248" t="s">
        <v>654</v>
      </c>
      <c r="B92" s="195" t="s">
        <v>645</v>
      </c>
      <c r="C92" s="188" t="s">
        <v>659</v>
      </c>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217"/>
      <c r="BB92" s="189"/>
      <c r="BC92" s="189"/>
      <c r="BD92" s="189"/>
      <c r="BE92" s="189"/>
      <c r="BF92" s="189"/>
      <c r="BG92" s="205"/>
      <c r="BH92" s="275" t="s">
        <v>697</v>
      </c>
      <c r="BI92" s="192"/>
      <c r="BJ92" s="193" t="s">
        <v>606</v>
      </c>
      <c r="BK92" s="289"/>
      <c r="BL92" s="193" t="s">
        <v>183</v>
      </c>
      <c r="BM92" s="188">
        <v>1</v>
      </c>
      <c r="BN92" s="203"/>
      <c r="BO92" s="245">
        <f t="shared" si="1"/>
        <v>0</v>
      </c>
    </row>
    <row r="93" spans="1:114" ht="20.25" customHeight="1" x14ac:dyDescent="0.25">
      <c r="A93" s="257" t="s">
        <v>535</v>
      </c>
      <c r="B93" s="180"/>
      <c r="C93" s="181"/>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3"/>
      <c r="BH93" s="183"/>
      <c r="BI93" s="215"/>
      <c r="BJ93" s="214"/>
      <c r="BK93" s="297"/>
      <c r="BL93" s="214"/>
      <c r="BM93" s="181"/>
      <c r="BN93" s="181"/>
      <c r="BO93" s="249"/>
    </row>
    <row r="94" spans="1:114" s="206" customFormat="1" ht="51.75" customHeight="1" x14ac:dyDescent="0.25">
      <c r="A94" s="246" t="s">
        <v>755</v>
      </c>
      <c r="B94" s="198" t="s">
        <v>652</v>
      </c>
      <c r="C94" s="203" t="s">
        <v>757</v>
      </c>
      <c r="D94" s="189"/>
      <c r="E94" s="189"/>
      <c r="F94" s="189"/>
      <c r="G94" s="189"/>
      <c r="H94" s="189"/>
      <c r="I94" s="189"/>
      <c r="J94" s="189"/>
      <c r="K94" s="189"/>
      <c r="L94" s="189"/>
      <c r="M94" s="189"/>
      <c r="N94" s="189"/>
      <c r="O94" s="189"/>
      <c r="P94" s="189"/>
      <c r="Q94" s="189"/>
      <c r="R94" s="189"/>
      <c r="S94" s="217"/>
      <c r="T94" s="217"/>
      <c r="U94" s="217"/>
      <c r="V94" s="217"/>
      <c r="W94" s="217"/>
      <c r="X94" s="217"/>
      <c r="Y94" s="217"/>
      <c r="Z94" s="217"/>
      <c r="AA94" s="217"/>
      <c r="AB94" s="217"/>
      <c r="AC94" s="217"/>
      <c r="AD94" s="189"/>
      <c r="AE94" s="189"/>
      <c r="AF94" s="189"/>
      <c r="AG94" s="189"/>
      <c r="AH94" s="189"/>
      <c r="AI94" s="189"/>
      <c r="AJ94" s="189"/>
      <c r="AK94" s="189"/>
      <c r="AL94" s="189"/>
      <c r="AM94" s="189"/>
      <c r="AN94" s="189"/>
      <c r="AO94" s="189"/>
      <c r="AP94" s="189"/>
      <c r="AQ94" s="189"/>
      <c r="AR94" s="189"/>
      <c r="AS94" s="189"/>
      <c r="AT94" s="189"/>
      <c r="AU94" s="189"/>
      <c r="AV94" s="189"/>
      <c r="AW94" s="189"/>
      <c r="AX94" s="189"/>
      <c r="BE94" s="189"/>
      <c r="BF94" s="189"/>
      <c r="BG94" s="205"/>
      <c r="BH94" s="205" t="s">
        <v>717</v>
      </c>
      <c r="BI94" s="208"/>
      <c r="BJ94" s="193" t="s">
        <v>544</v>
      </c>
      <c r="BK94" s="271"/>
      <c r="BL94" s="204" t="s">
        <v>183</v>
      </c>
      <c r="BM94" s="203">
        <v>1</v>
      </c>
      <c r="BN94" s="203"/>
      <c r="BO94" s="247">
        <f>BN94/BM94</f>
        <v>0</v>
      </c>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row>
    <row r="95" spans="1:114" s="206" customFormat="1" ht="67.5" customHeight="1" x14ac:dyDescent="0.25">
      <c r="A95" s="246" t="s">
        <v>746</v>
      </c>
      <c r="B95" s="198" t="s">
        <v>726</v>
      </c>
      <c r="C95" s="203" t="s">
        <v>756</v>
      </c>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217"/>
      <c r="AU95" s="217"/>
      <c r="AV95" s="217"/>
      <c r="AW95" s="217"/>
      <c r="AX95" s="217"/>
      <c r="AY95" s="217"/>
      <c r="AZ95" s="217"/>
      <c r="BA95" s="217"/>
      <c r="BB95" s="217"/>
      <c r="BC95" s="189"/>
      <c r="BD95" s="189"/>
      <c r="BE95" s="189"/>
      <c r="BF95" s="189"/>
      <c r="BG95" s="205"/>
      <c r="BH95" s="205" t="s">
        <v>725</v>
      </c>
      <c r="BI95" s="208"/>
      <c r="BJ95" s="204" t="s">
        <v>724</v>
      </c>
      <c r="BK95" s="271"/>
      <c r="BL95" s="204" t="s">
        <v>183</v>
      </c>
      <c r="BM95" s="203">
        <v>1</v>
      </c>
      <c r="BN95" s="203"/>
      <c r="BO95" s="247">
        <f t="shared" si="1"/>
        <v>0</v>
      </c>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row>
    <row r="96" spans="1:114" s="206" customFormat="1" ht="47.25" customHeight="1" x14ac:dyDescent="0.25">
      <c r="A96" s="276" t="s">
        <v>727</v>
      </c>
      <c r="B96" s="198" t="s">
        <v>754</v>
      </c>
      <c r="C96" s="203"/>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205"/>
      <c r="BH96" s="205"/>
      <c r="BI96" s="208"/>
      <c r="BJ96" s="204"/>
      <c r="BK96" s="271"/>
      <c r="BL96" s="204"/>
      <c r="BM96" s="203"/>
      <c r="BN96" s="203"/>
      <c r="BO96" s="247"/>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row>
    <row r="97" spans="1:114" s="206" customFormat="1" ht="47.25" customHeight="1" x14ac:dyDescent="0.25">
      <c r="A97" s="276" t="s">
        <v>728</v>
      </c>
      <c r="B97" s="198" t="s">
        <v>754</v>
      </c>
      <c r="C97" s="203"/>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205"/>
      <c r="BH97" s="205"/>
      <c r="BI97" s="208"/>
      <c r="BJ97" s="204"/>
      <c r="BK97" s="271"/>
      <c r="BL97" s="204"/>
      <c r="BM97" s="203"/>
      <c r="BN97" s="203"/>
      <c r="BO97" s="247"/>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row>
    <row r="98" spans="1:114" s="206" customFormat="1" ht="47.25" customHeight="1" x14ac:dyDescent="0.25">
      <c r="A98" s="276" t="s">
        <v>729</v>
      </c>
      <c r="B98" s="198" t="s">
        <v>754</v>
      </c>
      <c r="C98" s="203"/>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205"/>
      <c r="BH98" s="205"/>
      <c r="BI98" s="208"/>
      <c r="BJ98" s="204"/>
      <c r="BK98" s="271"/>
      <c r="BL98" s="204"/>
      <c r="BM98" s="203"/>
      <c r="BN98" s="203"/>
      <c r="BO98" s="247"/>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row>
    <row r="99" spans="1:114" s="206" customFormat="1" ht="47.25" customHeight="1" x14ac:dyDescent="0.25">
      <c r="A99" s="276" t="s">
        <v>730</v>
      </c>
      <c r="B99" s="198" t="s">
        <v>754</v>
      </c>
      <c r="C99" s="203"/>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205"/>
      <c r="BH99" s="205"/>
      <c r="BI99" s="208"/>
      <c r="BJ99" s="204"/>
      <c r="BK99" s="271"/>
      <c r="BL99" s="204"/>
      <c r="BM99" s="203"/>
      <c r="BN99" s="203"/>
      <c r="BO99" s="247"/>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row>
    <row r="100" spans="1:114" s="206" customFormat="1" ht="47.25" customHeight="1" x14ac:dyDescent="0.25">
      <c r="A100" s="276" t="s">
        <v>733</v>
      </c>
      <c r="B100" s="198" t="s">
        <v>754</v>
      </c>
      <c r="C100" s="203"/>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205"/>
      <c r="BH100" s="205"/>
      <c r="BI100" s="208"/>
      <c r="BJ100" s="204"/>
      <c r="BK100" s="271"/>
      <c r="BL100" s="204"/>
      <c r="BM100" s="203"/>
      <c r="BN100" s="203"/>
      <c r="BO100" s="247"/>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row>
    <row r="101" spans="1:114" s="206" customFormat="1" ht="47.25" customHeight="1" x14ac:dyDescent="0.25">
      <c r="A101" s="276" t="s">
        <v>734</v>
      </c>
      <c r="B101" s="198" t="s">
        <v>754</v>
      </c>
      <c r="C101" s="203"/>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205"/>
      <c r="BH101" s="205"/>
      <c r="BI101" s="208"/>
      <c r="BJ101" s="204"/>
      <c r="BK101" s="271"/>
      <c r="BL101" s="204"/>
      <c r="BM101" s="203"/>
      <c r="BN101" s="203"/>
      <c r="BO101" s="247"/>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row>
    <row r="102" spans="1:114" s="206" customFormat="1" ht="47.25" customHeight="1" x14ac:dyDescent="0.25">
      <c r="A102" s="276" t="s">
        <v>731</v>
      </c>
      <c r="B102" s="198" t="s">
        <v>754</v>
      </c>
      <c r="C102" s="203"/>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205"/>
      <c r="BH102" s="205"/>
      <c r="BI102" s="208"/>
      <c r="BJ102" s="204"/>
      <c r="BK102" s="271"/>
      <c r="BL102" s="204"/>
      <c r="BM102" s="203"/>
      <c r="BN102" s="203"/>
      <c r="BO102" s="247"/>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row>
    <row r="103" spans="1:114" s="206" customFormat="1" ht="47.25" customHeight="1" x14ac:dyDescent="0.25">
      <c r="A103" s="276" t="s">
        <v>732</v>
      </c>
      <c r="B103" s="198" t="s">
        <v>754</v>
      </c>
      <c r="C103" s="203"/>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205"/>
      <c r="BH103" s="205"/>
      <c r="BI103" s="208"/>
      <c r="BJ103" s="204"/>
      <c r="BK103" s="271"/>
      <c r="BL103" s="204"/>
      <c r="BM103" s="203"/>
      <c r="BN103" s="203"/>
      <c r="BO103" s="247"/>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row>
    <row r="104" spans="1:114" s="206" customFormat="1" ht="47.25" customHeight="1" x14ac:dyDescent="0.25">
      <c r="A104" s="276" t="s">
        <v>735</v>
      </c>
      <c r="B104" s="198" t="s">
        <v>754</v>
      </c>
      <c r="C104" s="203"/>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205"/>
      <c r="BH104" s="205"/>
      <c r="BI104" s="208"/>
      <c r="BJ104" s="204"/>
      <c r="BK104" s="271"/>
      <c r="BL104" s="204"/>
      <c r="BM104" s="203"/>
      <c r="BN104" s="203"/>
      <c r="BO104" s="247"/>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row>
    <row r="105" spans="1:114" s="206" customFormat="1" ht="47.25" customHeight="1" x14ac:dyDescent="0.25">
      <c r="A105" s="276" t="s">
        <v>736</v>
      </c>
      <c r="B105" s="198" t="s">
        <v>754</v>
      </c>
      <c r="C105" s="203"/>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205"/>
      <c r="BH105" s="205"/>
      <c r="BI105" s="208"/>
      <c r="BJ105" s="204"/>
      <c r="BK105" s="271"/>
      <c r="BL105" s="204"/>
      <c r="BM105" s="203"/>
      <c r="BN105" s="203"/>
      <c r="BO105" s="247"/>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row>
    <row r="106" spans="1:114" s="206" customFormat="1" ht="47.25" customHeight="1" x14ac:dyDescent="0.25">
      <c r="A106" s="276" t="s">
        <v>737</v>
      </c>
      <c r="B106" s="198" t="s">
        <v>754</v>
      </c>
      <c r="C106" s="203"/>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205"/>
      <c r="BH106" s="205"/>
      <c r="BI106" s="208"/>
      <c r="BJ106" s="204"/>
      <c r="BK106" s="271"/>
      <c r="BL106" s="204"/>
      <c r="BM106" s="203"/>
      <c r="BN106" s="203"/>
      <c r="BO106" s="247"/>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row>
    <row r="107" spans="1:114" s="206" customFormat="1" ht="47.25" customHeight="1" x14ac:dyDescent="0.25">
      <c r="A107" s="276" t="s">
        <v>738</v>
      </c>
      <c r="B107" s="198" t="s">
        <v>754</v>
      </c>
      <c r="C107" s="203"/>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205"/>
      <c r="BH107" s="205"/>
      <c r="BI107" s="208"/>
      <c r="BJ107" s="204"/>
      <c r="BK107" s="271"/>
      <c r="BL107" s="204"/>
      <c r="BM107" s="203"/>
      <c r="BN107" s="203"/>
      <c r="BO107" s="247"/>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row>
    <row r="108" spans="1:114" s="206" customFormat="1" ht="73.5" customHeight="1" x14ac:dyDescent="0.25">
      <c r="A108" s="277" t="s">
        <v>750</v>
      </c>
      <c r="B108" s="246" t="s">
        <v>739</v>
      </c>
      <c r="C108" s="203"/>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205"/>
      <c r="BH108" s="205"/>
      <c r="BI108" s="208"/>
      <c r="BJ108" s="204"/>
      <c r="BK108" s="271"/>
      <c r="BL108" s="204"/>
      <c r="BM108" s="203"/>
      <c r="BN108" s="203"/>
      <c r="BO108" s="247"/>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row>
    <row r="109" spans="1:114" s="206" customFormat="1" ht="73.5" customHeight="1" x14ac:dyDescent="0.25">
      <c r="A109" s="277" t="s">
        <v>749</v>
      </c>
      <c r="B109" s="246" t="s">
        <v>739</v>
      </c>
      <c r="C109" s="203"/>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205"/>
      <c r="BH109" s="205"/>
      <c r="BI109" s="208"/>
      <c r="BJ109" s="204"/>
      <c r="BK109" s="271"/>
      <c r="BL109" s="204"/>
      <c r="BM109" s="203"/>
      <c r="BN109" s="203"/>
      <c r="BO109" s="247"/>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row>
    <row r="110" spans="1:114" s="206" customFormat="1" ht="73.5" customHeight="1" x14ac:dyDescent="0.25">
      <c r="A110" s="277" t="s">
        <v>747</v>
      </c>
      <c r="B110" s="246" t="s">
        <v>739</v>
      </c>
      <c r="C110" s="203"/>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205"/>
      <c r="BH110" s="205"/>
      <c r="BI110" s="208"/>
      <c r="BJ110" s="204"/>
      <c r="BK110" s="271"/>
      <c r="BL110" s="204"/>
      <c r="BM110" s="203"/>
      <c r="BN110" s="203"/>
      <c r="BO110" s="247"/>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row>
    <row r="111" spans="1:114" ht="73.5" customHeight="1" x14ac:dyDescent="0.25">
      <c r="A111" s="277" t="s">
        <v>751</v>
      </c>
      <c r="B111" s="246" t="s">
        <v>739</v>
      </c>
      <c r="C111" s="203"/>
      <c r="N111" s="189"/>
      <c r="O111" s="189"/>
      <c r="P111" s="189"/>
      <c r="Q111" s="189"/>
      <c r="R111" s="189"/>
      <c r="S111" s="189"/>
      <c r="T111" s="189"/>
      <c r="U111" s="189"/>
      <c r="V111" s="189"/>
      <c r="W111" s="189"/>
      <c r="X111" s="189"/>
      <c r="Y111" s="189"/>
      <c r="Z111" s="189"/>
      <c r="AA111" s="189"/>
      <c r="AB111" s="189"/>
      <c r="AC111" s="189"/>
      <c r="AD111" s="189"/>
      <c r="AE111" s="189"/>
      <c r="AF111" s="222"/>
      <c r="AG111" s="222"/>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205"/>
      <c r="BH111" s="205"/>
      <c r="BI111" s="192"/>
      <c r="BJ111" s="193"/>
      <c r="BK111" s="289"/>
      <c r="BL111" s="193"/>
      <c r="BM111" s="188"/>
      <c r="BN111" s="188"/>
      <c r="BO111" s="245"/>
    </row>
    <row r="112" spans="1:114" ht="73.5" customHeight="1" x14ac:dyDescent="0.25">
      <c r="A112" s="277" t="s">
        <v>740</v>
      </c>
      <c r="B112" s="246" t="s">
        <v>739</v>
      </c>
      <c r="C112" s="203"/>
      <c r="BE112" s="205"/>
      <c r="BF112" s="205"/>
      <c r="BG112" s="205"/>
      <c r="BH112" s="192"/>
      <c r="BI112" s="193"/>
      <c r="BJ112" s="193"/>
      <c r="BK112" s="289"/>
      <c r="BL112" s="188"/>
      <c r="BM112" s="188"/>
      <c r="BN112" s="194"/>
      <c r="BO112" s="251"/>
    </row>
    <row r="113" spans="1:114" s="206" customFormat="1" ht="73.5" customHeight="1" x14ac:dyDescent="0.25">
      <c r="A113" s="277" t="s">
        <v>741</v>
      </c>
      <c r="B113" s="246" t="s">
        <v>739</v>
      </c>
      <c r="C113" s="203"/>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205"/>
      <c r="BH113" s="205"/>
      <c r="BI113" s="208"/>
      <c r="BJ113" s="204"/>
      <c r="BK113" s="271"/>
      <c r="BL113" s="193"/>
      <c r="BM113" s="203"/>
      <c r="BN113" s="203"/>
      <c r="BO113" s="245"/>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1"/>
      <c r="DJ113" s="241"/>
    </row>
    <row r="114" spans="1:114" s="206" customFormat="1" ht="73.5" customHeight="1" x14ac:dyDescent="0.25">
      <c r="A114" s="277" t="s">
        <v>742</v>
      </c>
      <c r="B114" s="246" t="s">
        <v>739</v>
      </c>
      <c r="C114" s="203"/>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205"/>
      <c r="BH114" s="205"/>
      <c r="BI114" s="208"/>
      <c r="BJ114" s="204"/>
      <c r="BK114" s="271"/>
      <c r="BL114" s="193"/>
      <c r="BM114" s="203"/>
      <c r="BN114" s="203"/>
      <c r="BO114" s="245"/>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row>
    <row r="115" spans="1:114" s="206" customFormat="1" ht="73.5" customHeight="1" x14ac:dyDescent="0.25">
      <c r="A115" s="277" t="s">
        <v>752</v>
      </c>
      <c r="B115" s="246" t="s">
        <v>739</v>
      </c>
      <c r="C115" s="203"/>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205"/>
      <c r="BH115" s="205"/>
      <c r="BI115" s="208"/>
      <c r="BJ115" s="204"/>
      <c r="BK115" s="271"/>
      <c r="BL115" s="193"/>
      <c r="BM115" s="203"/>
      <c r="BN115" s="203"/>
      <c r="BO115" s="245"/>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row>
    <row r="116" spans="1:114" s="206" customFormat="1" ht="73.5" customHeight="1" x14ac:dyDescent="0.25">
      <c r="A116" s="277" t="s">
        <v>743</v>
      </c>
      <c r="B116" s="246" t="s">
        <v>739</v>
      </c>
      <c r="C116" s="203"/>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205"/>
      <c r="BH116" s="205"/>
      <c r="BI116" s="208"/>
      <c r="BJ116" s="204"/>
      <c r="BK116" s="271"/>
      <c r="BL116" s="193"/>
      <c r="BM116" s="203"/>
      <c r="BN116" s="203"/>
      <c r="BO116" s="245"/>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row>
    <row r="117" spans="1:114" ht="15.75" x14ac:dyDescent="0.25">
      <c r="A117" s="248"/>
      <c r="B117" s="195"/>
      <c r="C117" s="203"/>
      <c r="BE117" s="205"/>
      <c r="BF117" s="205"/>
      <c r="BG117" s="205"/>
      <c r="BH117" s="192"/>
      <c r="BI117" s="193"/>
      <c r="BJ117" s="193"/>
      <c r="BK117" s="289"/>
      <c r="BL117" s="188"/>
      <c r="BM117" s="188"/>
      <c r="BN117" s="194"/>
      <c r="BO117" s="251"/>
    </row>
    <row r="118" spans="1:114" ht="15.75" x14ac:dyDescent="0.25">
      <c r="A118" s="248"/>
      <c r="B118" s="195"/>
      <c r="C118" s="203"/>
      <c r="BE118" s="205"/>
      <c r="BF118" s="205"/>
      <c r="BG118" s="205"/>
      <c r="BH118" s="192"/>
      <c r="BI118" s="193"/>
      <c r="BJ118" s="193"/>
      <c r="BK118" s="289"/>
      <c r="BL118" s="188"/>
      <c r="BM118" s="188"/>
      <c r="BN118" s="194"/>
      <c r="BO118" s="251"/>
    </row>
    <row r="119" spans="1:114" ht="22.5" customHeight="1" x14ac:dyDescent="0.25">
      <c r="A119" s="242" t="s">
        <v>574</v>
      </c>
      <c r="B119" s="180"/>
      <c r="C119" s="181"/>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3"/>
      <c r="BH119" s="183"/>
      <c r="BI119" s="215"/>
      <c r="BJ119" s="214"/>
      <c r="BK119" s="297"/>
      <c r="BL119" s="214"/>
      <c r="BM119" s="181"/>
      <c r="BN119" s="181"/>
      <c r="BO119" s="249"/>
    </row>
    <row r="120" spans="1:114" s="206" customFormat="1" ht="22.5" customHeight="1" x14ac:dyDescent="0.25">
      <c r="A120" s="246" t="s">
        <v>607</v>
      </c>
      <c r="B120" s="198" t="s">
        <v>607</v>
      </c>
      <c r="C120" s="203" t="s">
        <v>622</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205"/>
      <c r="BH120" s="205"/>
      <c r="BI120" s="208"/>
      <c r="BJ120" s="204"/>
      <c r="BK120" s="271"/>
      <c r="BL120" s="204"/>
      <c r="BM120" s="203"/>
      <c r="BN120" s="203"/>
      <c r="BO120" s="247"/>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row>
    <row r="121" spans="1:114" s="206" customFormat="1" ht="22.5" customHeight="1" x14ac:dyDescent="0.25">
      <c r="A121" s="246" t="s">
        <v>607</v>
      </c>
      <c r="B121" s="198" t="s">
        <v>607</v>
      </c>
      <c r="C121" s="203" t="s">
        <v>524</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205"/>
      <c r="BH121" s="205"/>
      <c r="BI121" s="208"/>
      <c r="BJ121" s="204"/>
      <c r="BK121" s="271"/>
      <c r="BL121" s="204"/>
      <c r="BM121" s="203"/>
      <c r="BN121" s="203"/>
      <c r="BO121" s="247"/>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row>
    <row r="122" spans="1:114" s="206" customFormat="1" ht="22.5" customHeight="1" x14ac:dyDescent="0.25">
      <c r="A122" s="246" t="s">
        <v>607</v>
      </c>
      <c r="B122" s="198" t="s">
        <v>607</v>
      </c>
      <c r="C122" s="203" t="s">
        <v>509</v>
      </c>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205"/>
      <c r="BH122" s="205"/>
      <c r="BI122" s="208"/>
      <c r="BJ122" s="204"/>
      <c r="BK122" s="271"/>
      <c r="BL122" s="204"/>
      <c r="BM122" s="203"/>
      <c r="BN122" s="203"/>
      <c r="BO122" s="247"/>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row>
    <row r="123" spans="1:114" s="206" customFormat="1" ht="22.5" customHeight="1" x14ac:dyDescent="0.25">
      <c r="A123" s="246" t="s">
        <v>607</v>
      </c>
      <c r="B123" s="198" t="s">
        <v>607</v>
      </c>
      <c r="C123" s="212" t="s">
        <v>658</v>
      </c>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205"/>
      <c r="BH123" s="205"/>
      <c r="BI123" s="208"/>
      <c r="BJ123" s="204"/>
      <c r="BK123" s="271"/>
      <c r="BL123" s="204"/>
      <c r="BM123" s="203"/>
      <c r="BN123" s="203"/>
      <c r="BO123" s="247"/>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row>
    <row r="124" spans="1:114" s="265" customFormat="1" ht="22.5" customHeight="1" x14ac:dyDescent="0.25">
      <c r="A124" s="246" t="s">
        <v>607</v>
      </c>
      <c r="B124" s="198" t="s">
        <v>607</v>
      </c>
      <c r="C124" s="261" t="s">
        <v>639</v>
      </c>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189"/>
      <c r="AC124" s="189"/>
      <c r="AD124" s="189"/>
      <c r="AE124" s="189"/>
      <c r="AF124" s="189"/>
      <c r="AG124" s="189"/>
      <c r="AH124" s="262"/>
      <c r="AI124" s="262"/>
      <c r="AJ124" s="262"/>
      <c r="AK124" s="262"/>
      <c r="AL124" s="262"/>
      <c r="AM124" s="189"/>
      <c r="AN124" s="189"/>
      <c r="AO124" s="189"/>
      <c r="AP124" s="189"/>
      <c r="AQ124" s="189"/>
      <c r="AR124" s="262"/>
      <c r="AS124" s="262"/>
      <c r="AT124" s="262"/>
      <c r="AU124" s="262"/>
      <c r="AV124" s="262"/>
      <c r="AW124" s="262"/>
      <c r="AX124" s="262"/>
      <c r="AY124" s="262"/>
      <c r="AZ124" s="262"/>
      <c r="BA124" s="262"/>
      <c r="BB124" s="262"/>
      <c r="BC124" s="262"/>
      <c r="BD124" s="262"/>
      <c r="BE124" s="262"/>
      <c r="BF124" s="262"/>
      <c r="BG124" s="263"/>
      <c r="BH124" s="263"/>
      <c r="BI124" s="264"/>
      <c r="BJ124" s="260"/>
      <c r="BK124" s="298"/>
      <c r="BL124" s="260"/>
      <c r="BM124" s="196"/>
      <c r="BN124" s="196"/>
      <c r="BO124" s="266"/>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row>
    <row r="125" spans="1:114" s="225" customFormat="1" ht="27" customHeight="1" thickBot="1" x14ac:dyDescent="0.3">
      <c r="A125" s="258" t="s">
        <v>477</v>
      </c>
      <c r="B125" s="252"/>
      <c r="C125" s="253"/>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5"/>
      <c r="BH125" s="255"/>
      <c r="BI125" s="254"/>
      <c r="BJ125" s="255"/>
      <c r="BK125" s="299"/>
      <c r="BL125" s="255"/>
      <c r="BM125" s="281">
        <f>SUM(BM17:BM124)</f>
        <v>243</v>
      </c>
      <c r="BN125" s="267">
        <f>SUM(BN17:BN124)</f>
        <v>45</v>
      </c>
      <c r="BO125" s="259">
        <f>BN125/BM125</f>
        <v>0.18518518518518517</v>
      </c>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row>
    <row r="126" spans="1:114" s="232" customFormat="1" ht="14.25" customHeight="1" x14ac:dyDescent="0.25">
      <c r="A126" s="237"/>
      <c r="B126" s="233"/>
      <c r="C126" s="234"/>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I126" s="236"/>
      <c r="BK126" s="300"/>
      <c r="BM126" s="235"/>
      <c r="BO126" s="238"/>
    </row>
    <row r="127" spans="1:114" s="232" customFormat="1" ht="24" customHeight="1" x14ac:dyDescent="0.25">
      <c r="A127" s="279" t="s">
        <v>744</v>
      </c>
      <c r="B127" s="233"/>
      <c r="C127" s="234"/>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I127" s="236"/>
      <c r="BK127" s="300"/>
      <c r="BM127" s="235"/>
      <c r="BN127" s="235"/>
      <c r="BO127" s="238"/>
    </row>
    <row r="128" spans="1:114" s="232" customFormat="1" ht="20.25" customHeight="1" x14ac:dyDescent="0.25">
      <c r="A128" s="280" t="s">
        <v>745</v>
      </c>
      <c r="B128" s="233"/>
      <c r="C128" s="234"/>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I128" s="236"/>
      <c r="BK128" s="300"/>
      <c r="BM128" s="235"/>
      <c r="BN128" s="235"/>
      <c r="BO128" s="238"/>
    </row>
    <row r="129" spans="1:67" s="232" customFormat="1" ht="20.25" customHeight="1" x14ac:dyDescent="0.25">
      <c r="A129" s="237"/>
      <c r="B129" s="233"/>
      <c r="C129" s="234"/>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I129" s="236"/>
      <c r="BK129" s="300"/>
      <c r="BM129" s="235"/>
      <c r="BN129" s="235"/>
      <c r="BO129" s="238"/>
    </row>
    <row r="130" spans="1:67" s="232" customFormat="1" ht="50.25" customHeight="1" x14ac:dyDescent="0.25">
      <c r="A130" s="237"/>
      <c r="B130" s="233"/>
      <c r="C130" s="234"/>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I130" s="236"/>
      <c r="BK130" s="300"/>
      <c r="BM130" s="235"/>
      <c r="BN130" s="235"/>
      <c r="BO130" s="238"/>
    </row>
    <row r="131" spans="1:67" s="232" customFormat="1" ht="50.25" customHeight="1" x14ac:dyDescent="0.25">
      <c r="A131" s="237"/>
      <c r="B131" s="233"/>
      <c r="C131" s="234"/>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I131" s="236"/>
      <c r="BK131" s="300"/>
      <c r="BM131" s="235"/>
      <c r="BN131" s="235"/>
      <c r="BO131" s="238"/>
    </row>
    <row r="132" spans="1:67" s="232" customFormat="1" ht="50.25" customHeight="1" x14ac:dyDescent="0.25">
      <c r="A132" s="237"/>
      <c r="B132" s="233"/>
      <c r="C132" s="234"/>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I132" s="236"/>
      <c r="BK132" s="300"/>
      <c r="BM132" s="235"/>
      <c r="BN132" s="235"/>
      <c r="BO132" s="238"/>
    </row>
    <row r="133" spans="1:67" s="232" customFormat="1" ht="50.25" customHeight="1" x14ac:dyDescent="0.25">
      <c r="A133" s="237"/>
      <c r="B133" s="233"/>
      <c r="C133" s="234"/>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I133" s="236"/>
      <c r="BK133" s="300"/>
      <c r="BM133" s="235"/>
      <c r="BN133" s="235"/>
      <c r="BO133" s="238"/>
    </row>
    <row r="134" spans="1:67" s="232" customFormat="1" ht="50.25" customHeight="1" x14ac:dyDescent="0.25">
      <c r="A134" s="237"/>
      <c r="B134" s="233"/>
      <c r="C134" s="234"/>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I134" s="236"/>
      <c r="BK134" s="300"/>
      <c r="BM134" s="235"/>
      <c r="BN134" s="235"/>
      <c r="BO134" s="238"/>
    </row>
    <row r="135" spans="1:67" s="232" customFormat="1" ht="50.25" customHeight="1" x14ac:dyDescent="0.25">
      <c r="A135" s="237"/>
      <c r="B135" s="233"/>
      <c r="C135" s="234"/>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I135" s="236"/>
      <c r="BK135" s="300"/>
      <c r="BM135" s="235"/>
      <c r="BN135" s="235"/>
      <c r="BO135" s="238"/>
    </row>
    <row r="136" spans="1:67" s="232" customFormat="1" ht="50.25" customHeight="1" x14ac:dyDescent="0.25">
      <c r="A136" s="237"/>
      <c r="B136" s="233"/>
      <c r="C136" s="234"/>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I136" s="236"/>
      <c r="BK136" s="300"/>
      <c r="BM136" s="235"/>
      <c r="BN136" s="235"/>
      <c r="BO136" s="238"/>
    </row>
    <row r="137" spans="1:67" s="232" customFormat="1" ht="50.25" customHeight="1" x14ac:dyDescent="0.25">
      <c r="A137" s="237"/>
      <c r="B137" s="233"/>
      <c r="C137" s="234"/>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I137" s="236"/>
      <c r="BK137" s="300"/>
      <c r="BM137" s="235"/>
      <c r="BN137" s="235"/>
      <c r="BO137" s="238"/>
    </row>
    <row r="138" spans="1:67" s="232" customFormat="1" ht="50.25" customHeight="1" x14ac:dyDescent="0.25">
      <c r="A138" s="237"/>
      <c r="B138" s="233"/>
      <c r="C138" s="234"/>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I138" s="236"/>
      <c r="BK138" s="300"/>
      <c r="BM138" s="235"/>
      <c r="BN138" s="235"/>
      <c r="BO138" s="238"/>
    </row>
    <row r="139" spans="1:67" s="232" customFormat="1" ht="50.25" customHeight="1" x14ac:dyDescent="0.25">
      <c r="A139" s="237"/>
      <c r="B139" s="233"/>
      <c r="C139" s="234"/>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c r="BF139" s="235"/>
      <c r="BI139" s="236"/>
      <c r="BK139" s="300"/>
      <c r="BM139" s="235"/>
      <c r="BN139" s="235"/>
      <c r="BO139" s="238"/>
    </row>
    <row r="140" spans="1:67" s="232" customFormat="1" ht="50.25" customHeight="1" x14ac:dyDescent="0.25">
      <c r="A140" s="237"/>
      <c r="B140" s="233"/>
      <c r="C140" s="234"/>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c r="BF140" s="235"/>
      <c r="BI140" s="236"/>
      <c r="BK140" s="300"/>
      <c r="BM140" s="235"/>
      <c r="BN140" s="235"/>
      <c r="BO140" s="238"/>
    </row>
    <row r="141" spans="1:67" s="232" customFormat="1" ht="50.25" customHeight="1" x14ac:dyDescent="0.25">
      <c r="A141" s="237"/>
      <c r="B141" s="233"/>
      <c r="C141" s="234"/>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I141" s="236"/>
      <c r="BK141" s="300"/>
      <c r="BM141" s="235"/>
      <c r="BN141" s="235"/>
      <c r="BO141" s="238"/>
    </row>
    <row r="142" spans="1:67" s="232" customFormat="1" ht="50.25" customHeight="1" x14ac:dyDescent="0.25">
      <c r="A142" s="237"/>
      <c r="B142" s="233"/>
      <c r="C142" s="234"/>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I142" s="236"/>
      <c r="BK142" s="300"/>
      <c r="BM142" s="235"/>
      <c r="BN142" s="235"/>
      <c r="BO142" s="238"/>
    </row>
    <row r="143" spans="1:67" s="232" customFormat="1" ht="50.25" customHeight="1" x14ac:dyDescent="0.25">
      <c r="A143" s="237"/>
      <c r="B143" s="233"/>
      <c r="C143" s="234"/>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I143" s="236"/>
      <c r="BK143" s="300"/>
      <c r="BM143" s="235"/>
      <c r="BN143" s="235"/>
      <c r="BO143" s="238"/>
    </row>
    <row r="144" spans="1:67" s="232" customFormat="1" ht="50.25" customHeight="1" x14ac:dyDescent="0.25">
      <c r="A144" s="237"/>
      <c r="B144" s="233"/>
      <c r="C144" s="234"/>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I144" s="236"/>
      <c r="BK144" s="300"/>
      <c r="BM144" s="235"/>
      <c r="BN144" s="235"/>
      <c r="BO144" s="238"/>
    </row>
    <row r="145" spans="1:67" s="232" customFormat="1" ht="50.25" customHeight="1" x14ac:dyDescent="0.25">
      <c r="A145" s="237"/>
      <c r="B145" s="233"/>
      <c r="C145" s="234"/>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I145" s="236"/>
      <c r="BK145" s="300"/>
      <c r="BM145" s="235"/>
      <c r="BN145" s="235"/>
      <c r="BO145" s="238"/>
    </row>
    <row r="146" spans="1:67" s="232" customFormat="1" ht="50.25" customHeight="1" x14ac:dyDescent="0.25">
      <c r="A146" s="237"/>
      <c r="B146" s="233"/>
      <c r="C146" s="234"/>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I146" s="236"/>
      <c r="BK146" s="300"/>
      <c r="BM146" s="235"/>
      <c r="BN146" s="235"/>
      <c r="BO146" s="238"/>
    </row>
    <row r="147" spans="1:67" s="232" customFormat="1" ht="50.25" customHeight="1" x14ac:dyDescent="0.25">
      <c r="A147" s="237"/>
      <c r="B147" s="233"/>
      <c r="C147" s="234"/>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I147" s="236"/>
      <c r="BK147" s="300"/>
      <c r="BM147" s="235"/>
      <c r="BN147" s="235"/>
      <c r="BO147" s="238"/>
    </row>
    <row r="148" spans="1:67" s="232" customFormat="1" ht="50.25" customHeight="1" x14ac:dyDescent="0.25">
      <c r="A148" s="237"/>
      <c r="B148" s="233"/>
      <c r="C148" s="234"/>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I148" s="236"/>
      <c r="BK148" s="300"/>
      <c r="BM148" s="235"/>
      <c r="BN148" s="235"/>
      <c r="BO148" s="238"/>
    </row>
    <row r="149" spans="1:67" s="232" customFormat="1" ht="50.25" customHeight="1" x14ac:dyDescent="0.25">
      <c r="A149" s="237"/>
      <c r="B149" s="233"/>
      <c r="C149" s="234"/>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I149" s="236"/>
      <c r="BK149" s="300"/>
      <c r="BM149" s="235"/>
      <c r="BN149" s="235"/>
      <c r="BO149" s="238"/>
    </row>
    <row r="150" spans="1:67" s="232" customFormat="1" ht="50.25" customHeight="1" x14ac:dyDescent="0.25">
      <c r="A150" s="237"/>
      <c r="B150" s="233"/>
      <c r="C150" s="234"/>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5"/>
      <c r="BI150" s="236"/>
      <c r="BK150" s="300"/>
      <c r="BM150" s="235"/>
      <c r="BN150" s="235"/>
      <c r="BO150" s="238"/>
    </row>
    <row r="151" spans="1:67" s="232" customFormat="1" ht="50.25" customHeight="1" x14ac:dyDescent="0.25">
      <c r="A151" s="237"/>
      <c r="B151" s="233"/>
      <c r="C151" s="234"/>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I151" s="236"/>
      <c r="BK151" s="300"/>
      <c r="BM151" s="235"/>
      <c r="BN151" s="235"/>
      <c r="BO151" s="238"/>
    </row>
    <row r="152" spans="1:67" s="232" customFormat="1" ht="50.25" customHeight="1" x14ac:dyDescent="0.25">
      <c r="A152" s="237"/>
      <c r="B152" s="233"/>
      <c r="C152" s="234"/>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I152" s="236"/>
      <c r="BK152" s="300"/>
      <c r="BM152" s="235"/>
      <c r="BN152" s="235"/>
      <c r="BO152" s="238"/>
    </row>
    <row r="153" spans="1:67" s="232" customFormat="1" ht="50.25" customHeight="1" x14ac:dyDescent="0.25">
      <c r="A153" s="237"/>
      <c r="B153" s="233"/>
      <c r="C153" s="234"/>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c r="BC153" s="235"/>
      <c r="BD153" s="235"/>
      <c r="BE153" s="235"/>
      <c r="BF153" s="235"/>
      <c r="BI153" s="236"/>
      <c r="BK153" s="300"/>
      <c r="BM153" s="235"/>
      <c r="BN153" s="235"/>
      <c r="BO153" s="238"/>
    </row>
    <row r="154" spans="1:67" s="232" customFormat="1" ht="50.25" customHeight="1" x14ac:dyDescent="0.25">
      <c r="A154" s="237"/>
      <c r="B154" s="233"/>
      <c r="C154" s="234"/>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I154" s="236"/>
      <c r="BK154" s="300"/>
      <c r="BM154" s="235"/>
      <c r="BN154" s="235"/>
      <c r="BO154" s="238"/>
    </row>
    <row r="155" spans="1:67" s="232" customFormat="1" ht="50.25" customHeight="1" x14ac:dyDescent="0.25">
      <c r="A155" s="237"/>
      <c r="B155" s="233"/>
      <c r="C155" s="234"/>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I155" s="236"/>
      <c r="BK155" s="300"/>
      <c r="BM155" s="235"/>
      <c r="BN155" s="235"/>
      <c r="BO155" s="238"/>
    </row>
    <row r="156" spans="1:67" s="232" customFormat="1" ht="50.25" customHeight="1" x14ac:dyDescent="0.25">
      <c r="A156" s="237"/>
      <c r="B156" s="233"/>
      <c r="C156" s="234"/>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I156" s="236"/>
      <c r="BK156" s="300"/>
      <c r="BM156" s="235"/>
      <c r="BN156" s="235"/>
      <c r="BO156" s="238"/>
    </row>
    <row r="157" spans="1:67" s="232" customFormat="1" ht="50.25" customHeight="1" x14ac:dyDescent="0.25">
      <c r="A157" s="237"/>
      <c r="B157" s="233"/>
      <c r="C157" s="234"/>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I157" s="236"/>
      <c r="BK157" s="300"/>
      <c r="BM157" s="235"/>
      <c r="BN157" s="235"/>
      <c r="BO157" s="238"/>
    </row>
    <row r="158" spans="1:67" s="232" customFormat="1" ht="50.25" customHeight="1" x14ac:dyDescent="0.25">
      <c r="A158" s="237"/>
      <c r="B158" s="233"/>
      <c r="C158" s="234"/>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c r="BC158" s="235"/>
      <c r="BD158" s="235"/>
      <c r="BE158" s="235"/>
      <c r="BF158" s="235"/>
      <c r="BI158" s="236"/>
      <c r="BK158" s="300"/>
      <c r="BM158" s="235"/>
      <c r="BN158" s="235"/>
      <c r="BO158" s="238"/>
    </row>
    <row r="159" spans="1:67" s="232" customFormat="1" ht="50.25" customHeight="1" x14ac:dyDescent="0.25">
      <c r="A159" s="237"/>
      <c r="B159" s="233"/>
      <c r="C159" s="234"/>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c r="BC159" s="235"/>
      <c r="BD159" s="235"/>
      <c r="BE159" s="235"/>
      <c r="BF159" s="235"/>
      <c r="BI159" s="236"/>
      <c r="BK159" s="300"/>
      <c r="BM159" s="235"/>
      <c r="BN159" s="235"/>
      <c r="BO159" s="238"/>
    </row>
    <row r="160" spans="1:67" s="232" customFormat="1" ht="50.25" customHeight="1" x14ac:dyDescent="0.25">
      <c r="A160" s="237"/>
      <c r="B160" s="233"/>
      <c r="C160" s="234"/>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I160" s="236"/>
      <c r="BK160" s="300"/>
      <c r="BM160" s="235"/>
      <c r="BN160" s="235"/>
      <c r="BO160" s="238"/>
    </row>
    <row r="161" spans="1:67" s="232" customFormat="1" ht="50.25" customHeight="1" x14ac:dyDescent="0.25">
      <c r="A161" s="237"/>
      <c r="B161" s="233"/>
      <c r="C161" s="234"/>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I161" s="236"/>
      <c r="BK161" s="300"/>
      <c r="BM161" s="235"/>
      <c r="BN161" s="235"/>
      <c r="BO161" s="238"/>
    </row>
    <row r="162" spans="1:67" s="232" customFormat="1" ht="50.25" customHeight="1" x14ac:dyDescent="0.25">
      <c r="A162" s="237"/>
      <c r="B162" s="233"/>
      <c r="C162" s="234"/>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I162" s="236"/>
      <c r="BK162" s="300"/>
      <c r="BM162" s="235"/>
      <c r="BN162" s="235"/>
      <c r="BO162" s="238"/>
    </row>
    <row r="163" spans="1:67" s="232" customFormat="1" ht="50.25" customHeight="1" x14ac:dyDescent="0.25">
      <c r="A163" s="237"/>
      <c r="B163" s="233"/>
      <c r="C163" s="234"/>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I163" s="236"/>
      <c r="BK163" s="300"/>
      <c r="BM163" s="235"/>
      <c r="BN163" s="235"/>
      <c r="BO163" s="238"/>
    </row>
    <row r="164" spans="1:67" s="232" customFormat="1" ht="50.25" customHeight="1" x14ac:dyDescent="0.25">
      <c r="A164" s="237"/>
      <c r="B164" s="233"/>
      <c r="C164" s="234"/>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c r="BE164" s="235"/>
      <c r="BF164" s="235"/>
      <c r="BI164" s="236"/>
      <c r="BK164" s="300"/>
      <c r="BM164" s="235"/>
      <c r="BN164" s="235"/>
      <c r="BO164" s="238"/>
    </row>
    <row r="165" spans="1:67" s="232" customFormat="1" ht="50.25" customHeight="1" x14ac:dyDescent="0.25">
      <c r="A165" s="237"/>
      <c r="B165" s="233"/>
      <c r="C165" s="234"/>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c r="BC165" s="235"/>
      <c r="BD165" s="235"/>
      <c r="BE165" s="235"/>
      <c r="BF165" s="235"/>
      <c r="BI165" s="236"/>
      <c r="BK165" s="300"/>
      <c r="BM165" s="235"/>
      <c r="BN165" s="235"/>
      <c r="BO165" s="238"/>
    </row>
    <row r="166" spans="1:67" s="232" customFormat="1" ht="50.25" customHeight="1" x14ac:dyDescent="0.25">
      <c r="A166" s="237"/>
      <c r="B166" s="233"/>
      <c r="C166" s="234"/>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I166" s="236"/>
      <c r="BK166" s="300"/>
      <c r="BM166" s="235"/>
      <c r="BN166" s="235"/>
      <c r="BO166" s="238"/>
    </row>
    <row r="167" spans="1:67" s="232" customFormat="1" ht="50.25" customHeight="1" x14ac:dyDescent="0.25">
      <c r="A167" s="237"/>
      <c r="B167" s="233"/>
      <c r="C167" s="234"/>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I167" s="236"/>
      <c r="BK167" s="300"/>
      <c r="BM167" s="235"/>
      <c r="BN167" s="235"/>
      <c r="BO167" s="238"/>
    </row>
    <row r="168" spans="1:67" s="232" customFormat="1" ht="50.25" customHeight="1" x14ac:dyDescent="0.25">
      <c r="A168" s="237"/>
      <c r="B168" s="233"/>
      <c r="C168" s="234"/>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I168" s="236"/>
      <c r="BK168" s="300"/>
      <c r="BM168" s="235"/>
      <c r="BN168" s="235"/>
      <c r="BO168" s="238"/>
    </row>
    <row r="169" spans="1:67" s="232" customFormat="1" ht="50.25" customHeight="1" x14ac:dyDescent="0.25">
      <c r="A169" s="237"/>
      <c r="B169" s="233"/>
      <c r="C169" s="234"/>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I169" s="236"/>
      <c r="BK169" s="300"/>
      <c r="BM169" s="235"/>
      <c r="BN169" s="235"/>
      <c r="BO169" s="238"/>
    </row>
    <row r="170" spans="1:67" s="232" customFormat="1" ht="50.25" customHeight="1" x14ac:dyDescent="0.25">
      <c r="A170" s="237"/>
      <c r="B170" s="233"/>
      <c r="C170" s="234"/>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c r="BC170" s="235"/>
      <c r="BD170" s="235"/>
      <c r="BE170" s="235"/>
      <c r="BF170" s="235"/>
      <c r="BI170" s="236"/>
      <c r="BK170" s="300"/>
      <c r="BM170" s="235"/>
      <c r="BN170" s="235"/>
      <c r="BO170" s="238"/>
    </row>
    <row r="171" spans="1:67" s="232" customFormat="1" ht="50.25" customHeight="1" x14ac:dyDescent="0.25">
      <c r="A171" s="237"/>
      <c r="B171" s="233"/>
      <c r="C171" s="234"/>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I171" s="236"/>
      <c r="BK171" s="300"/>
      <c r="BM171" s="235"/>
      <c r="BN171" s="235"/>
      <c r="BO171" s="238"/>
    </row>
    <row r="172" spans="1:67" s="232" customFormat="1" ht="50.25" customHeight="1" x14ac:dyDescent="0.25">
      <c r="A172" s="237"/>
      <c r="B172" s="233"/>
      <c r="C172" s="234"/>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C172" s="235"/>
      <c r="BD172" s="235"/>
      <c r="BE172" s="235"/>
      <c r="BF172" s="235"/>
      <c r="BI172" s="236"/>
      <c r="BK172" s="300"/>
      <c r="BM172" s="235"/>
      <c r="BN172" s="235"/>
      <c r="BO172" s="238"/>
    </row>
    <row r="173" spans="1:67" s="232" customFormat="1" ht="50.25" customHeight="1" x14ac:dyDescent="0.25">
      <c r="A173" s="237"/>
      <c r="B173" s="233"/>
      <c r="C173" s="234"/>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5"/>
      <c r="BI173" s="236"/>
      <c r="BK173" s="300"/>
      <c r="BM173" s="235"/>
      <c r="BN173" s="235"/>
      <c r="BO173" s="238"/>
    </row>
    <row r="174" spans="1:67" s="232" customFormat="1" ht="50.25" customHeight="1" x14ac:dyDescent="0.25">
      <c r="A174" s="237"/>
      <c r="B174" s="233"/>
      <c r="C174" s="234"/>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5"/>
      <c r="BI174" s="236"/>
      <c r="BK174" s="300"/>
      <c r="BM174" s="235"/>
      <c r="BN174" s="235"/>
      <c r="BO174" s="238"/>
    </row>
    <row r="175" spans="1:67" s="232" customFormat="1" ht="50.25" customHeight="1" x14ac:dyDescent="0.25">
      <c r="A175" s="237"/>
      <c r="B175" s="233"/>
      <c r="C175" s="234"/>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c r="BC175" s="235"/>
      <c r="BD175" s="235"/>
      <c r="BE175" s="235"/>
      <c r="BF175" s="235"/>
      <c r="BI175" s="236"/>
      <c r="BK175" s="300"/>
      <c r="BM175" s="235"/>
      <c r="BN175" s="235"/>
      <c r="BO175" s="238"/>
    </row>
    <row r="176" spans="1:67" s="232" customFormat="1" ht="50.25" customHeight="1" x14ac:dyDescent="0.25">
      <c r="A176" s="237"/>
      <c r="B176" s="233"/>
      <c r="C176" s="234"/>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c r="BC176" s="235"/>
      <c r="BD176" s="235"/>
      <c r="BE176" s="235"/>
      <c r="BF176" s="235"/>
      <c r="BI176" s="236"/>
      <c r="BK176" s="300"/>
      <c r="BM176" s="235"/>
      <c r="BN176" s="235"/>
      <c r="BO176" s="238"/>
    </row>
    <row r="177" spans="1:67" s="232" customFormat="1" ht="50.25" customHeight="1" x14ac:dyDescent="0.25">
      <c r="A177" s="237"/>
      <c r="B177" s="233"/>
      <c r="C177" s="234"/>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c r="BC177" s="235"/>
      <c r="BD177" s="235"/>
      <c r="BE177" s="235"/>
      <c r="BF177" s="235"/>
      <c r="BI177" s="236"/>
      <c r="BK177" s="300"/>
      <c r="BM177" s="235"/>
      <c r="BN177" s="235"/>
      <c r="BO177" s="238"/>
    </row>
    <row r="178" spans="1:67" s="232" customFormat="1" ht="50.25" customHeight="1" x14ac:dyDescent="0.25">
      <c r="A178" s="237"/>
      <c r="B178" s="233"/>
      <c r="C178" s="234"/>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c r="BC178" s="235"/>
      <c r="BD178" s="235"/>
      <c r="BE178" s="235"/>
      <c r="BF178" s="235"/>
      <c r="BI178" s="236"/>
      <c r="BK178" s="300"/>
      <c r="BM178" s="235"/>
      <c r="BN178" s="235"/>
      <c r="BO178" s="238"/>
    </row>
    <row r="179" spans="1:67" s="232" customFormat="1" ht="50.25" customHeight="1" x14ac:dyDescent="0.25">
      <c r="A179" s="237"/>
      <c r="B179" s="233"/>
      <c r="C179" s="234"/>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I179" s="236"/>
      <c r="BK179" s="300"/>
      <c r="BM179" s="235"/>
      <c r="BN179" s="235"/>
      <c r="BO179" s="238"/>
    </row>
    <row r="180" spans="1:67" s="232" customFormat="1" ht="50.25" customHeight="1" x14ac:dyDescent="0.25">
      <c r="A180" s="237"/>
      <c r="B180" s="233"/>
      <c r="C180" s="234"/>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5"/>
      <c r="BI180" s="236"/>
      <c r="BK180" s="300"/>
      <c r="BM180" s="235"/>
      <c r="BN180" s="235"/>
      <c r="BO180" s="238"/>
    </row>
    <row r="181" spans="1:67" s="232" customFormat="1" ht="50.25" customHeight="1" x14ac:dyDescent="0.25">
      <c r="A181" s="237"/>
      <c r="B181" s="233"/>
      <c r="C181" s="234"/>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I181" s="236"/>
      <c r="BK181" s="300"/>
      <c r="BM181" s="235"/>
      <c r="BN181" s="235"/>
      <c r="BO181" s="238"/>
    </row>
    <row r="182" spans="1:67" s="232" customFormat="1" ht="50.25" customHeight="1" x14ac:dyDescent="0.25">
      <c r="A182" s="237"/>
      <c r="B182" s="233"/>
      <c r="C182" s="234"/>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c r="BC182" s="235"/>
      <c r="BD182" s="235"/>
      <c r="BE182" s="235"/>
      <c r="BF182" s="235"/>
      <c r="BI182" s="236"/>
      <c r="BK182" s="300"/>
      <c r="BM182" s="235"/>
      <c r="BN182" s="235"/>
      <c r="BO182" s="238"/>
    </row>
    <row r="183" spans="1:67" s="232" customFormat="1" ht="50.25" customHeight="1" x14ac:dyDescent="0.25">
      <c r="A183" s="237"/>
      <c r="B183" s="233"/>
      <c r="C183" s="234"/>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I183" s="236"/>
      <c r="BK183" s="300"/>
      <c r="BM183" s="235"/>
      <c r="BN183" s="235"/>
      <c r="BO183" s="238"/>
    </row>
    <row r="184" spans="1:67" s="232" customFormat="1" ht="50.25" customHeight="1" x14ac:dyDescent="0.25">
      <c r="A184" s="237"/>
      <c r="B184" s="233"/>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I184" s="236"/>
      <c r="BK184" s="300"/>
      <c r="BM184" s="235"/>
      <c r="BN184" s="235"/>
      <c r="BO184" s="238"/>
    </row>
    <row r="185" spans="1:67" s="232" customFormat="1" ht="50.25" customHeight="1" x14ac:dyDescent="0.25">
      <c r="A185" s="237"/>
      <c r="B185" s="233"/>
      <c r="C185" s="234"/>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I185" s="236"/>
      <c r="BK185" s="300"/>
      <c r="BM185" s="235"/>
      <c r="BN185" s="235"/>
      <c r="BO185" s="238"/>
    </row>
    <row r="186" spans="1:67" s="232" customFormat="1" ht="50.25" customHeight="1" x14ac:dyDescent="0.25">
      <c r="A186" s="237"/>
      <c r="B186" s="233"/>
      <c r="C186" s="234"/>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I186" s="236"/>
      <c r="BK186" s="300"/>
      <c r="BM186" s="235"/>
      <c r="BN186" s="235"/>
      <c r="BO186" s="238"/>
    </row>
    <row r="187" spans="1:67" s="232" customFormat="1" ht="50.25" customHeight="1" x14ac:dyDescent="0.25">
      <c r="A187" s="237"/>
      <c r="B187" s="233"/>
      <c r="C187" s="234"/>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I187" s="236"/>
      <c r="BK187" s="300"/>
      <c r="BM187" s="235"/>
      <c r="BN187" s="235"/>
      <c r="BO187" s="238"/>
    </row>
    <row r="188" spans="1:67" s="232" customFormat="1" ht="50.25" customHeight="1" x14ac:dyDescent="0.25">
      <c r="A188" s="237"/>
      <c r="B188" s="233"/>
      <c r="C188" s="234"/>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I188" s="236"/>
      <c r="BK188" s="300"/>
      <c r="BM188" s="235"/>
      <c r="BN188" s="235"/>
      <c r="BO188" s="238"/>
    </row>
    <row r="189" spans="1:67" s="232" customFormat="1" ht="50.25" customHeight="1" x14ac:dyDescent="0.25">
      <c r="A189" s="237"/>
      <c r="B189" s="233"/>
      <c r="C189" s="23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I189" s="236"/>
      <c r="BK189" s="300"/>
      <c r="BM189" s="235"/>
      <c r="BN189" s="235"/>
      <c r="BO189" s="238"/>
    </row>
    <row r="190" spans="1:67" s="232" customFormat="1" ht="50.25" customHeight="1" x14ac:dyDescent="0.25">
      <c r="A190" s="237"/>
      <c r="B190" s="233"/>
      <c r="C190" s="234"/>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I190" s="236"/>
      <c r="BK190" s="300"/>
      <c r="BM190" s="235"/>
      <c r="BN190" s="235"/>
      <c r="BO190" s="238"/>
    </row>
    <row r="191" spans="1:67" s="232" customFormat="1" ht="50.25" customHeight="1" x14ac:dyDescent="0.25">
      <c r="A191" s="237"/>
      <c r="B191" s="233"/>
      <c r="C191" s="234"/>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I191" s="236"/>
      <c r="BK191" s="300"/>
      <c r="BM191" s="235"/>
      <c r="BN191" s="235"/>
      <c r="BO191" s="238"/>
    </row>
    <row r="192" spans="1:67" s="232" customFormat="1" ht="50.25" customHeight="1" x14ac:dyDescent="0.25">
      <c r="A192" s="237"/>
      <c r="B192" s="233"/>
      <c r="C192" s="234"/>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I192" s="236"/>
      <c r="BK192" s="300"/>
      <c r="BM192" s="235"/>
      <c r="BN192" s="235"/>
      <c r="BO192" s="238"/>
    </row>
    <row r="193" spans="1:67" s="232" customFormat="1" ht="50.25" customHeight="1" x14ac:dyDescent="0.25">
      <c r="A193" s="237"/>
      <c r="B193" s="233"/>
      <c r="C193" s="234"/>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I193" s="236"/>
      <c r="BK193" s="300"/>
      <c r="BM193" s="235"/>
      <c r="BN193" s="235"/>
      <c r="BO193" s="238"/>
    </row>
    <row r="194" spans="1:67" s="232" customFormat="1" ht="50.25" customHeight="1" x14ac:dyDescent="0.25">
      <c r="A194" s="237"/>
      <c r="B194" s="233"/>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I194" s="236"/>
      <c r="BK194" s="300"/>
      <c r="BM194" s="235"/>
      <c r="BN194" s="235"/>
      <c r="BO194" s="238"/>
    </row>
    <row r="195" spans="1:67" s="232" customFormat="1" ht="50.25" customHeight="1" x14ac:dyDescent="0.25">
      <c r="A195" s="237"/>
      <c r="B195" s="233"/>
      <c r="C195" s="234"/>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I195" s="236"/>
      <c r="BK195" s="300"/>
      <c r="BM195" s="235"/>
      <c r="BN195" s="235"/>
      <c r="BO195" s="238"/>
    </row>
    <row r="196" spans="1:67" s="232" customFormat="1" ht="50.25" customHeight="1" x14ac:dyDescent="0.25">
      <c r="A196" s="237"/>
      <c r="B196" s="233"/>
      <c r="C196" s="234"/>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I196" s="236"/>
      <c r="BK196" s="300"/>
      <c r="BM196" s="235"/>
      <c r="BN196" s="235"/>
      <c r="BO196" s="238"/>
    </row>
    <row r="197" spans="1:67" s="232" customFormat="1" ht="50.25" customHeight="1" x14ac:dyDescent="0.25">
      <c r="A197" s="237"/>
      <c r="B197" s="233"/>
      <c r="C197" s="234"/>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I197" s="236"/>
      <c r="BK197" s="300"/>
      <c r="BM197" s="235"/>
      <c r="BN197" s="235"/>
      <c r="BO197" s="238"/>
    </row>
    <row r="198" spans="1:67" s="232" customFormat="1" ht="50.25" customHeight="1" x14ac:dyDescent="0.25">
      <c r="A198" s="237"/>
      <c r="B198" s="233"/>
      <c r="C198" s="234"/>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I198" s="236"/>
      <c r="BK198" s="300"/>
      <c r="BM198" s="235"/>
      <c r="BN198" s="235"/>
      <c r="BO198" s="238"/>
    </row>
    <row r="199" spans="1:67" s="232" customFormat="1" ht="50.25" customHeight="1" x14ac:dyDescent="0.25">
      <c r="A199" s="237"/>
      <c r="B199" s="233"/>
      <c r="C199" s="234"/>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I199" s="236"/>
      <c r="BK199" s="300"/>
      <c r="BM199" s="235"/>
      <c r="BN199" s="235"/>
      <c r="BO199" s="238"/>
    </row>
    <row r="200" spans="1:67" s="232" customFormat="1" ht="50.25" customHeight="1" x14ac:dyDescent="0.25">
      <c r="A200" s="237"/>
      <c r="B200" s="233"/>
      <c r="C200" s="234"/>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I200" s="236"/>
      <c r="BK200" s="300"/>
      <c r="BM200" s="235"/>
      <c r="BN200" s="235"/>
      <c r="BO200" s="238"/>
    </row>
    <row r="201" spans="1:67" s="232" customFormat="1" ht="50.25" customHeight="1" x14ac:dyDescent="0.25">
      <c r="A201" s="237"/>
      <c r="B201" s="233"/>
      <c r="C201" s="234"/>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I201" s="236"/>
      <c r="BK201" s="300"/>
      <c r="BM201" s="235"/>
      <c r="BN201" s="235"/>
      <c r="BO201" s="238"/>
    </row>
    <row r="202" spans="1:67" s="232" customFormat="1" ht="50.25" customHeight="1" x14ac:dyDescent="0.25">
      <c r="A202" s="237"/>
      <c r="B202" s="233"/>
      <c r="C202" s="234"/>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I202" s="236"/>
      <c r="BK202" s="300"/>
      <c r="BM202" s="235"/>
      <c r="BN202" s="235"/>
      <c r="BO202" s="238"/>
    </row>
    <row r="203" spans="1:67" s="232" customFormat="1" ht="50.25" customHeight="1" x14ac:dyDescent="0.25">
      <c r="A203" s="237"/>
      <c r="B203" s="233"/>
      <c r="C203" s="234"/>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I203" s="236"/>
      <c r="BK203" s="300"/>
      <c r="BM203" s="235"/>
      <c r="BN203" s="235"/>
      <c r="BO203" s="238"/>
    </row>
    <row r="204" spans="1:67" s="232" customFormat="1" ht="50.25" customHeight="1" x14ac:dyDescent="0.25">
      <c r="A204" s="237"/>
      <c r="B204" s="233"/>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I204" s="236"/>
      <c r="BK204" s="300"/>
      <c r="BM204" s="235"/>
      <c r="BN204" s="235"/>
      <c r="BO204" s="238"/>
    </row>
    <row r="205" spans="1:67" s="232" customFormat="1" ht="50.25" customHeight="1" x14ac:dyDescent="0.25">
      <c r="A205" s="237"/>
      <c r="B205" s="233"/>
      <c r="C205" s="234"/>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I205" s="236"/>
      <c r="BK205" s="300"/>
      <c r="BM205" s="235"/>
      <c r="BN205" s="235"/>
      <c r="BO205" s="238"/>
    </row>
    <row r="206" spans="1:67" s="232" customFormat="1" ht="50.25" customHeight="1" x14ac:dyDescent="0.25">
      <c r="A206" s="237"/>
      <c r="B206" s="233"/>
      <c r="C206" s="234"/>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I206" s="236"/>
      <c r="BK206" s="300"/>
      <c r="BM206" s="235"/>
      <c r="BN206" s="235"/>
      <c r="BO206" s="238"/>
    </row>
    <row r="207" spans="1:67" s="232" customFormat="1" ht="50.25" customHeight="1" x14ac:dyDescent="0.25">
      <c r="A207" s="237"/>
      <c r="B207" s="233"/>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I207" s="236"/>
      <c r="BK207" s="300"/>
      <c r="BM207" s="235"/>
      <c r="BN207" s="235"/>
      <c r="BO207" s="238"/>
    </row>
    <row r="208" spans="1:67" s="232" customFormat="1" ht="50.25" customHeight="1" x14ac:dyDescent="0.25">
      <c r="A208" s="237"/>
      <c r="B208" s="233"/>
      <c r="C208" s="234"/>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I208" s="236"/>
      <c r="BK208" s="300"/>
      <c r="BM208" s="235"/>
      <c r="BN208" s="235"/>
      <c r="BO208" s="238"/>
    </row>
    <row r="209" spans="1:67" s="232" customFormat="1" ht="50.25" customHeight="1" x14ac:dyDescent="0.25">
      <c r="A209" s="237"/>
      <c r="B209" s="233"/>
      <c r="C209" s="234"/>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I209" s="236"/>
      <c r="BK209" s="300"/>
      <c r="BM209" s="235"/>
      <c r="BN209" s="235"/>
      <c r="BO209" s="238"/>
    </row>
    <row r="210" spans="1:67" s="232" customFormat="1" ht="50.25" customHeight="1" x14ac:dyDescent="0.25">
      <c r="A210" s="237"/>
      <c r="B210" s="233"/>
      <c r="C210" s="234"/>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I210" s="236"/>
      <c r="BK210" s="300"/>
      <c r="BM210" s="235"/>
      <c r="BN210" s="235"/>
      <c r="BO210" s="238"/>
    </row>
    <row r="211" spans="1:67" s="232" customFormat="1" ht="50.25" customHeight="1" x14ac:dyDescent="0.25">
      <c r="A211" s="237"/>
      <c r="B211" s="233"/>
      <c r="C211" s="234"/>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35"/>
      <c r="AA211" s="235"/>
      <c r="AB211" s="235"/>
      <c r="AC211" s="235"/>
      <c r="AD211" s="235"/>
      <c r="AE211" s="235"/>
      <c r="AF211" s="235"/>
      <c r="AG211" s="235"/>
      <c r="AH211" s="235"/>
      <c r="AI211" s="235"/>
      <c r="AJ211" s="235"/>
      <c r="AK211" s="235"/>
      <c r="AL211" s="235"/>
      <c r="AM211" s="235"/>
      <c r="AN211" s="235"/>
      <c r="AO211" s="235"/>
      <c r="AP211" s="235"/>
      <c r="AQ211" s="235"/>
      <c r="AR211" s="235"/>
      <c r="AS211" s="235"/>
      <c r="AT211" s="235"/>
      <c r="AU211" s="235"/>
      <c r="AV211" s="235"/>
      <c r="AW211" s="235"/>
      <c r="AX211" s="235"/>
      <c r="AY211" s="235"/>
      <c r="AZ211" s="235"/>
      <c r="BA211" s="235"/>
      <c r="BB211" s="235"/>
      <c r="BC211" s="235"/>
      <c r="BD211" s="235"/>
      <c r="BE211" s="235"/>
      <c r="BF211" s="235"/>
      <c r="BI211" s="236"/>
      <c r="BK211" s="300"/>
      <c r="BM211" s="235"/>
      <c r="BN211" s="235"/>
      <c r="BO211" s="238"/>
    </row>
    <row r="212" spans="1:67" s="232" customFormat="1" ht="50.25" customHeight="1" x14ac:dyDescent="0.25">
      <c r="A212" s="237"/>
      <c r="B212" s="233"/>
      <c r="C212" s="234"/>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c r="BA212" s="235"/>
      <c r="BB212" s="235"/>
      <c r="BC212" s="235"/>
      <c r="BD212" s="235"/>
      <c r="BE212" s="235"/>
      <c r="BF212" s="235"/>
      <c r="BI212" s="236"/>
      <c r="BK212" s="300"/>
      <c r="BM212" s="235"/>
      <c r="BN212" s="235"/>
      <c r="BO212" s="238"/>
    </row>
    <row r="213" spans="1:67" s="232" customFormat="1" ht="50.25" customHeight="1" x14ac:dyDescent="0.25">
      <c r="A213" s="237"/>
      <c r="B213" s="233"/>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5"/>
      <c r="AL213" s="235"/>
      <c r="AM213" s="235"/>
      <c r="AN213" s="235"/>
      <c r="AO213" s="235"/>
      <c r="AP213" s="235"/>
      <c r="AQ213" s="235"/>
      <c r="AR213" s="235"/>
      <c r="AS213" s="235"/>
      <c r="AT213" s="235"/>
      <c r="AU213" s="235"/>
      <c r="AV213" s="235"/>
      <c r="AW213" s="235"/>
      <c r="AX213" s="235"/>
      <c r="AY213" s="235"/>
      <c r="AZ213" s="235"/>
      <c r="BA213" s="235"/>
      <c r="BB213" s="235"/>
      <c r="BC213" s="235"/>
      <c r="BD213" s="235"/>
      <c r="BE213" s="235"/>
      <c r="BF213" s="235"/>
      <c r="BI213" s="236"/>
      <c r="BK213" s="300"/>
      <c r="BM213" s="235"/>
      <c r="BN213" s="235"/>
      <c r="BO213" s="238"/>
    </row>
    <row r="214" spans="1:67" s="232" customFormat="1" ht="50.25" customHeight="1" x14ac:dyDescent="0.25">
      <c r="A214" s="237"/>
      <c r="B214" s="233"/>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5"/>
      <c r="AK214" s="235"/>
      <c r="AL214" s="235"/>
      <c r="AM214" s="235"/>
      <c r="AN214" s="235"/>
      <c r="AO214" s="235"/>
      <c r="AP214" s="235"/>
      <c r="AQ214" s="235"/>
      <c r="AR214" s="235"/>
      <c r="AS214" s="235"/>
      <c r="AT214" s="235"/>
      <c r="AU214" s="235"/>
      <c r="AV214" s="235"/>
      <c r="AW214" s="235"/>
      <c r="AX214" s="235"/>
      <c r="AY214" s="235"/>
      <c r="AZ214" s="235"/>
      <c r="BA214" s="235"/>
      <c r="BB214" s="235"/>
      <c r="BC214" s="235"/>
      <c r="BD214" s="235"/>
      <c r="BE214" s="235"/>
      <c r="BF214" s="235"/>
      <c r="BI214" s="236"/>
      <c r="BK214" s="300"/>
      <c r="BM214" s="235"/>
      <c r="BN214" s="235"/>
      <c r="BO214" s="238"/>
    </row>
    <row r="215" spans="1:67" s="232" customFormat="1" ht="50.25" customHeight="1" x14ac:dyDescent="0.25">
      <c r="A215" s="237"/>
      <c r="B215" s="233"/>
      <c r="C215" s="234"/>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5"/>
      <c r="BF215" s="235"/>
      <c r="BI215" s="236"/>
      <c r="BK215" s="300"/>
      <c r="BM215" s="235"/>
      <c r="BN215" s="235"/>
      <c r="BO215" s="238"/>
    </row>
    <row r="216" spans="1:67" s="232" customFormat="1" ht="50.25" customHeight="1" x14ac:dyDescent="0.25">
      <c r="A216" s="237"/>
      <c r="B216" s="233"/>
      <c r="C216" s="234"/>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I216" s="236"/>
      <c r="BK216" s="300"/>
      <c r="BM216" s="235"/>
      <c r="BN216" s="235"/>
      <c r="BO216" s="238"/>
    </row>
    <row r="217" spans="1:67" s="232" customFormat="1" ht="50.25" customHeight="1" x14ac:dyDescent="0.25">
      <c r="A217" s="237"/>
      <c r="B217" s="233"/>
      <c r="C217" s="234"/>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I217" s="236"/>
      <c r="BK217" s="300"/>
      <c r="BM217" s="235"/>
      <c r="BN217" s="235"/>
      <c r="BO217" s="238"/>
    </row>
    <row r="218" spans="1:67" s="232" customFormat="1" ht="50.25" customHeight="1" x14ac:dyDescent="0.25">
      <c r="A218" s="237"/>
      <c r="B218" s="233"/>
      <c r="C218" s="234"/>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235"/>
      <c r="AL218" s="235"/>
      <c r="AM218" s="235"/>
      <c r="AN218" s="235"/>
      <c r="AO218" s="235"/>
      <c r="AP218" s="235"/>
      <c r="AQ218" s="235"/>
      <c r="AR218" s="235"/>
      <c r="AS218" s="235"/>
      <c r="AT218" s="235"/>
      <c r="AU218" s="235"/>
      <c r="AV218" s="235"/>
      <c r="AW218" s="235"/>
      <c r="AX218" s="235"/>
      <c r="AY218" s="235"/>
      <c r="AZ218" s="235"/>
      <c r="BA218" s="235"/>
      <c r="BB218" s="235"/>
      <c r="BC218" s="235"/>
      <c r="BD218" s="235"/>
      <c r="BE218" s="235"/>
      <c r="BF218" s="235"/>
      <c r="BI218" s="236"/>
      <c r="BK218" s="300"/>
      <c r="BM218" s="235"/>
      <c r="BN218" s="235"/>
      <c r="BO218" s="238"/>
    </row>
    <row r="219" spans="1:67" s="232" customFormat="1" ht="50.25" customHeight="1" x14ac:dyDescent="0.25">
      <c r="A219" s="237"/>
      <c r="B219" s="233"/>
      <c r="C219" s="234"/>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c r="AZ219" s="235"/>
      <c r="BA219" s="235"/>
      <c r="BB219" s="235"/>
      <c r="BC219" s="235"/>
      <c r="BD219" s="235"/>
      <c r="BE219" s="235"/>
      <c r="BF219" s="235"/>
      <c r="BI219" s="236"/>
      <c r="BK219" s="300"/>
      <c r="BM219" s="235"/>
      <c r="BN219" s="235"/>
      <c r="BO219" s="238"/>
    </row>
    <row r="220" spans="1:67" s="232" customFormat="1" ht="50.25" customHeight="1" x14ac:dyDescent="0.25">
      <c r="A220" s="237"/>
      <c r="B220" s="233"/>
      <c r="C220" s="234"/>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5"/>
      <c r="BF220" s="235"/>
      <c r="BI220" s="236"/>
      <c r="BK220" s="300"/>
      <c r="BM220" s="235"/>
      <c r="BN220" s="235"/>
      <c r="BO220" s="238"/>
    </row>
    <row r="221" spans="1:67" s="232" customFormat="1" ht="50.25" customHeight="1" x14ac:dyDescent="0.25">
      <c r="A221" s="237"/>
      <c r="B221" s="233"/>
      <c r="C221" s="234"/>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5"/>
      <c r="BF221" s="235"/>
      <c r="BI221" s="236"/>
      <c r="BK221" s="300"/>
      <c r="BM221" s="235"/>
      <c r="BN221" s="235"/>
      <c r="BO221" s="238"/>
    </row>
    <row r="222" spans="1:67" s="232" customFormat="1" ht="50.25" customHeight="1" x14ac:dyDescent="0.25">
      <c r="A222" s="237"/>
      <c r="B222" s="233"/>
      <c r="C222" s="234"/>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5"/>
      <c r="BI222" s="236"/>
      <c r="BK222" s="300"/>
      <c r="BM222" s="235"/>
      <c r="BN222" s="235"/>
      <c r="BO222" s="238"/>
    </row>
    <row r="223" spans="1:67" s="232" customFormat="1" ht="50.25" customHeight="1" x14ac:dyDescent="0.25">
      <c r="A223" s="237"/>
      <c r="B223" s="233"/>
      <c r="C223" s="234"/>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I223" s="236"/>
      <c r="BK223" s="300"/>
      <c r="BM223" s="235"/>
      <c r="BN223" s="235"/>
      <c r="BO223" s="238"/>
    </row>
    <row r="224" spans="1:67" s="232" customFormat="1" ht="50.25" customHeight="1" x14ac:dyDescent="0.25">
      <c r="A224" s="237"/>
      <c r="B224" s="233"/>
      <c r="C224" s="234"/>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c r="AJ224" s="235"/>
      <c r="AK224" s="235"/>
      <c r="AL224" s="235"/>
      <c r="AM224" s="235"/>
      <c r="AN224" s="235"/>
      <c r="AO224" s="235"/>
      <c r="AP224" s="235"/>
      <c r="AQ224" s="235"/>
      <c r="AR224" s="235"/>
      <c r="AS224" s="235"/>
      <c r="AT224" s="235"/>
      <c r="AU224" s="235"/>
      <c r="AV224" s="235"/>
      <c r="AW224" s="235"/>
      <c r="AX224" s="235"/>
      <c r="AY224" s="235"/>
      <c r="AZ224" s="235"/>
      <c r="BA224" s="235"/>
      <c r="BB224" s="235"/>
      <c r="BC224" s="235"/>
      <c r="BD224" s="235"/>
      <c r="BE224" s="235"/>
      <c r="BF224" s="235"/>
      <c r="BI224" s="236"/>
      <c r="BK224" s="300"/>
      <c r="BM224" s="235"/>
      <c r="BN224" s="235"/>
      <c r="BO224" s="238"/>
    </row>
    <row r="225" spans="1:67" s="232" customFormat="1" ht="50.25" customHeight="1" x14ac:dyDescent="0.25">
      <c r="A225" s="237"/>
      <c r="B225" s="233"/>
      <c r="C225" s="234"/>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c r="AA225" s="235"/>
      <c r="AB225" s="235"/>
      <c r="AC225" s="235"/>
      <c r="AD225" s="235"/>
      <c r="AE225" s="235"/>
      <c r="AF225" s="235"/>
      <c r="AG225" s="235"/>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5"/>
      <c r="BF225" s="235"/>
      <c r="BI225" s="236"/>
      <c r="BK225" s="300"/>
      <c r="BM225" s="235"/>
      <c r="BN225" s="235"/>
      <c r="BO225" s="238"/>
    </row>
    <row r="226" spans="1:67" s="232" customFormat="1" ht="50.25" customHeight="1" x14ac:dyDescent="0.25">
      <c r="A226" s="237"/>
      <c r="B226" s="233"/>
      <c r="C226" s="234"/>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5"/>
      <c r="BF226" s="235"/>
      <c r="BI226" s="236"/>
      <c r="BK226" s="300"/>
      <c r="BM226" s="235"/>
      <c r="BN226" s="235"/>
      <c r="BO226" s="238"/>
    </row>
    <row r="227" spans="1:67" s="232" customFormat="1" ht="50.25" customHeight="1" x14ac:dyDescent="0.25">
      <c r="A227" s="237"/>
      <c r="B227" s="233"/>
      <c r="C227" s="234"/>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35"/>
      <c r="AA227" s="235"/>
      <c r="AB227" s="235"/>
      <c r="AC227" s="235"/>
      <c r="AD227" s="235"/>
      <c r="AE227" s="235"/>
      <c r="AF227" s="235"/>
      <c r="AG227" s="235"/>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5"/>
      <c r="BF227" s="235"/>
      <c r="BI227" s="236"/>
      <c r="BK227" s="300"/>
      <c r="BM227" s="235"/>
      <c r="BN227" s="235"/>
      <c r="BO227" s="238"/>
    </row>
    <row r="228" spans="1:67" s="232" customFormat="1" ht="50.25" customHeight="1" x14ac:dyDescent="0.25">
      <c r="A228" s="237"/>
      <c r="B228" s="233"/>
      <c r="C228" s="234"/>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5"/>
      <c r="BI228" s="236"/>
      <c r="BK228" s="300"/>
      <c r="BM228" s="235"/>
      <c r="BN228" s="235"/>
      <c r="BO228" s="238"/>
    </row>
    <row r="229" spans="1:67" s="232" customFormat="1" ht="50.25" customHeight="1" x14ac:dyDescent="0.25">
      <c r="A229" s="237"/>
      <c r="B229" s="233"/>
      <c r="C229" s="234"/>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I229" s="236"/>
      <c r="BK229" s="300"/>
      <c r="BM229" s="235"/>
      <c r="BN229" s="235"/>
      <c r="BO229" s="238"/>
    </row>
    <row r="230" spans="1:67" s="232" customFormat="1" ht="50.25" customHeight="1" x14ac:dyDescent="0.25">
      <c r="A230" s="237"/>
      <c r="B230" s="233"/>
      <c r="C230" s="234"/>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I230" s="236"/>
      <c r="BK230" s="300"/>
      <c r="BM230" s="235"/>
      <c r="BN230" s="235"/>
      <c r="BO230" s="238"/>
    </row>
    <row r="231" spans="1:67" s="232" customFormat="1" ht="50.25" customHeight="1" x14ac:dyDescent="0.25">
      <c r="A231" s="237"/>
      <c r="B231" s="233"/>
      <c r="C231" s="234"/>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I231" s="236"/>
      <c r="BK231" s="300"/>
      <c r="BM231" s="235"/>
      <c r="BN231" s="235"/>
      <c r="BO231" s="238"/>
    </row>
    <row r="232" spans="1:67" s="232" customFormat="1" ht="50.25" customHeight="1" x14ac:dyDescent="0.25">
      <c r="A232" s="237"/>
      <c r="B232" s="233"/>
      <c r="C232" s="234"/>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I232" s="236"/>
      <c r="BK232" s="300"/>
      <c r="BM232" s="235"/>
      <c r="BN232" s="235"/>
      <c r="BO232" s="238"/>
    </row>
    <row r="233" spans="1:67" s="232" customFormat="1" ht="50.25" customHeight="1" x14ac:dyDescent="0.25">
      <c r="A233" s="237"/>
      <c r="B233" s="233"/>
      <c r="C233" s="234"/>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I233" s="236"/>
      <c r="BK233" s="300"/>
      <c r="BM233" s="235"/>
      <c r="BN233" s="235"/>
      <c r="BO233" s="238"/>
    </row>
    <row r="234" spans="1:67" s="232" customFormat="1" ht="50.25" customHeight="1" x14ac:dyDescent="0.25">
      <c r="A234" s="237"/>
      <c r="B234" s="233"/>
      <c r="C234" s="234"/>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35"/>
      <c r="AA234" s="235"/>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5"/>
      <c r="BI234" s="236"/>
      <c r="BK234" s="300"/>
      <c r="BM234" s="235"/>
      <c r="BN234" s="235"/>
      <c r="BO234" s="238"/>
    </row>
    <row r="235" spans="1:67" s="232" customFormat="1" ht="50.25" customHeight="1" x14ac:dyDescent="0.25">
      <c r="A235" s="237"/>
      <c r="B235" s="233"/>
      <c r="C235" s="234"/>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I235" s="236"/>
      <c r="BK235" s="300"/>
      <c r="BM235" s="235"/>
      <c r="BN235" s="235"/>
      <c r="BO235" s="238"/>
    </row>
    <row r="236" spans="1:67" s="232" customFormat="1" ht="50.25" customHeight="1" x14ac:dyDescent="0.25">
      <c r="A236" s="237"/>
      <c r="B236" s="233"/>
      <c r="C236" s="234"/>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I236" s="236"/>
      <c r="BK236" s="300"/>
      <c r="BM236" s="235"/>
      <c r="BN236" s="235"/>
      <c r="BO236" s="238"/>
    </row>
    <row r="237" spans="1:67" s="232" customFormat="1" ht="50.25" customHeight="1" x14ac:dyDescent="0.25">
      <c r="A237" s="237"/>
      <c r="B237" s="233"/>
      <c r="C237" s="234"/>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I237" s="236"/>
      <c r="BK237" s="300"/>
      <c r="BM237" s="235"/>
      <c r="BN237" s="235"/>
      <c r="BO237" s="238"/>
    </row>
    <row r="238" spans="1:67" s="232" customFormat="1" ht="50.25" customHeight="1" x14ac:dyDescent="0.25">
      <c r="A238" s="237"/>
      <c r="B238" s="233"/>
      <c r="C238" s="234"/>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I238" s="236"/>
      <c r="BK238" s="300"/>
      <c r="BM238" s="235"/>
      <c r="BN238" s="235"/>
      <c r="BO238" s="238"/>
    </row>
    <row r="239" spans="1:67" s="232" customFormat="1" ht="50.25" customHeight="1" x14ac:dyDescent="0.25">
      <c r="A239" s="237"/>
      <c r="B239" s="233"/>
      <c r="C239" s="234"/>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c r="AM239" s="235"/>
      <c r="AN239" s="235"/>
      <c r="AO239" s="235"/>
      <c r="AP239" s="235"/>
      <c r="AQ239" s="235"/>
      <c r="AR239" s="235"/>
      <c r="AS239" s="235"/>
      <c r="AT239" s="235"/>
      <c r="AU239" s="235"/>
      <c r="AV239" s="235"/>
      <c r="AW239" s="235"/>
      <c r="AX239" s="235"/>
      <c r="AY239" s="235"/>
      <c r="AZ239" s="235"/>
      <c r="BA239" s="235"/>
      <c r="BB239" s="235"/>
      <c r="BC239" s="235"/>
      <c r="BD239" s="235"/>
      <c r="BE239" s="235"/>
      <c r="BF239" s="235"/>
      <c r="BI239" s="236"/>
      <c r="BK239" s="300"/>
      <c r="BM239" s="235"/>
      <c r="BN239" s="235"/>
      <c r="BO239" s="238"/>
    </row>
    <row r="240" spans="1:67" s="232" customFormat="1" ht="50.25" customHeight="1" x14ac:dyDescent="0.25">
      <c r="A240" s="237"/>
      <c r="B240" s="233"/>
      <c r="C240" s="234"/>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5"/>
      <c r="BI240" s="236"/>
      <c r="BK240" s="300"/>
      <c r="BM240" s="235"/>
      <c r="BN240" s="235"/>
      <c r="BO240" s="238"/>
    </row>
    <row r="241" spans="1:114" s="226" customFormat="1" ht="50.25" customHeight="1" x14ac:dyDescent="0.25">
      <c r="A241" s="231"/>
      <c r="B241" s="227"/>
      <c r="C241" s="228"/>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I241" s="230"/>
      <c r="BK241" s="301"/>
      <c r="BM241" s="229"/>
      <c r="BN241" s="229"/>
      <c r="BO241" s="239"/>
      <c r="BP241" s="232"/>
      <c r="BQ241" s="232"/>
      <c r="BR241" s="232"/>
      <c r="BS241" s="232"/>
      <c r="BT241" s="232"/>
      <c r="BU241" s="232"/>
      <c r="BV241" s="232"/>
      <c r="BW241" s="232"/>
      <c r="BX241" s="232"/>
      <c r="BY241" s="232"/>
      <c r="BZ241" s="232"/>
      <c r="CA241" s="232"/>
      <c r="CB241" s="232"/>
      <c r="CC241" s="232"/>
      <c r="CD241" s="232"/>
      <c r="CE241" s="232"/>
      <c r="CF241" s="232"/>
      <c r="CG241" s="232"/>
      <c r="CH241" s="232"/>
      <c r="CI241" s="232"/>
      <c r="CJ241" s="232"/>
      <c r="CK241" s="232"/>
      <c r="CL241" s="232"/>
      <c r="CM241" s="232"/>
      <c r="CN241" s="232"/>
      <c r="CO241" s="232"/>
      <c r="CP241" s="232"/>
      <c r="CQ241" s="232"/>
      <c r="CR241" s="232"/>
      <c r="CS241" s="232"/>
      <c r="CT241" s="232"/>
      <c r="CU241" s="232"/>
      <c r="CV241" s="232"/>
      <c r="CW241" s="232"/>
      <c r="CX241" s="232"/>
      <c r="CY241" s="232"/>
      <c r="CZ241" s="232"/>
      <c r="DA241" s="232"/>
      <c r="DB241" s="232"/>
      <c r="DC241" s="232"/>
      <c r="DD241" s="232"/>
      <c r="DE241" s="232"/>
      <c r="DF241" s="232"/>
      <c r="DG241" s="232"/>
      <c r="DH241" s="232"/>
      <c r="DI241" s="232"/>
      <c r="DJ241" s="232"/>
    </row>
  </sheetData>
  <autoFilter ref="A15:DJ116"/>
  <mergeCells count="50">
    <mergeCell ref="A10:B10"/>
    <mergeCell ref="C10:BO10"/>
    <mergeCell ref="A11:B13"/>
    <mergeCell ref="BH14:BH15"/>
    <mergeCell ref="BI14:BI15"/>
    <mergeCell ref="BJ14:BJ15"/>
    <mergeCell ref="BK14:BK15"/>
    <mergeCell ref="BH13:BO13"/>
    <mergeCell ref="BH11:BO11"/>
    <mergeCell ref="BH12:BO12"/>
    <mergeCell ref="A14:C14"/>
    <mergeCell ref="D14:H14"/>
    <mergeCell ref="I14:M14"/>
    <mergeCell ref="N14:Q14"/>
    <mergeCell ref="R14:V14"/>
    <mergeCell ref="W14:AA14"/>
    <mergeCell ref="AB14:AE14"/>
    <mergeCell ref="AF14:AJ14"/>
    <mergeCell ref="AK14:AO14"/>
    <mergeCell ref="BL14:BL15"/>
    <mergeCell ref="BM14:BM15"/>
    <mergeCell ref="BO14:BO15"/>
    <mergeCell ref="BN14:BN15"/>
    <mergeCell ref="AP14:AS14"/>
    <mergeCell ref="AT14:AX14"/>
    <mergeCell ref="AY14:BB14"/>
    <mergeCell ref="BC14:BG14"/>
    <mergeCell ref="C1:BO1"/>
    <mergeCell ref="C2:BO2"/>
    <mergeCell ref="A1:B4"/>
    <mergeCell ref="C3:BO3"/>
    <mergeCell ref="C4:BE4"/>
    <mergeCell ref="BG4:BO4"/>
    <mergeCell ref="A9:B9"/>
    <mergeCell ref="C9:BO9"/>
    <mergeCell ref="C8:BO8"/>
    <mergeCell ref="A5:B5"/>
    <mergeCell ref="A6:B6"/>
    <mergeCell ref="A7:B7"/>
    <mergeCell ref="C7:BO7"/>
    <mergeCell ref="A8:B8"/>
    <mergeCell ref="C6:BO6"/>
    <mergeCell ref="C5:BJ5"/>
    <mergeCell ref="BK5:BO5"/>
    <mergeCell ref="C11:V11"/>
    <mergeCell ref="C12:V12"/>
    <mergeCell ref="C13:V13"/>
    <mergeCell ref="W11:BG11"/>
    <mergeCell ref="W12:BG12"/>
    <mergeCell ref="W13:BG13"/>
  </mergeCells>
  <phoneticPr fontId="39" type="noConversion"/>
  <conditionalFormatting sqref="C33">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42" t="s">
        <v>444</v>
      </c>
      <c r="B2" s="269">
        <v>1</v>
      </c>
    </row>
    <row r="3" spans="1:2" ht="15.75" x14ac:dyDescent="0.25">
      <c r="A3" s="242" t="s">
        <v>445</v>
      </c>
      <c r="B3" s="269">
        <v>0.59</v>
      </c>
    </row>
    <row r="4" spans="1:2" ht="31.5" x14ac:dyDescent="0.25">
      <c r="A4" s="242" t="s">
        <v>446</v>
      </c>
      <c r="B4" s="269">
        <v>0.5</v>
      </c>
    </row>
    <row r="5" spans="1:2" ht="15.75" x14ac:dyDescent="0.25">
      <c r="A5" s="242" t="s">
        <v>447</v>
      </c>
      <c r="B5" s="269">
        <v>0.56000000000000005</v>
      </c>
    </row>
    <row r="6" spans="1:2" ht="15.75" x14ac:dyDescent="0.25">
      <c r="A6" s="242" t="s">
        <v>448</v>
      </c>
      <c r="B6" s="269">
        <v>0.48</v>
      </c>
    </row>
    <row r="12" spans="1:2" x14ac:dyDescent="0.25">
      <c r="A12" t="s">
        <v>444</v>
      </c>
      <c r="B12" s="270">
        <v>1</v>
      </c>
    </row>
    <row r="13" spans="1:2" x14ac:dyDescent="0.25">
      <c r="A13" t="s">
        <v>445</v>
      </c>
      <c r="B13" s="270">
        <v>0.59</v>
      </c>
    </row>
    <row r="14" spans="1:2" x14ac:dyDescent="0.25">
      <c r="A14" t="s">
        <v>446</v>
      </c>
      <c r="B14" s="270">
        <v>0.5</v>
      </c>
    </row>
    <row r="15" spans="1:2" x14ac:dyDescent="0.25">
      <c r="A15" t="s">
        <v>447</v>
      </c>
      <c r="B15" s="270">
        <v>0.56000000000000005</v>
      </c>
    </row>
    <row r="16" spans="1:2" x14ac:dyDescent="0.25">
      <c r="A16" t="s">
        <v>448</v>
      </c>
      <c r="B16" s="270">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52" t="s">
        <v>33</v>
      </c>
      <c r="C8" s="352"/>
      <c r="D8" s="352"/>
      <c r="E8" s="352"/>
      <c r="F8" s="356" t="s">
        <v>327</v>
      </c>
      <c r="G8" s="357"/>
      <c r="H8" s="357"/>
      <c r="I8" s="357"/>
      <c r="J8" s="357"/>
      <c r="K8" s="357"/>
      <c r="L8" s="357"/>
      <c r="M8" s="357"/>
      <c r="N8" s="357"/>
      <c r="O8" s="357"/>
      <c r="P8" s="357"/>
      <c r="Q8" s="358"/>
    </row>
    <row r="9" spans="2:17" ht="27" customHeight="1" x14ac:dyDescent="0.2">
      <c r="B9" s="352" t="s">
        <v>34</v>
      </c>
      <c r="C9" s="352"/>
      <c r="D9" s="352"/>
      <c r="E9" s="352"/>
      <c r="F9" s="356" t="s">
        <v>280</v>
      </c>
      <c r="G9" s="357"/>
      <c r="H9" s="357"/>
      <c r="I9" s="357"/>
      <c r="J9" s="357"/>
      <c r="K9" s="357"/>
      <c r="L9" s="357"/>
      <c r="M9" s="357"/>
      <c r="N9" s="357"/>
      <c r="O9" s="357"/>
      <c r="P9" s="357"/>
      <c r="Q9" s="358"/>
    </row>
    <row r="10" spans="2:17" ht="25.5" customHeight="1" x14ac:dyDescent="0.2">
      <c r="B10" s="352" t="s">
        <v>4</v>
      </c>
      <c r="C10" s="352"/>
      <c r="D10" s="352"/>
      <c r="E10" s="352"/>
      <c r="F10" s="356" t="s">
        <v>279</v>
      </c>
      <c r="G10" s="357"/>
      <c r="H10" s="357"/>
      <c r="I10" s="357"/>
      <c r="J10" s="357"/>
      <c r="K10" s="357"/>
      <c r="L10" s="357"/>
      <c r="M10" s="357"/>
      <c r="N10" s="357"/>
      <c r="O10" s="357"/>
      <c r="P10" s="357"/>
      <c r="Q10" s="358"/>
    </row>
    <row r="11" spans="2:17" x14ac:dyDescent="0.2">
      <c r="B11" s="359" t="s">
        <v>58</v>
      </c>
      <c r="C11" s="359"/>
      <c r="D11" s="359"/>
      <c r="E11" s="359"/>
      <c r="F11" s="359"/>
      <c r="G11" s="359"/>
      <c r="H11" s="359"/>
      <c r="I11" s="359"/>
      <c r="J11" s="359"/>
      <c r="K11" s="359"/>
      <c r="L11" s="359"/>
      <c r="M11" s="359"/>
      <c r="N11" s="359"/>
      <c r="O11" s="359"/>
      <c r="P11" s="359"/>
      <c r="Q11" s="359"/>
    </row>
    <row r="12" spans="2:17" ht="31.5"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75" x14ac:dyDescent="0.2">
      <c r="B13" s="360"/>
      <c r="C13" s="360"/>
      <c r="D13" s="360"/>
      <c r="E13" s="361" t="s">
        <v>57</v>
      </c>
      <c r="F13" s="361"/>
      <c r="G13" s="361"/>
      <c r="H13" s="361"/>
      <c r="I13" s="361"/>
      <c r="J13" s="362">
        <v>7</v>
      </c>
      <c r="K13" s="362"/>
      <c r="L13" s="16">
        <v>1</v>
      </c>
      <c r="M13" s="363">
        <v>0</v>
      </c>
      <c r="N13" s="363"/>
      <c r="O13" s="16">
        <v>3</v>
      </c>
      <c r="P13" s="16">
        <v>3</v>
      </c>
      <c r="Q13" s="16">
        <v>0</v>
      </c>
    </row>
    <row r="14" spans="2:17" ht="15.75" x14ac:dyDescent="0.2">
      <c r="B14" s="360" t="s">
        <v>11</v>
      </c>
      <c r="C14" s="360"/>
      <c r="D14" s="360"/>
      <c r="E14" s="360"/>
      <c r="F14" s="360"/>
      <c r="G14" s="360"/>
      <c r="H14" s="360"/>
      <c r="I14" s="360"/>
      <c r="J14" s="360"/>
      <c r="K14" s="360" t="s">
        <v>12</v>
      </c>
      <c r="L14" s="360"/>
      <c r="M14" s="360"/>
      <c r="N14" s="360"/>
      <c r="O14" s="360"/>
      <c r="P14" s="360"/>
      <c r="Q14" s="360"/>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48"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69"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69"/>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69"/>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69"/>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69"/>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69"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69"/>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69"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69"/>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69"/>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69"/>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69"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69"/>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69"/>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69"/>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69"/>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7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72"/>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69"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69"/>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69"/>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69"/>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69"/>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0" t="s">
        <v>96</v>
      </c>
      <c r="C59" s="369"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0"/>
      <c r="C60" s="369"/>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0"/>
      <c r="C61" s="369"/>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69"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69"/>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69"/>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69"/>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0" t="s">
        <v>104</v>
      </c>
      <c r="C67" s="369"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0"/>
      <c r="C68" s="369"/>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69" t="s">
        <v>167</v>
      </c>
      <c r="D70" s="173" t="s">
        <v>118</v>
      </c>
      <c r="E70" s="373"/>
      <c r="F70" s="373" t="s">
        <v>77</v>
      </c>
      <c r="G70" s="373" t="s">
        <v>77</v>
      </c>
      <c r="H70" s="375"/>
      <c r="I70" s="103" t="s">
        <v>283</v>
      </c>
      <c r="J70" s="90"/>
      <c r="K70" s="90"/>
      <c r="L70" s="151" t="s">
        <v>365</v>
      </c>
      <c r="M70" s="151" t="s">
        <v>365</v>
      </c>
      <c r="N70" s="25"/>
      <c r="O70" s="29"/>
      <c r="P70" s="29"/>
      <c r="Q70" s="29"/>
    </row>
    <row r="71" spans="1:17" hidden="1" x14ac:dyDescent="0.2">
      <c r="B71" s="63" t="s">
        <v>212</v>
      </c>
      <c r="C71" s="369"/>
      <c r="D71" s="173" t="s">
        <v>118</v>
      </c>
      <c r="E71" s="374"/>
      <c r="F71" s="374"/>
      <c r="G71" s="374"/>
      <c r="H71" s="376"/>
      <c r="I71" s="103" t="s">
        <v>283</v>
      </c>
      <c r="J71" s="90"/>
      <c r="K71" s="90"/>
      <c r="L71" s="151" t="s">
        <v>365</v>
      </c>
      <c r="M71" s="151" t="s">
        <v>365</v>
      </c>
      <c r="N71" s="25"/>
      <c r="O71" s="29"/>
      <c r="P71" s="29"/>
      <c r="Q71" s="29"/>
    </row>
    <row r="72" spans="1:17" x14ac:dyDescent="0.2">
      <c r="A72" s="82" t="s">
        <v>269</v>
      </c>
      <c r="B72" s="370" t="s">
        <v>281</v>
      </c>
      <c r="C72" s="369" t="s">
        <v>114</v>
      </c>
      <c r="D72" s="377" t="s">
        <v>118</v>
      </c>
      <c r="E72" s="378"/>
      <c r="F72" s="378"/>
      <c r="G72" s="378"/>
      <c r="H72" s="380" t="s">
        <v>77</v>
      </c>
      <c r="I72" s="103" t="s">
        <v>287</v>
      </c>
      <c r="J72" s="91"/>
      <c r="K72" s="90"/>
      <c r="L72" s="98">
        <v>43102</v>
      </c>
      <c r="M72" s="98">
        <v>43159</v>
      </c>
      <c r="N72" s="25"/>
      <c r="O72" s="29"/>
      <c r="P72" s="29"/>
      <c r="Q72" s="29"/>
    </row>
    <row r="73" spans="1:17" x14ac:dyDescent="0.2">
      <c r="A73" s="82" t="s">
        <v>270</v>
      </c>
      <c r="B73" s="370"/>
      <c r="C73" s="369"/>
      <c r="D73" s="377"/>
      <c r="E73" s="378"/>
      <c r="F73" s="378"/>
      <c r="G73" s="378"/>
      <c r="H73" s="380"/>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69" t="s">
        <v>155</v>
      </c>
      <c r="D76" s="173" t="s">
        <v>354</v>
      </c>
      <c r="E76" s="378"/>
      <c r="F76" s="378"/>
      <c r="G76" s="378" t="s">
        <v>77</v>
      </c>
      <c r="H76" s="380"/>
      <c r="I76" s="103" t="s">
        <v>324</v>
      </c>
      <c r="J76" s="90"/>
      <c r="K76" s="90"/>
      <c r="L76" s="151">
        <v>43100</v>
      </c>
      <c r="M76" s="151">
        <v>43131</v>
      </c>
      <c r="N76" s="25"/>
      <c r="O76" s="29"/>
      <c r="P76" s="29"/>
      <c r="Q76" s="29"/>
    </row>
    <row r="77" spans="1:17" ht="30" x14ac:dyDescent="0.2">
      <c r="A77" s="82" t="s">
        <v>273</v>
      </c>
      <c r="B77" s="63" t="s">
        <v>157</v>
      </c>
      <c r="C77" s="369"/>
      <c r="D77" s="173" t="s">
        <v>122</v>
      </c>
      <c r="E77" s="378"/>
      <c r="F77" s="378"/>
      <c r="G77" s="378"/>
      <c r="H77" s="380"/>
      <c r="I77" s="103" t="s">
        <v>283</v>
      </c>
      <c r="J77" s="90"/>
      <c r="K77" s="90"/>
      <c r="L77" s="151">
        <v>43190</v>
      </c>
      <c r="M77" s="151">
        <v>43220</v>
      </c>
      <c r="N77" s="25"/>
      <c r="O77" s="29"/>
      <c r="P77" s="29"/>
      <c r="Q77" s="29"/>
    </row>
    <row r="78" spans="1:17" ht="30" x14ac:dyDescent="0.2">
      <c r="A78" s="82" t="s">
        <v>274</v>
      </c>
      <c r="B78" s="63" t="s">
        <v>157</v>
      </c>
      <c r="C78" s="369"/>
      <c r="D78" s="173" t="s">
        <v>122</v>
      </c>
      <c r="E78" s="378"/>
      <c r="F78" s="378"/>
      <c r="G78" s="378"/>
      <c r="H78" s="380"/>
      <c r="I78" s="103" t="s">
        <v>283</v>
      </c>
      <c r="J78" s="90"/>
      <c r="K78" s="90"/>
      <c r="L78" s="151">
        <v>43281</v>
      </c>
      <c r="M78" s="151">
        <v>43311</v>
      </c>
      <c r="N78" s="25"/>
      <c r="O78" s="29"/>
      <c r="P78" s="29"/>
      <c r="Q78" s="29"/>
    </row>
    <row r="79" spans="1:17" ht="30" x14ac:dyDescent="0.2">
      <c r="A79" s="82" t="s">
        <v>275</v>
      </c>
      <c r="B79" s="63" t="s">
        <v>157</v>
      </c>
      <c r="C79" s="369"/>
      <c r="D79" s="173" t="s">
        <v>122</v>
      </c>
      <c r="E79" s="378"/>
      <c r="F79" s="378"/>
      <c r="G79" s="378"/>
      <c r="H79" s="380"/>
      <c r="I79" s="103" t="s">
        <v>283</v>
      </c>
      <c r="J79" s="90"/>
      <c r="K79" s="90"/>
      <c r="L79" s="151">
        <v>43373</v>
      </c>
      <c r="M79" s="151">
        <v>43403</v>
      </c>
      <c r="N79" s="25"/>
      <c r="O79" s="29"/>
      <c r="P79" s="29"/>
      <c r="Q79" s="29"/>
    </row>
    <row r="80" spans="1:17" ht="30" x14ac:dyDescent="0.2">
      <c r="A80" s="82" t="s">
        <v>276</v>
      </c>
      <c r="B80" s="63" t="s">
        <v>157</v>
      </c>
      <c r="C80" s="369"/>
      <c r="D80" s="173" t="s">
        <v>122</v>
      </c>
      <c r="E80" s="378"/>
      <c r="F80" s="378"/>
      <c r="G80" s="378"/>
      <c r="H80" s="380"/>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69"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69"/>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69"/>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69"/>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7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7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7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72"/>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28.5" customHeight="1" x14ac:dyDescent="0.2">
      <c r="B6" s="352" t="s">
        <v>0</v>
      </c>
      <c r="C6" s="352"/>
      <c r="D6" s="352"/>
      <c r="E6" s="352"/>
      <c r="F6" s="353" t="s">
        <v>54</v>
      </c>
      <c r="G6" s="353"/>
      <c r="H6" s="353"/>
      <c r="I6" s="353"/>
      <c r="J6" s="353"/>
      <c r="K6" s="353"/>
      <c r="L6" s="353"/>
      <c r="M6" s="353"/>
      <c r="N6" s="353"/>
      <c r="O6" s="353"/>
      <c r="P6" s="14" t="s">
        <v>1</v>
      </c>
      <c r="Q6" s="52">
        <v>2018</v>
      </c>
    </row>
    <row r="7" spans="2:17" ht="33" customHeight="1" x14ac:dyDescent="0.2">
      <c r="B7" s="354" t="s">
        <v>2</v>
      </c>
      <c r="C7" s="354"/>
      <c r="D7" s="354"/>
      <c r="E7" s="354"/>
      <c r="F7" s="355" t="s">
        <v>55</v>
      </c>
      <c r="G7" s="355"/>
      <c r="H7" s="355"/>
      <c r="I7" s="355"/>
      <c r="J7" s="355"/>
      <c r="K7" s="355"/>
      <c r="L7" s="355"/>
      <c r="M7" s="14" t="s">
        <v>3</v>
      </c>
      <c r="N7" s="355" t="s">
        <v>56</v>
      </c>
      <c r="O7" s="355"/>
      <c r="P7" s="355"/>
      <c r="Q7" s="355"/>
    </row>
    <row r="8" spans="2:17" ht="30.75" customHeight="1" x14ac:dyDescent="0.2">
      <c r="B8" s="352" t="s">
        <v>33</v>
      </c>
      <c r="C8" s="352"/>
      <c r="D8" s="352"/>
      <c r="E8" s="352"/>
      <c r="F8" s="403"/>
      <c r="G8" s="403"/>
      <c r="H8" s="403"/>
      <c r="I8" s="403"/>
      <c r="J8" s="403"/>
      <c r="K8" s="403"/>
      <c r="L8" s="403"/>
      <c r="M8" s="403"/>
      <c r="N8" s="403"/>
      <c r="O8" s="403"/>
      <c r="P8" s="403"/>
      <c r="Q8" s="403"/>
    </row>
    <row r="9" spans="2:17" ht="28.5" customHeight="1" x14ac:dyDescent="0.2">
      <c r="B9" s="352" t="s">
        <v>34</v>
      </c>
      <c r="C9" s="352"/>
      <c r="D9" s="352"/>
      <c r="E9" s="352"/>
      <c r="F9" s="403"/>
      <c r="G9" s="403"/>
      <c r="H9" s="403"/>
      <c r="I9" s="403"/>
      <c r="J9" s="403"/>
      <c r="K9" s="403"/>
      <c r="L9" s="403"/>
      <c r="M9" s="403"/>
      <c r="N9" s="403"/>
      <c r="O9" s="403"/>
      <c r="P9" s="403"/>
      <c r="Q9" s="403"/>
    </row>
    <row r="10" spans="2:17" ht="30" customHeight="1" x14ac:dyDescent="0.2">
      <c r="B10" s="352" t="s">
        <v>4</v>
      </c>
      <c r="C10" s="352"/>
      <c r="D10" s="352"/>
      <c r="E10" s="352"/>
      <c r="F10" s="403"/>
      <c r="G10" s="403"/>
      <c r="H10" s="403"/>
      <c r="I10" s="403"/>
      <c r="J10" s="403"/>
      <c r="K10" s="403"/>
      <c r="L10" s="403"/>
      <c r="M10" s="403"/>
      <c r="N10" s="403"/>
      <c r="O10" s="403"/>
      <c r="P10" s="403"/>
      <c r="Q10" s="403"/>
    </row>
    <row r="11" spans="2:17" x14ac:dyDescent="0.2">
      <c r="B11" s="404" t="s">
        <v>58</v>
      </c>
      <c r="C11" s="404"/>
      <c r="D11" s="404"/>
      <c r="E11" s="404"/>
      <c r="F11" s="404"/>
      <c r="G11" s="404"/>
      <c r="H11" s="404"/>
      <c r="I11" s="404"/>
      <c r="J11" s="404"/>
      <c r="K11" s="404"/>
      <c r="L11" s="404"/>
      <c r="M11" s="404"/>
      <c r="N11" s="404"/>
      <c r="O11" s="404"/>
      <c r="P11" s="404"/>
      <c r="Q11" s="404"/>
    </row>
    <row r="12" spans="2:17" ht="45" customHeight="1"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 customHeight="1" x14ac:dyDescent="0.2">
      <c r="B13" s="360"/>
      <c r="C13" s="360"/>
      <c r="D13" s="360"/>
      <c r="E13" s="361" t="s">
        <v>57</v>
      </c>
      <c r="F13" s="361"/>
      <c r="G13" s="361"/>
      <c r="H13" s="361"/>
      <c r="I13" s="361"/>
      <c r="J13" s="362">
        <v>7</v>
      </c>
      <c r="K13" s="362"/>
      <c r="L13" s="16">
        <v>1</v>
      </c>
      <c r="M13" s="363">
        <v>0</v>
      </c>
      <c r="N13" s="363"/>
      <c r="O13" s="16">
        <v>3</v>
      </c>
      <c r="P13" s="16">
        <v>3</v>
      </c>
      <c r="Q13" s="16">
        <v>0</v>
      </c>
    </row>
    <row r="14" spans="2:17" ht="15" customHeight="1" x14ac:dyDescent="0.2">
      <c r="B14" s="360" t="s">
        <v>11</v>
      </c>
      <c r="C14" s="360"/>
      <c r="D14" s="360"/>
      <c r="E14" s="360"/>
      <c r="F14" s="360"/>
      <c r="G14" s="360"/>
      <c r="H14" s="360"/>
      <c r="I14" s="360"/>
      <c r="J14" s="360"/>
      <c r="K14" s="360" t="s">
        <v>12</v>
      </c>
      <c r="L14" s="360"/>
      <c r="M14" s="360"/>
      <c r="N14" s="360"/>
      <c r="O14" s="360"/>
      <c r="P14" s="360"/>
      <c r="Q14" s="360"/>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2:17" ht="113.25" customHeight="1"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3" t="s">
        <v>81</v>
      </c>
      <c r="C23" s="392" t="s">
        <v>85</v>
      </c>
      <c r="D23" s="350" t="s">
        <v>82</v>
      </c>
      <c r="E23" s="348"/>
      <c r="F23" s="348"/>
      <c r="G23" s="350" t="s">
        <v>77</v>
      </c>
      <c r="H23" s="348"/>
      <c r="I23" s="348"/>
      <c r="J23" s="402"/>
      <c r="K23" s="401"/>
      <c r="L23" s="28"/>
      <c r="M23" s="28"/>
      <c r="N23" s="29"/>
      <c r="O23" s="29"/>
      <c r="P23" s="29"/>
      <c r="Q23" s="29"/>
    </row>
    <row r="24" spans="2:17" ht="15" customHeight="1" x14ac:dyDescent="0.2">
      <c r="B24" s="393"/>
      <c r="C24" s="392"/>
      <c r="D24" s="350"/>
      <c r="E24" s="348"/>
      <c r="F24" s="348"/>
      <c r="G24" s="350"/>
      <c r="H24" s="348"/>
      <c r="I24" s="348"/>
      <c r="J24" s="402"/>
      <c r="K24" s="401"/>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6" t="s">
        <v>184</v>
      </c>
      <c r="C53" s="395" t="s">
        <v>185</v>
      </c>
      <c r="D53" s="397" t="s">
        <v>122</v>
      </c>
      <c r="E53" s="21"/>
      <c r="F53" s="21"/>
      <c r="G53" s="21"/>
      <c r="H53" s="21"/>
      <c r="I53" s="22"/>
      <c r="J53" s="22"/>
      <c r="K53" s="22"/>
      <c r="L53" s="36">
        <v>43100</v>
      </c>
      <c r="M53" s="36">
        <v>43130</v>
      </c>
      <c r="N53" s="14"/>
      <c r="O53" s="14"/>
      <c r="P53" s="14"/>
      <c r="Q53" s="14"/>
    </row>
    <row r="54" spans="2:19" ht="15" customHeight="1" x14ac:dyDescent="0.25">
      <c r="B54" s="396"/>
      <c r="C54" s="395"/>
      <c r="D54" s="397"/>
      <c r="E54" s="21"/>
      <c r="F54" s="21"/>
      <c r="G54" s="21"/>
      <c r="H54" s="21"/>
      <c r="I54" s="22"/>
      <c r="J54" s="22"/>
      <c r="K54" s="22"/>
      <c r="L54" s="36">
        <v>43190</v>
      </c>
      <c r="M54" s="36">
        <v>43220</v>
      </c>
      <c r="N54" s="14"/>
      <c r="O54" s="14"/>
      <c r="P54" s="14"/>
      <c r="Q54" s="14"/>
    </row>
    <row r="55" spans="2:19" ht="15" customHeight="1" x14ac:dyDescent="0.25">
      <c r="B55" s="396"/>
      <c r="C55" s="395"/>
      <c r="D55" s="397"/>
      <c r="E55" s="21"/>
      <c r="F55" s="21"/>
      <c r="G55" s="21"/>
      <c r="H55" s="21"/>
      <c r="I55" s="22"/>
      <c r="J55" s="22"/>
      <c r="K55" s="22"/>
      <c r="L55" s="36">
        <v>43281</v>
      </c>
      <c r="M55" s="36">
        <v>43312</v>
      </c>
      <c r="N55" s="14"/>
      <c r="O55" s="14"/>
      <c r="P55" s="14"/>
      <c r="Q55" s="14"/>
    </row>
    <row r="56" spans="2:19" ht="15" customHeight="1" x14ac:dyDescent="0.25">
      <c r="B56" s="396"/>
      <c r="C56" s="395"/>
      <c r="D56" s="397"/>
      <c r="E56" s="21"/>
      <c r="F56" s="21"/>
      <c r="G56" s="21"/>
      <c r="H56" s="21"/>
      <c r="I56" s="22"/>
      <c r="J56" s="22"/>
      <c r="K56" s="22"/>
      <c r="L56" s="36">
        <v>43373</v>
      </c>
      <c r="M56" s="36">
        <v>43404</v>
      </c>
      <c r="N56" s="14"/>
      <c r="O56" s="14"/>
      <c r="P56" s="14"/>
      <c r="Q56" s="14"/>
    </row>
    <row r="57" spans="2:19" ht="15" customHeight="1" x14ac:dyDescent="0.25">
      <c r="B57" s="396"/>
      <c r="C57" s="395"/>
      <c r="D57" s="397"/>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0" t="s">
        <v>181</v>
      </c>
      <c r="C59" s="395" t="s">
        <v>182</v>
      </c>
      <c r="D59" s="399" t="s">
        <v>97</v>
      </c>
      <c r="E59" s="34"/>
      <c r="F59" s="34"/>
      <c r="G59" s="34"/>
      <c r="H59" s="34"/>
      <c r="I59" s="34"/>
      <c r="J59" s="35"/>
      <c r="K59" s="34"/>
      <c r="L59" s="28">
        <v>43100</v>
      </c>
      <c r="M59" s="28">
        <v>43116</v>
      </c>
      <c r="N59" s="25"/>
      <c r="O59" s="29"/>
      <c r="P59" s="29"/>
      <c r="Q59" s="29"/>
    </row>
    <row r="60" spans="2:19" ht="15" customHeight="1" x14ac:dyDescent="0.2">
      <c r="B60" s="400"/>
      <c r="C60" s="395"/>
      <c r="D60" s="399"/>
      <c r="E60" s="34"/>
      <c r="F60" s="34"/>
      <c r="G60" s="34"/>
      <c r="H60" s="34"/>
      <c r="I60" s="34"/>
      <c r="J60" s="35"/>
      <c r="K60" s="34"/>
      <c r="L60" s="28">
        <v>43220</v>
      </c>
      <c r="M60" s="28">
        <v>43236</v>
      </c>
      <c r="N60" s="25"/>
      <c r="O60" s="29"/>
      <c r="P60" s="29"/>
      <c r="Q60" s="29"/>
    </row>
    <row r="61" spans="2:19" ht="15" customHeight="1" x14ac:dyDescent="0.2">
      <c r="B61" s="400"/>
      <c r="C61" s="395"/>
      <c r="D61" s="399"/>
      <c r="E61" s="34"/>
      <c r="F61" s="34"/>
      <c r="G61" s="34"/>
      <c r="H61" s="34"/>
      <c r="I61" s="34"/>
      <c r="J61" s="35"/>
      <c r="K61" s="34"/>
      <c r="L61" s="28">
        <v>43343</v>
      </c>
      <c r="M61" s="28">
        <v>43357</v>
      </c>
      <c r="N61" s="25"/>
      <c r="O61" s="29"/>
      <c r="P61" s="29"/>
      <c r="Q61" s="29"/>
    </row>
    <row r="62" spans="2:19" ht="15" customHeight="1" x14ac:dyDescent="0.2">
      <c r="B62" s="400"/>
      <c r="C62" s="395"/>
      <c r="D62" s="399"/>
      <c r="E62" s="34"/>
      <c r="F62" s="34"/>
      <c r="G62" s="34"/>
      <c r="H62" s="34"/>
      <c r="I62" s="34"/>
      <c r="J62" s="35"/>
      <c r="K62" s="34"/>
      <c r="L62" s="28">
        <v>43465</v>
      </c>
      <c r="M62" s="28">
        <v>43481</v>
      </c>
      <c r="N62" s="25"/>
      <c r="O62" s="29"/>
      <c r="P62" s="29"/>
      <c r="Q62" s="29"/>
    </row>
    <row r="63" spans="2:19" ht="15" customHeight="1" x14ac:dyDescent="0.2">
      <c r="B63" s="398" t="s">
        <v>179</v>
      </c>
      <c r="C63" s="395" t="s">
        <v>180</v>
      </c>
      <c r="D63" s="399" t="s">
        <v>122</v>
      </c>
      <c r="E63" s="34"/>
      <c r="F63" s="34"/>
      <c r="G63" s="34"/>
      <c r="H63" s="34"/>
      <c r="I63" s="34"/>
      <c r="J63" s="35"/>
      <c r="K63" s="34"/>
      <c r="L63" s="36">
        <v>43100</v>
      </c>
      <c r="M63" s="36">
        <v>43130</v>
      </c>
      <c r="N63" s="25"/>
      <c r="O63" s="29"/>
      <c r="P63" s="29"/>
      <c r="Q63" s="29"/>
    </row>
    <row r="64" spans="2:19" ht="15" customHeight="1" x14ac:dyDescent="0.2">
      <c r="B64" s="398"/>
      <c r="C64" s="395"/>
      <c r="D64" s="399"/>
      <c r="E64" s="34"/>
      <c r="F64" s="34"/>
      <c r="G64" s="34"/>
      <c r="H64" s="34"/>
      <c r="I64" s="34"/>
      <c r="J64" s="35"/>
      <c r="K64" s="34"/>
      <c r="L64" s="36">
        <v>43190</v>
      </c>
      <c r="M64" s="36">
        <v>43220</v>
      </c>
      <c r="N64" s="25"/>
      <c r="O64" s="29"/>
      <c r="P64" s="29"/>
      <c r="Q64" s="29"/>
    </row>
    <row r="65" spans="2:17" ht="15" customHeight="1" x14ac:dyDescent="0.2">
      <c r="B65" s="398"/>
      <c r="C65" s="395"/>
      <c r="D65" s="399"/>
      <c r="E65" s="34"/>
      <c r="F65" s="34"/>
      <c r="G65" s="34"/>
      <c r="H65" s="34"/>
      <c r="I65" s="34"/>
      <c r="J65" s="35"/>
      <c r="K65" s="34"/>
      <c r="L65" s="36">
        <v>43281</v>
      </c>
      <c r="M65" s="36">
        <v>43312</v>
      </c>
      <c r="N65" s="25"/>
      <c r="O65" s="29"/>
      <c r="P65" s="29"/>
      <c r="Q65" s="29"/>
    </row>
    <row r="66" spans="2:17" ht="15" customHeight="1" x14ac:dyDescent="0.2">
      <c r="B66" s="398"/>
      <c r="C66" s="395"/>
      <c r="D66" s="399"/>
      <c r="E66" s="34"/>
      <c r="F66" s="34"/>
      <c r="G66" s="34"/>
      <c r="H66" s="34"/>
      <c r="I66" s="34"/>
      <c r="J66" s="35"/>
      <c r="K66" s="34"/>
      <c r="L66" s="36">
        <v>43373</v>
      </c>
      <c r="M66" s="36">
        <v>43404</v>
      </c>
      <c r="N66" s="25"/>
      <c r="O66" s="29"/>
      <c r="P66" s="29"/>
      <c r="Q66" s="29"/>
    </row>
    <row r="67" spans="2:17" ht="15" customHeight="1" x14ac:dyDescent="0.2">
      <c r="B67" s="398"/>
      <c r="C67" s="395"/>
      <c r="D67" s="3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4" t="s">
        <v>177</v>
      </c>
      <c r="C70" s="395" t="s">
        <v>178</v>
      </c>
      <c r="D70" s="391" t="s">
        <v>122</v>
      </c>
      <c r="E70" s="34"/>
      <c r="F70" s="34"/>
      <c r="G70" s="34"/>
      <c r="H70" s="34"/>
      <c r="I70" s="34"/>
      <c r="J70" s="37"/>
      <c r="K70" s="34"/>
      <c r="L70" s="36">
        <v>43100</v>
      </c>
      <c r="M70" s="36">
        <v>43130</v>
      </c>
      <c r="N70" s="25"/>
      <c r="O70" s="29"/>
      <c r="P70" s="29"/>
      <c r="Q70" s="29"/>
    </row>
    <row r="71" spans="2:17" ht="15" customHeight="1" x14ac:dyDescent="0.2">
      <c r="B71" s="394"/>
      <c r="C71" s="395"/>
      <c r="D71" s="391"/>
      <c r="E71" s="34"/>
      <c r="F71" s="34"/>
      <c r="G71" s="34"/>
      <c r="H71" s="34"/>
      <c r="I71" s="34"/>
      <c r="J71" s="37"/>
      <c r="K71" s="34"/>
      <c r="L71" s="36">
        <v>43190</v>
      </c>
      <c r="M71" s="36">
        <v>43220</v>
      </c>
      <c r="N71" s="25"/>
      <c r="O71" s="29"/>
      <c r="P71" s="29"/>
      <c r="Q71" s="29"/>
    </row>
    <row r="72" spans="2:17" ht="15" customHeight="1" x14ac:dyDescent="0.2">
      <c r="B72" s="394"/>
      <c r="C72" s="395"/>
      <c r="D72" s="391"/>
      <c r="E72" s="34"/>
      <c r="F72" s="34"/>
      <c r="G72" s="34"/>
      <c r="H72" s="34"/>
      <c r="I72" s="34"/>
      <c r="J72" s="37"/>
      <c r="K72" s="34"/>
      <c r="L72" s="36">
        <v>43281</v>
      </c>
      <c r="M72" s="36">
        <v>43312</v>
      </c>
      <c r="N72" s="25"/>
      <c r="O72" s="29"/>
      <c r="P72" s="29"/>
      <c r="Q72" s="29"/>
    </row>
    <row r="73" spans="2:17" ht="15" customHeight="1" x14ac:dyDescent="0.2">
      <c r="B73" s="394"/>
      <c r="C73" s="395"/>
      <c r="D73" s="391"/>
      <c r="E73" s="34"/>
      <c r="F73" s="34"/>
      <c r="G73" s="34"/>
      <c r="H73" s="34"/>
      <c r="I73" s="34"/>
      <c r="J73" s="37"/>
      <c r="K73" s="34"/>
      <c r="L73" s="36">
        <v>43373</v>
      </c>
      <c r="M73" s="36">
        <v>43404</v>
      </c>
      <c r="N73" s="25"/>
      <c r="O73" s="29"/>
      <c r="P73" s="29"/>
      <c r="Q73" s="29"/>
    </row>
    <row r="74" spans="2:17" x14ac:dyDescent="0.2">
      <c r="B74" s="394"/>
      <c r="C74" s="395"/>
      <c r="D74" s="391"/>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7" t="s">
        <v>96</v>
      </c>
      <c r="C76" s="381" t="s">
        <v>89</v>
      </c>
      <c r="D76" s="385" t="s">
        <v>97</v>
      </c>
      <c r="E76" s="384" t="s">
        <v>77</v>
      </c>
      <c r="F76" s="384" t="s">
        <v>77</v>
      </c>
      <c r="G76" s="384" t="s">
        <v>77</v>
      </c>
      <c r="H76" s="384" t="s">
        <v>77</v>
      </c>
      <c r="I76" s="34"/>
      <c r="J76" s="30"/>
      <c r="K76" s="34"/>
      <c r="L76" s="26">
        <v>43160</v>
      </c>
      <c r="M76" s="26">
        <v>43169</v>
      </c>
      <c r="N76" s="25"/>
      <c r="O76" s="29"/>
      <c r="P76" s="29"/>
      <c r="Q76" s="29"/>
    </row>
    <row r="77" spans="2:17" ht="15" customHeight="1" x14ac:dyDescent="0.2">
      <c r="B77" s="387"/>
      <c r="C77" s="381"/>
      <c r="D77" s="385"/>
      <c r="E77" s="384"/>
      <c r="F77" s="384"/>
      <c r="G77" s="384"/>
      <c r="H77" s="384"/>
      <c r="I77" s="34"/>
      <c r="J77" s="30"/>
      <c r="K77" s="34"/>
      <c r="L77" s="26">
        <v>43282</v>
      </c>
      <c r="M77" s="26">
        <v>43291</v>
      </c>
      <c r="N77" s="25"/>
      <c r="O77" s="29"/>
      <c r="P77" s="29"/>
      <c r="Q77" s="29"/>
    </row>
    <row r="78" spans="2:17" ht="15" customHeight="1" x14ac:dyDescent="0.2">
      <c r="B78" s="387"/>
      <c r="C78" s="381"/>
      <c r="D78" s="385"/>
      <c r="E78" s="384"/>
      <c r="F78" s="384"/>
      <c r="G78" s="384"/>
      <c r="H78" s="384"/>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7" t="s">
        <v>107</v>
      </c>
      <c r="C80" s="390" t="s">
        <v>103</v>
      </c>
      <c r="D80" s="385" t="s">
        <v>97</v>
      </c>
      <c r="E80" s="383"/>
      <c r="F80" s="383" t="s">
        <v>77</v>
      </c>
      <c r="G80" s="383"/>
      <c r="H80" s="383"/>
      <c r="I80" s="34"/>
      <c r="J80" s="34"/>
      <c r="K80" s="34"/>
      <c r="L80" s="38">
        <v>43102</v>
      </c>
      <c r="M80" s="38">
        <v>42750</v>
      </c>
      <c r="N80" s="25"/>
      <c r="O80" s="29"/>
      <c r="P80" s="29"/>
      <c r="Q80" s="29"/>
    </row>
    <row r="81" spans="2:17" ht="15" customHeight="1" x14ac:dyDescent="0.2">
      <c r="B81" s="387"/>
      <c r="C81" s="390"/>
      <c r="D81" s="385"/>
      <c r="E81" s="383"/>
      <c r="F81" s="383"/>
      <c r="G81" s="383"/>
      <c r="H81" s="383"/>
      <c r="I81" s="34"/>
      <c r="J81" s="34"/>
      <c r="K81" s="34"/>
      <c r="L81" s="38">
        <v>43186</v>
      </c>
      <c r="M81" s="38">
        <v>43202</v>
      </c>
      <c r="N81" s="25"/>
      <c r="O81" s="29"/>
      <c r="P81" s="29"/>
      <c r="Q81" s="29"/>
    </row>
    <row r="82" spans="2:17" ht="15" customHeight="1" x14ac:dyDescent="0.2">
      <c r="B82" s="387"/>
      <c r="C82" s="390"/>
      <c r="D82" s="385"/>
      <c r="E82" s="383"/>
      <c r="F82" s="383"/>
      <c r="G82" s="383"/>
      <c r="H82" s="383"/>
      <c r="I82" s="34"/>
      <c r="J82" s="34"/>
      <c r="K82" s="34"/>
      <c r="L82" s="38">
        <v>43304</v>
      </c>
      <c r="M82" s="38">
        <v>43326</v>
      </c>
      <c r="N82" s="25"/>
      <c r="O82" s="29"/>
      <c r="P82" s="29"/>
      <c r="Q82" s="29"/>
    </row>
    <row r="83" spans="2:17" ht="15" customHeight="1" x14ac:dyDescent="0.2">
      <c r="B83" s="387" t="s">
        <v>104</v>
      </c>
      <c r="C83" s="381" t="s">
        <v>105</v>
      </c>
      <c r="D83" s="391" t="s">
        <v>106</v>
      </c>
      <c r="E83" s="383"/>
      <c r="F83" s="384" t="s">
        <v>77</v>
      </c>
      <c r="G83" s="383"/>
      <c r="H83" s="383"/>
      <c r="I83" s="34"/>
      <c r="J83" s="30"/>
      <c r="K83" s="34"/>
      <c r="L83" s="38">
        <v>43132</v>
      </c>
      <c r="M83" s="38">
        <v>43159</v>
      </c>
      <c r="N83" s="25"/>
      <c r="O83" s="29"/>
      <c r="P83" s="29"/>
      <c r="Q83" s="29"/>
    </row>
    <row r="84" spans="2:17" ht="15" customHeight="1" x14ac:dyDescent="0.2">
      <c r="B84" s="387"/>
      <c r="C84" s="381"/>
      <c r="D84" s="391"/>
      <c r="E84" s="383"/>
      <c r="F84" s="384"/>
      <c r="G84" s="383"/>
      <c r="H84" s="383"/>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82" t="s">
        <v>112</v>
      </c>
      <c r="C87" s="381" t="s">
        <v>114</v>
      </c>
      <c r="D87" s="385" t="s">
        <v>106</v>
      </c>
      <c r="E87" s="383"/>
      <c r="F87" s="383"/>
      <c r="G87" s="383"/>
      <c r="H87" s="384" t="s">
        <v>77</v>
      </c>
      <c r="I87" s="34"/>
      <c r="J87" s="35"/>
      <c r="K87" s="34"/>
      <c r="L87" s="36">
        <v>43102</v>
      </c>
      <c r="M87" s="36">
        <v>43130</v>
      </c>
      <c r="N87" s="25"/>
      <c r="O87" s="29"/>
      <c r="P87" s="29"/>
      <c r="Q87" s="29"/>
    </row>
    <row r="88" spans="2:17" ht="15" customHeight="1" x14ac:dyDescent="0.2">
      <c r="B88" s="382"/>
      <c r="C88" s="381"/>
      <c r="D88" s="385"/>
      <c r="E88" s="383"/>
      <c r="F88" s="383"/>
      <c r="G88" s="383"/>
      <c r="H88" s="384"/>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7" t="s">
        <v>157</v>
      </c>
      <c r="C91" s="381" t="s">
        <v>155</v>
      </c>
      <c r="D91" s="388" t="s">
        <v>122</v>
      </c>
      <c r="E91" s="383"/>
      <c r="F91" s="383"/>
      <c r="G91" s="384" t="s">
        <v>77</v>
      </c>
      <c r="H91" s="383"/>
      <c r="I91" s="34"/>
      <c r="J91" s="34"/>
      <c r="K91" s="34"/>
      <c r="L91" s="36">
        <v>43100</v>
      </c>
      <c r="M91" s="36">
        <v>43131</v>
      </c>
      <c r="N91" s="25"/>
      <c r="O91" s="29"/>
      <c r="P91" s="29"/>
      <c r="Q91" s="29"/>
    </row>
    <row r="92" spans="2:17" ht="15" customHeight="1" x14ac:dyDescent="0.2">
      <c r="B92" s="387"/>
      <c r="C92" s="381"/>
      <c r="D92" s="388"/>
      <c r="E92" s="383"/>
      <c r="F92" s="383"/>
      <c r="G92" s="384"/>
      <c r="H92" s="383"/>
      <c r="I92" s="34"/>
      <c r="J92" s="34"/>
      <c r="K92" s="34"/>
      <c r="L92" s="36">
        <v>43190</v>
      </c>
      <c r="M92" s="36">
        <v>43220</v>
      </c>
      <c r="N92" s="25"/>
      <c r="O92" s="29"/>
      <c r="P92" s="29"/>
      <c r="Q92" s="29"/>
    </row>
    <row r="93" spans="2:17" ht="15" customHeight="1" x14ac:dyDescent="0.2">
      <c r="B93" s="387"/>
      <c r="C93" s="381"/>
      <c r="D93" s="388"/>
      <c r="E93" s="383"/>
      <c r="F93" s="383"/>
      <c r="G93" s="384"/>
      <c r="H93" s="383"/>
      <c r="I93" s="34"/>
      <c r="J93" s="34"/>
      <c r="K93" s="34"/>
      <c r="L93" s="36">
        <v>43281</v>
      </c>
      <c r="M93" s="36">
        <v>43311</v>
      </c>
      <c r="N93" s="25"/>
      <c r="O93" s="29"/>
      <c r="P93" s="29"/>
      <c r="Q93" s="29"/>
    </row>
    <row r="94" spans="2:17" ht="15" customHeight="1" x14ac:dyDescent="0.2">
      <c r="B94" s="387"/>
      <c r="C94" s="381"/>
      <c r="D94" s="388"/>
      <c r="E94" s="383"/>
      <c r="F94" s="383"/>
      <c r="G94" s="384"/>
      <c r="H94" s="383"/>
      <c r="I94" s="34"/>
      <c r="J94" s="34"/>
      <c r="K94" s="34"/>
      <c r="L94" s="36">
        <v>43373</v>
      </c>
      <c r="M94" s="36">
        <v>43403</v>
      </c>
      <c r="N94" s="25"/>
      <c r="O94" s="29"/>
      <c r="P94" s="29"/>
      <c r="Q94" s="29"/>
    </row>
    <row r="95" spans="2:17" ht="15" customHeight="1" x14ac:dyDescent="0.2">
      <c r="B95" s="387"/>
      <c r="C95" s="381"/>
      <c r="D95" s="388"/>
      <c r="E95" s="383"/>
      <c r="F95" s="383"/>
      <c r="G95" s="384"/>
      <c r="H95" s="383"/>
      <c r="I95" s="34"/>
      <c r="J95" s="34"/>
      <c r="K95" s="34"/>
      <c r="L95" s="36">
        <v>43465</v>
      </c>
      <c r="M95" s="36">
        <v>43496</v>
      </c>
      <c r="N95" s="25"/>
      <c r="O95" s="29"/>
      <c r="P95" s="29"/>
      <c r="Q95" s="29"/>
    </row>
    <row r="96" spans="2:17" ht="15" customHeight="1" x14ac:dyDescent="0.2">
      <c r="B96" s="382" t="s">
        <v>117</v>
      </c>
      <c r="C96" s="381" t="s">
        <v>80</v>
      </c>
      <c r="D96" s="389" t="s">
        <v>118</v>
      </c>
      <c r="E96" s="383"/>
      <c r="F96" s="383"/>
      <c r="G96" s="383"/>
      <c r="H96" s="383"/>
      <c r="I96" s="34"/>
      <c r="J96" s="34"/>
      <c r="K96" s="34"/>
      <c r="L96" s="26">
        <v>43221</v>
      </c>
      <c r="M96" s="26">
        <v>43231</v>
      </c>
      <c r="N96" s="25"/>
      <c r="O96" s="29"/>
      <c r="P96" s="29"/>
      <c r="Q96" s="29"/>
    </row>
    <row r="97" spans="2:17" ht="15" customHeight="1" x14ac:dyDescent="0.2">
      <c r="B97" s="382"/>
      <c r="C97" s="381"/>
      <c r="D97" s="389"/>
      <c r="E97" s="383"/>
      <c r="F97" s="383"/>
      <c r="G97" s="383"/>
      <c r="H97" s="383"/>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82" t="s">
        <v>121</v>
      </c>
      <c r="C99" s="381" t="s">
        <v>161</v>
      </c>
      <c r="D99" s="385" t="s">
        <v>122</v>
      </c>
      <c r="E99" s="383"/>
      <c r="F99" s="383"/>
      <c r="G99" s="384" t="s">
        <v>77</v>
      </c>
      <c r="H99" s="383"/>
      <c r="I99" s="34"/>
      <c r="J99" s="34"/>
      <c r="K99" s="34"/>
      <c r="L99" s="26">
        <v>43132</v>
      </c>
      <c r="M99" s="26">
        <v>43153</v>
      </c>
      <c r="N99" s="25"/>
      <c r="O99" s="29"/>
      <c r="P99" s="29"/>
      <c r="Q99" s="29"/>
    </row>
    <row r="100" spans="2:17" ht="15" customHeight="1" x14ac:dyDescent="0.2">
      <c r="B100" s="382"/>
      <c r="C100" s="381"/>
      <c r="D100" s="385"/>
      <c r="E100" s="383"/>
      <c r="F100" s="383"/>
      <c r="G100" s="384"/>
      <c r="H100" s="383"/>
      <c r="I100" s="34"/>
      <c r="J100" s="34"/>
      <c r="K100" s="34"/>
      <c r="L100" s="26">
        <v>43221</v>
      </c>
      <c r="M100" s="26">
        <v>43242</v>
      </c>
      <c r="N100" s="25"/>
      <c r="O100" s="29"/>
      <c r="P100" s="29"/>
      <c r="Q100" s="29"/>
    </row>
    <row r="101" spans="2:17" ht="15" customHeight="1" x14ac:dyDescent="0.2">
      <c r="B101" s="382"/>
      <c r="C101" s="381"/>
      <c r="D101" s="385"/>
      <c r="E101" s="383"/>
      <c r="F101" s="383"/>
      <c r="G101" s="384"/>
      <c r="H101" s="383"/>
      <c r="I101" s="34"/>
      <c r="J101" s="34"/>
      <c r="K101" s="34"/>
      <c r="L101" s="26">
        <v>43313</v>
      </c>
      <c r="M101" s="26">
        <v>43334</v>
      </c>
      <c r="N101" s="25"/>
      <c r="O101" s="29"/>
      <c r="P101" s="29"/>
      <c r="Q101" s="29"/>
    </row>
    <row r="102" spans="2:17" ht="15" customHeight="1" x14ac:dyDescent="0.2">
      <c r="B102" s="382"/>
      <c r="C102" s="381"/>
      <c r="D102" s="385"/>
      <c r="E102" s="383"/>
      <c r="F102" s="383"/>
      <c r="G102" s="384"/>
      <c r="H102" s="383"/>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82" t="s">
        <v>119</v>
      </c>
      <c r="C108" s="381" t="s">
        <v>168</v>
      </c>
      <c r="D108" s="385" t="s">
        <v>97</v>
      </c>
      <c r="E108" s="384" t="s">
        <v>77</v>
      </c>
      <c r="F108" s="384" t="s">
        <v>77</v>
      </c>
      <c r="G108" s="384" t="s">
        <v>77</v>
      </c>
      <c r="H108" s="384" t="s">
        <v>77</v>
      </c>
      <c r="I108" s="34"/>
      <c r="J108" s="34"/>
      <c r="K108" s="34"/>
      <c r="L108" s="26">
        <v>43102</v>
      </c>
      <c r="M108" s="26">
        <v>43112</v>
      </c>
      <c r="N108" s="25"/>
      <c r="O108" s="29"/>
      <c r="P108" s="29"/>
      <c r="Q108" s="29"/>
    </row>
    <row r="109" spans="2:17" ht="15" customHeight="1" x14ac:dyDescent="0.2">
      <c r="B109" s="382"/>
      <c r="C109" s="381"/>
      <c r="D109" s="385"/>
      <c r="E109" s="384"/>
      <c r="F109" s="384"/>
      <c r="G109" s="384"/>
      <c r="H109" s="384"/>
      <c r="I109" s="34"/>
      <c r="J109" s="34"/>
      <c r="K109" s="34"/>
      <c r="L109" s="26">
        <v>43221</v>
      </c>
      <c r="M109" s="26">
        <v>43232</v>
      </c>
      <c r="N109" s="25"/>
      <c r="O109" s="29"/>
      <c r="P109" s="29"/>
      <c r="Q109" s="29"/>
    </row>
    <row r="110" spans="2:17" ht="15" customHeight="1" x14ac:dyDescent="0.2">
      <c r="B110" s="382"/>
      <c r="C110" s="381"/>
      <c r="D110" s="385"/>
      <c r="E110" s="384"/>
      <c r="F110" s="384"/>
      <c r="G110" s="384"/>
      <c r="H110" s="384"/>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86" t="s">
        <v>128</v>
      </c>
      <c r="C135" s="381" t="s">
        <v>167</v>
      </c>
      <c r="D135" s="385" t="s">
        <v>118</v>
      </c>
      <c r="E135" s="383"/>
      <c r="F135" s="383" t="s">
        <v>77</v>
      </c>
      <c r="G135" s="383" t="s">
        <v>77</v>
      </c>
      <c r="H135" s="383"/>
      <c r="I135" s="34"/>
      <c r="J135" s="34"/>
      <c r="K135" s="34"/>
      <c r="L135" s="26"/>
      <c r="M135" s="26"/>
      <c r="N135" s="25"/>
      <c r="O135" s="29"/>
      <c r="P135" s="29"/>
      <c r="Q135" s="29"/>
    </row>
    <row r="136" spans="2:17" ht="15" customHeight="1" x14ac:dyDescent="0.2">
      <c r="B136" s="386"/>
      <c r="C136" s="381"/>
      <c r="D136" s="385"/>
      <c r="E136" s="383"/>
      <c r="F136" s="383"/>
      <c r="G136" s="383"/>
      <c r="H136" s="383"/>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52" t="s">
        <v>33</v>
      </c>
      <c r="C8" s="352"/>
      <c r="D8" s="352"/>
      <c r="E8" s="352"/>
      <c r="F8" s="356" t="s">
        <v>327</v>
      </c>
      <c r="G8" s="357"/>
      <c r="H8" s="357"/>
      <c r="I8" s="357"/>
      <c r="J8" s="357"/>
      <c r="K8" s="357"/>
      <c r="L8" s="357"/>
      <c r="M8" s="357"/>
      <c r="N8" s="357"/>
      <c r="O8" s="357"/>
      <c r="P8" s="357"/>
      <c r="Q8" s="358"/>
    </row>
    <row r="9" spans="2:17" ht="27" customHeight="1" x14ac:dyDescent="0.2">
      <c r="B9" s="352" t="s">
        <v>34</v>
      </c>
      <c r="C9" s="352"/>
      <c r="D9" s="352"/>
      <c r="E9" s="352"/>
      <c r="F9" s="356" t="s">
        <v>280</v>
      </c>
      <c r="G9" s="357"/>
      <c r="H9" s="357"/>
      <c r="I9" s="357"/>
      <c r="J9" s="357"/>
      <c r="K9" s="357"/>
      <c r="L9" s="357"/>
      <c r="M9" s="357"/>
      <c r="N9" s="357"/>
      <c r="O9" s="357"/>
      <c r="P9" s="357"/>
      <c r="Q9" s="358"/>
    </row>
    <row r="10" spans="2:17" ht="25.5" customHeight="1" x14ac:dyDescent="0.2">
      <c r="B10" s="352" t="s">
        <v>4</v>
      </c>
      <c r="C10" s="352"/>
      <c r="D10" s="352"/>
      <c r="E10" s="352"/>
      <c r="F10" s="356" t="s">
        <v>279</v>
      </c>
      <c r="G10" s="357"/>
      <c r="H10" s="357"/>
      <c r="I10" s="357"/>
      <c r="J10" s="357"/>
      <c r="K10" s="357"/>
      <c r="L10" s="357"/>
      <c r="M10" s="357"/>
      <c r="N10" s="357"/>
      <c r="O10" s="357"/>
      <c r="P10" s="357"/>
      <c r="Q10" s="358"/>
    </row>
    <row r="11" spans="2:17" x14ac:dyDescent="0.2">
      <c r="B11" s="359" t="s">
        <v>58</v>
      </c>
      <c r="C11" s="359"/>
      <c r="D11" s="359"/>
      <c r="E11" s="359"/>
      <c r="F11" s="359"/>
      <c r="G11" s="359"/>
      <c r="H11" s="359"/>
      <c r="I11" s="359"/>
      <c r="J11" s="359"/>
      <c r="K11" s="359"/>
      <c r="L11" s="359"/>
      <c r="M11" s="359"/>
      <c r="N11" s="359"/>
      <c r="O11" s="359"/>
      <c r="P11" s="359"/>
      <c r="Q11" s="359"/>
    </row>
    <row r="12" spans="2:17" ht="31.5"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75" x14ac:dyDescent="0.2">
      <c r="B13" s="360"/>
      <c r="C13" s="360"/>
      <c r="D13" s="360"/>
      <c r="E13" s="361" t="s">
        <v>57</v>
      </c>
      <c r="F13" s="361"/>
      <c r="G13" s="361"/>
      <c r="H13" s="361"/>
      <c r="I13" s="361"/>
      <c r="J13" s="362">
        <v>7</v>
      </c>
      <c r="K13" s="362"/>
      <c r="L13" s="16">
        <v>1</v>
      </c>
      <c r="M13" s="363">
        <v>0</v>
      </c>
      <c r="N13" s="363"/>
      <c r="O13" s="16">
        <v>3</v>
      </c>
      <c r="P13" s="16">
        <v>3</v>
      </c>
      <c r="Q13" s="16">
        <v>0</v>
      </c>
    </row>
    <row r="14" spans="2:17" ht="15.75" x14ac:dyDescent="0.2">
      <c r="B14" s="360" t="s">
        <v>11</v>
      </c>
      <c r="C14" s="360"/>
      <c r="D14" s="360"/>
      <c r="E14" s="360"/>
      <c r="F14" s="360"/>
      <c r="G14" s="360"/>
      <c r="H14" s="360"/>
      <c r="I14" s="360"/>
      <c r="J14" s="360"/>
      <c r="K14" s="360" t="s">
        <v>12</v>
      </c>
      <c r="L14" s="360"/>
      <c r="M14" s="360"/>
      <c r="N14" s="360"/>
      <c r="O14" s="360"/>
      <c r="P14" s="360"/>
      <c r="Q14" s="360"/>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48"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0" t="s">
        <v>197</v>
      </c>
      <c r="C35" s="369"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0"/>
      <c r="C36" s="369"/>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0"/>
      <c r="C37" s="369"/>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0"/>
      <c r="C38" s="369"/>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0"/>
      <c r="C39" s="369"/>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0" t="s">
        <v>208</v>
      </c>
      <c r="C40" s="369"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0"/>
      <c r="C41" s="369"/>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1" t="s">
        <v>181</v>
      </c>
      <c r="C43" s="369"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0"/>
      <c r="C44" s="369"/>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0"/>
      <c r="C45" s="369"/>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0"/>
      <c r="C46" s="369"/>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0" t="s">
        <v>179</v>
      </c>
      <c r="C47" s="369"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0"/>
      <c r="C48" s="369"/>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0"/>
      <c r="C49" s="369"/>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0"/>
      <c r="C50" s="369"/>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0"/>
      <c r="C51" s="369"/>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7" t="s">
        <v>92</v>
      </c>
      <c r="C53" s="371" t="s">
        <v>93</v>
      </c>
      <c r="D53" s="66" t="s">
        <v>183</v>
      </c>
      <c r="E53" s="91"/>
      <c r="F53" s="91"/>
      <c r="G53" s="91" t="s">
        <v>77</v>
      </c>
      <c r="H53" s="91"/>
      <c r="I53" s="102" t="s">
        <v>284</v>
      </c>
      <c r="J53" s="92"/>
      <c r="K53" s="90"/>
      <c r="L53" s="151">
        <v>43109</v>
      </c>
      <c r="M53" s="151">
        <v>43131</v>
      </c>
      <c r="N53" s="25"/>
      <c r="O53" s="29"/>
      <c r="P53" s="29"/>
      <c r="Q53" s="29"/>
    </row>
    <row r="54" spans="1:17" x14ac:dyDescent="0.2">
      <c r="B54" s="409"/>
      <c r="C54" s="372"/>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0" t="s">
        <v>177</v>
      </c>
      <c r="C55" s="369"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0"/>
      <c r="C56" s="369"/>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0"/>
      <c r="C57" s="369"/>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0"/>
      <c r="C58" s="369"/>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0"/>
      <c r="C59" s="369"/>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0" t="s">
        <v>96</v>
      </c>
      <c r="C60" s="369"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0"/>
      <c r="C61" s="369"/>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0"/>
      <c r="C62" s="369"/>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1" t="s">
        <v>107</v>
      </c>
      <c r="C64" s="369"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0"/>
      <c r="C65" s="369"/>
      <c r="D65" s="66" t="s">
        <v>191</v>
      </c>
      <c r="E65" s="91"/>
      <c r="F65" s="91" t="s">
        <v>77</v>
      </c>
      <c r="G65" s="91"/>
      <c r="H65" s="91"/>
      <c r="I65" s="103" t="s">
        <v>343</v>
      </c>
      <c r="J65" s="90"/>
      <c r="K65" s="90"/>
      <c r="L65" s="151">
        <v>43220</v>
      </c>
      <c r="M65" s="151">
        <v>43236</v>
      </c>
      <c r="N65" s="25"/>
      <c r="O65" s="29"/>
      <c r="P65" s="29"/>
      <c r="Q65" s="29"/>
    </row>
    <row r="66" spans="1:17" ht="30.75" x14ac:dyDescent="0.2">
      <c r="B66" s="370"/>
      <c r="C66" s="369"/>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0"/>
      <c r="C67" s="369"/>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0" t="s">
        <v>104</v>
      </c>
      <c r="C68" s="369"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0"/>
      <c r="C69" s="369"/>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0" t="s">
        <v>281</v>
      </c>
      <c r="C71" s="369" t="s">
        <v>114</v>
      </c>
      <c r="D71" s="390" t="s">
        <v>118</v>
      </c>
      <c r="E71" s="380"/>
      <c r="F71" s="380"/>
      <c r="G71" s="380"/>
      <c r="H71" s="380" t="s">
        <v>77</v>
      </c>
      <c r="I71" s="103" t="s">
        <v>287</v>
      </c>
      <c r="J71" s="91"/>
      <c r="K71" s="90"/>
      <c r="L71" s="98">
        <v>43102</v>
      </c>
      <c r="M71" s="98">
        <v>43130</v>
      </c>
      <c r="N71" s="25"/>
      <c r="O71" s="29"/>
      <c r="P71" s="29"/>
      <c r="Q71" s="29"/>
    </row>
    <row r="72" spans="1:17" x14ac:dyDescent="0.2">
      <c r="A72" s="82" t="s">
        <v>270</v>
      </c>
      <c r="B72" s="370"/>
      <c r="C72" s="369"/>
      <c r="D72" s="390"/>
      <c r="E72" s="380"/>
      <c r="F72" s="380"/>
      <c r="G72" s="380"/>
      <c r="H72" s="380"/>
      <c r="I72" s="103" t="s">
        <v>287</v>
      </c>
      <c r="J72" s="91"/>
      <c r="K72" s="90"/>
      <c r="L72" s="98">
        <v>43281</v>
      </c>
      <c r="M72" s="98">
        <v>43311</v>
      </c>
      <c r="N72" s="25"/>
      <c r="O72" s="29"/>
      <c r="P72" s="29"/>
      <c r="Q72" s="29"/>
    </row>
    <row r="73" spans="1:17" ht="120" x14ac:dyDescent="0.2">
      <c r="A73" s="82" t="s">
        <v>271</v>
      </c>
      <c r="B73" s="422"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23"/>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0" t="s">
        <v>157</v>
      </c>
      <c r="C75" s="369" t="s">
        <v>155</v>
      </c>
      <c r="D75" s="84" t="s">
        <v>339</v>
      </c>
      <c r="E75" s="380"/>
      <c r="F75" s="380"/>
      <c r="G75" s="380" t="s">
        <v>77</v>
      </c>
      <c r="H75" s="380"/>
      <c r="I75" s="103" t="s">
        <v>324</v>
      </c>
      <c r="J75" s="90"/>
      <c r="K75" s="90"/>
      <c r="L75" s="151">
        <v>43100</v>
      </c>
      <c r="M75" s="151">
        <v>43131</v>
      </c>
      <c r="N75" s="25"/>
      <c r="O75" s="29"/>
      <c r="P75" s="29"/>
      <c r="Q75" s="29"/>
    </row>
    <row r="76" spans="1:17" x14ac:dyDescent="0.2">
      <c r="A76" s="82" t="s">
        <v>273</v>
      </c>
      <c r="B76" s="370"/>
      <c r="C76" s="369"/>
      <c r="D76" s="84" t="s">
        <v>122</v>
      </c>
      <c r="E76" s="380"/>
      <c r="F76" s="380"/>
      <c r="G76" s="380"/>
      <c r="H76" s="380"/>
      <c r="I76" s="103" t="s">
        <v>283</v>
      </c>
      <c r="J76" s="90"/>
      <c r="K76" s="90"/>
      <c r="L76" s="151">
        <v>43190</v>
      </c>
      <c r="M76" s="151">
        <v>43220</v>
      </c>
      <c r="N76" s="25"/>
      <c r="O76" s="29"/>
      <c r="P76" s="29"/>
      <c r="Q76" s="29"/>
    </row>
    <row r="77" spans="1:17" x14ac:dyDescent="0.2">
      <c r="A77" s="82" t="s">
        <v>274</v>
      </c>
      <c r="B77" s="370"/>
      <c r="C77" s="369"/>
      <c r="D77" s="84" t="s">
        <v>122</v>
      </c>
      <c r="E77" s="380"/>
      <c r="F77" s="380"/>
      <c r="G77" s="380"/>
      <c r="H77" s="380"/>
      <c r="I77" s="103" t="s">
        <v>283</v>
      </c>
      <c r="J77" s="90"/>
      <c r="K77" s="90"/>
      <c r="L77" s="151">
        <v>43281</v>
      </c>
      <c r="M77" s="151">
        <v>43311</v>
      </c>
      <c r="N77" s="25"/>
      <c r="O77" s="29"/>
      <c r="P77" s="29"/>
      <c r="Q77" s="29"/>
    </row>
    <row r="78" spans="1:17" x14ac:dyDescent="0.2">
      <c r="A78" s="82" t="s">
        <v>275</v>
      </c>
      <c r="B78" s="370"/>
      <c r="C78" s="369"/>
      <c r="D78" s="84" t="s">
        <v>122</v>
      </c>
      <c r="E78" s="380"/>
      <c r="F78" s="380"/>
      <c r="G78" s="380"/>
      <c r="H78" s="380"/>
      <c r="I78" s="103" t="s">
        <v>283</v>
      </c>
      <c r="J78" s="90"/>
      <c r="K78" s="90"/>
      <c r="L78" s="151">
        <v>43373</v>
      </c>
      <c r="M78" s="151">
        <v>43403</v>
      </c>
      <c r="N78" s="25"/>
      <c r="O78" s="29"/>
      <c r="P78" s="29"/>
      <c r="Q78" s="29"/>
    </row>
    <row r="79" spans="1:17" x14ac:dyDescent="0.2">
      <c r="A79" s="82" t="s">
        <v>276</v>
      </c>
      <c r="B79" s="370"/>
      <c r="C79" s="369"/>
      <c r="D79" s="84" t="s">
        <v>122</v>
      </c>
      <c r="E79" s="380"/>
      <c r="F79" s="380"/>
      <c r="G79" s="380"/>
      <c r="H79" s="380"/>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7" t="s">
        <v>203</v>
      </c>
      <c r="C83" s="41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8"/>
      <c r="C84" s="42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1" t="s">
        <v>202</v>
      </c>
      <c r="C86" s="369" t="s">
        <v>168</v>
      </c>
      <c r="D86" s="84" t="s">
        <v>191</v>
      </c>
      <c r="E86" s="375" t="s">
        <v>77</v>
      </c>
      <c r="F86" s="375" t="s">
        <v>77</v>
      </c>
      <c r="G86" s="375" t="s">
        <v>77</v>
      </c>
      <c r="H86" s="375" t="s">
        <v>77</v>
      </c>
      <c r="I86" s="103" t="s">
        <v>334</v>
      </c>
      <c r="J86" s="90"/>
      <c r="K86" s="90"/>
      <c r="L86" s="151">
        <v>43100</v>
      </c>
      <c r="M86" s="151">
        <v>43116</v>
      </c>
      <c r="N86" s="14"/>
      <c r="O86" s="14"/>
      <c r="P86" s="14"/>
      <c r="Q86" s="14"/>
    </row>
    <row r="87" spans="1:17" ht="30" x14ac:dyDescent="0.2">
      <c r="B87" s="370"/>
      <c r="C87" s="369"/>
      <c r="D87" s="84" t="s">
        <v>191</v>
      </c>
      <c r="E87" s="413"/>
      <c r="F87" s="413"/>
      <c r="G87" s="413"/>
      <c r="H87" s="413"/>
      <c r="I87" s="103" t="s">
        <v>334</v>
      </c>
      <c r="J87" s="90"/>
      <c r="K87" s="90"/>
      <c r="L87" s="151">
        <v>43220</v>
      </c>
      <c r="M87" s="151">
        <v>43236</v>
      </c>
      <c r="N87" s="29"/>
      <c r="O87" s="29"/>
      <c r="P87" s="29"/>
      <c r="Q87" s="29"/>
    </row>
    <row r="88" spans="1:17" ht="30" x14ac:dyDescent="0.2">
      <c r="B88" s="370"/>
      <c r="C88" s="369"/>
      <c r="D88" s="84" t="s">
        <v>191</v>
      </c>
      <c r="E88" s="413"/>
      <c r="F88" s="413"/>
      <c r="G88" s="413"/>
      <c r="H88" s="413"/>
      <c r="I88" s="103" t="s">
        <v>334</v>
      </c>
      <c r="J88" s="90"/>
      <c r="K88" s="90"/>
      <c r="L88" s="151">
        <v>43343</v>
      </c>
      <c r="M88" s="151">
        <v>43357</v>
      </c>
      <c r="N88" s="29"/>
      <c r="O88" s="29"/>
      <c r="P88" s="29"/>
      <c r="Q88" s="29"/>
    </row>
    <row r="89" spans="1:17" ht="30" x14ac:dyDescent="0.2">
      <c r="B89" s="370"/>
      <c r="C89" s="369"/>
      <c r="D89" s="84" t="s">
        <v>191</v>
      </c>
      <c r="E89" s="376"/>
      <c r="F89" s="376"/>
      <c r="G89" s="376"/>
      <c r="H89" s="37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45" x14ac:dyDescent="0.2">
      <c r="B95" s="414" t="s">
        <v>312</v>
      </c>
      <c r="C95" s="51"/>
      <c r="D95" s="141" t="s">
        <v>311</v>
      </c>
      <c r="E95" s="97"/>
      <c r="F95" s="97"/>
      <c r="G95" s="97"/>
      <c r="H95" s="97"/>
      <c r="I95" s="103" t="s">
        <v>347</v>
      </c>
      <c r="J95" s="51"/>
      <c r="K95" s="51"/>
      <c r="L95" s="154">
        <v>43159</v>
      </c>
      <c r="M95" s="154">
        <v>43174</v>
      </c>
      <c r="N95" s="71"/>
      <c r="O95" s="71"/>
      <c r="P95" s="71"/>
      <c r="Q95" s="71"/>
    </row>
    <row r="96" spans="1:17" ht="45" x14ac:dyDescent="0.2">
      <c r="B96" s="415"/>
      <c r="C96" s="51"/>
      <c r="D96" s="141" t="s">
        <v>311</v>
      </c>
      <c r="E96" s="97"/>
      <c r="F96" s="97"/>
      <c r="G96" s="97"/>
      <c r="H96" s="97"/>
      <c r="I96" s="103" t="s">
        <v>325</v>
      </c>
      <c r="J96" s="51"/>
      <c r="K96" s="51"/>
      <c r="L96" s="154">
        <v>43220</v>
      </c>
      <c r="M96" s="154">
        <v>43235</v>
      </c>
      <c r="N96" s="71"/>
      <c r="O96" s="71"/>
      <c r="P96" s="71"/>
      <c r="Q96" s="71"/>
    </row>
    <row r="97" spans="2:17" ht="45" x14ac:dyDescent="0.2">
      <c r="B97" s="415"/>
      <c r="C97" s="51"/>
      <c r="D97" s="141" t="s">
        <v>311</v>
      </c>
      <c r="E97" s="97"/>
      <c r="F97" s="97"/>
      <c r="G97" s="97"/>
      <c r="H97" s="97"/>
      <c r="I97" s="103" t="s">
        <v>325</v>
      </c>
      <c r="J97" s="51"/>
      <c r="K97" s="51"/>
      <c r="L97" s="154">
        <v>43281</v>
      </c>
      <c r="M97" s="154">
        <v>43296</v>
      </c>
      <c r="N97" s="71"/>
      <c r="O97" s="71"/>
      <c r="P97" s="71"/>
      <c r="Q97" s="71"/>
    </row>
    <row r="98" spans="2:17" ht="45" x14ac:dyDescent="0.2">
      <c r="B98" s="415"/>
      <c r="C98" s="51"/>
      <c r="D98" s="141" t="s">
        <v>311</v>
      </c>
      <c r="E98" s="97"/>
      <c r="F98" s="97"/>
      <c r="G98" s="97"/>
      <c r="H98" s="97"/>
      <c r="I98" s="103" t="s">
        <v>325</v>
      </c>
      <c r="J98" s="51"/>
      <c r="K98" s="51"/>
      <c r="L98" s="154">
        <v>43342</v>
      </c>
      <c r="M98" s="154">
        <v>43358</v>
      </c>
      <c r="N98" s="71"/>
      <c r="O98" s="71"/>
      <c r="P98" s="71"/>
      <c r="Q98" s="71"/>
    </row>
    <row r="99" spans="2:17" ht="45" x14ac:dyDescent="0.2">
      <c r="B99" s="415"/>
      <c r="C99" s="51"/>
      <c r="D99" s="141" t="s">
        <v>311</v>
      </c>
      <c r="E99" s="97"/>
      <c r="F99" s="97"/>
      <c r="G99" s="97"/>
      <c r="H99" s="97"/>
      <c r="I99" s="103" t="s">
        <v>347</v>
      </c>
      <c r="J99" s="51"/>
      <c r="K99" s="51"/>
      <c r="L99" s="154">
        <v>43159</v>
      </c>
      <c r="M99" s="154">
        <v>43174</v>
      </c>
      <c r="N99" s="71"/>
      <c r="O99" s="71"/>
      <c r="P99" s="71"/>
      <c r="Q99" s="71"/>
    </row>
    <row r="100" spans="2:17" ht="45" x14ac:dyDescent="0.2">
      <c r="B100" s="41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08"/>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08"/>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08"/>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08"/>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6" t="s">
        <v>123</v>
      </c>
      <c r="C109" s="37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08"/>
      <c r="C110" s="379"/>
      <c r="D110" s="66" t="s">
        <v>191</v>
      </c>
      <c r="E110" s="91"/>
      <c r="F110" s="91" t="s">
        <v>77</v>
      </c>
      <c r="G110" s="91"/>
      <c r="H110" s="91"/>
      <c r="I110" s="103" t="s">
        <v>286</v>
      </c>
      <c r="J110" s="90"/>
      <c r="K110" s="90"/>
      <c r="L110" s="98">
        <v>43281</v>
      </c>
      <c r="M110" s="98">
        <v>43296</v>
      </c>
      <c r="N110" s="43"/>
      <c r="O110" s="43"/>
      <c r="P110" s="43"/>
      <c r="Q110" s="43"/>
    </row>
    <row r="111" spans="2:17" x14ac:dyDescent="0.2">
      <c r="B111" s="408"/>
      <c r="C111" s="379"/>
      <c r="D111" s="66" t="s">
        <v>191</v>
      </c>
      <c r="E111" s="91"/>
      <c r="F111" s="91" t="s">
        <v>77</v>
      </c>
      <c r="G111" s="91"/>
      <c r="H111" s="91"/>
      <c r="I111" s="103" t="s">
        <v>286</v>
      </c>
      <c r="J111" s="90"/>
      <c r="K111" s="90"/>
      <c r="L111" s="98">
        <v>43404</v>
      </c>
      <c r="M111" s="98">
        <v>43419</v>
      </c>
      <c r="N111" s="43"/>
      <c r="O111" s="43"/>
      <c r="P111" s="43"/>
      <c r="Q111" s="43"/>
    </row>
    <row r="112" spans="2:17" x14ac:dyDescent="0.2">
      <c r="B112" s="409"/>
      <c r="C112" s="372"/>
      <c r="D112" s="66" t="s">
        <v>191</v>
      </c>
      <c r="E112" s="91"/>
      <c r="F112" s="91" t="s">
        <v>77</v>
      </c>
      <c r="G112" s="91"/>
      <c r="H112" s="91"/>
      <c r="I112" s="103" t="s">
        <v>286</v>
      </c>
      <c r="J112" s="90"/>
      <c r="K112" s="90"/>
      <c r="L112" s="98">
        <v>43465</v>
      </c>
      <c r="M112" s="98">
        <v>43497</v>
      </c>
      <c r="N112" s="43"/>
      <c r="O112" s="43"/>
      <c r="P112" s="43"/>
      <c r="Q112" s="43"/>
    </row>
    <row r="113" spans="2:17" ht="30" x14ac:dyDescent="0.2">
      <c r="B113" s="407"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08"/>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08"/>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08"/>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0" t="s">
        <v>212</v>
      </c>
      <c r="C126" s="369" t="s">
        <v>167</v>
      </c>
      <c r="D126" s="84" t="s">
        <v>118</v>
      </c>
      <c r="E126" s="375"/>
      <c r="F126" s="375" t="s">
        <v>77</v>
      </c>
      <c r="G126" s="375" t="s">
        <v>77</v>
      </c>
      <c r="H126" s="375"/>
      <c r="I126" s="103" t="s">
        <v>292</v>
      </c>
      <c r="J126" s="90"/>
      <c r="K126" s="90"/>
      <c r="L126" s="151">
        <v>43281</v>
      </c>
      <c r="M126" s="151">
        <v>43306</v>
      </c>
      <c r="N126" s="25"/>
      <c r="O126" s="29"/>
      <c r="P126" s="29"/>
      <c r="Q126" s="29"/>
    </row>
    <row r="127" spans="2:17" ht="30" x14ac:dyDescent="0.25">
      <c r="B127" s="370"/>
      <c r="C127" s="369"/>
      <c r="D127" s="84" t="s">
        <v>118</v>
      </c>
      <c r="E127" s="376"/>
      <c r="F127" s="376"/>
      <c r="G127" s="376"/>
      <c r="H127" s="376"/>
      <c r="I127" s="103" t="s">
        <v>292</v>
      </c>
      <c r="J127" s="90"/>
      <c r="K127" s="90"/>
      <c r="L127" s="151">
        <v>43465</v>
      </c>
      <c r="M127" s="151">
        <v>43490</v>
      </c>
      <c r="N127" s="22"/>
      <c r="O127" s="22"/>
      <c r="P127" s="22"/>
      <c r="Q127" s="22"/>
    </row>
    <row r="128" spans="2:17" ht="30" x14ac:dyDescent="0.2">
      <c r="B128" s="405"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06"/>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06"/>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06"/>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48"/>
      <c r="C2" s="348"/>
      <c r="D2" s="348"/>
      <c r="E2" s="348"/>
      <c r="F2" s="349" t="s">
        <v>35</v>
      </c>
      <c r="G2" s="349"/>
      <c r="H2" s="349"/>
      <c r="I2" s="349"/>
      <c r="J2" s="349"/>
      <c r="K2" s="349"/>
      <c r="L2" s="349"/>
      <c r="M2" s="349"/>
      <c r="N2" s="349"/>
      <c r="O2" s="349"/>
      <c r="P2" s="350"/>
      <c r="Q2" s="350"/>
    </row>
    <row r="3" spans="2:17" ht="15.75" x14ac:dyDescent="0.25">
      <c r="B3" s="348"/>
      <c r="C3" s="348"/>
      <c r="D3" s="348"/>
      <c r="E3" s="348"/>
      <c r="F3" s="349" t="s">
        <v>36</v>
      </c>
      <c r="G3" s="349"/>
      <c r="H3" s="349"/>
      <c r="I3" s="349"/>
      <c r="J3" s="349"/>
      <c r="K3" s="349"/>
      <c r="L3" s="349"/>
      <c r="M3" s="349"/>
      <c r="N3" s="349"/>
      <c r="O3" s="349"/>
      <c r="P3" s="350"/>
      <c r="Q3" s="350"/>
    </row>
    <row r="4" spans="2:17" ht="15.75" x14ac:dyDescent="0.25">
      <c r="B4" s="348"/>
      <c r="C4" s="348"/>
      <c r="D4" s="348"/>
      <c r="E4" s="348"/>
      <c r="F4" s="351" t="s">
        <v>53</v>
      </c>
      <c r="G4" s="351"/>
      <c r="H4" s="351"/>
      <c r="I4" s="351"/>
      <c r="J4" s="351"/>
      <c r="K4" s="351"/>
      <c r="L4" s="351"/>
      <c r="M4" s="351"/>
      <c r="N4" s="351"/>
      <c r="O4" s="351"/>
      <c r="P4" s="350"/>
      <c r="Q4" s="350"/>
    </row>
    <row r="5" spans="2:17" ht="15.75" x14ac:dyDescent="0.25">
      <c r="B5" s="348"/>
      <c r="C5" s="348"/>
      <c r="D5" s="348"/>
      <c r="E5" s="348"/>
      <c r="F5" s="349" t="s">
        <v>37</v>
      </c>
      <c r="G5" s="349"/>
      <c r="H5" s="349"/>
      <c r="I5" s="349"/>
      <c r="J5" s="349"/>
      <c r="K5" s="349"/>
      <c r="L5" s="349"/>
      <c r="M5" s="349" t="s">
        <v>44</v>
      </c>
      <c r="N5" s="349"/>
      <c r="O5" s="349"/>
      <c r="P5" s="350"/>
      <c r="Q5" s="350"/>
    </row>
    <row r="6" spans="2:17" ht="15.75" x14ac:dyDescent="0.2">
      <c r="B6" s="352" t="s">
        <v>0</v>
      </c>
      <c r="C6" s="352"/>
      <c r="D6" s="352"/>
      <c r="E6" s="352"/>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3.75" customHeight="1" x14ac:dyDescent="0.2">
      <c r="B8" s="352" t="s">
        <v>33</v>
      </c>
      <c r="C8" s="352"/>
      <c r="D8" s="352"/>
      <c r="E8" s="352"/>
      <c r="F8" s="403" t="s">
        <v>327</v>
      </c>
      <c r="G8" s="403"/>
      <c r="H8" s="403"/>
      <c r="I8" s="403"/>
      <c r="J8" s="403"/>
      <c r="K8" s="403"/>
      <c r="L8" s="403"/>
      <c r="M8" s="403"/>
      <c r="N8" s="403"/>
      <c r="O8" s="403"/>
      <c r="P8" s="403"/>
      <c r="Q8" s="403"/>
    </row>
    <row r="9" spans="2:17" ht="28.5" customHeight="1" x14ac:dyDescent="0.2">
      <c r="B9" s="352" t="s">
        <v>34</v>
      </c>
      <c r="C9" s="352"/>
      <c r="D9" s="352"/>
      <c r="E9" s="352"/>
      <c r="F9" s="403" t="s">
        <v>280</v>
      </c>
      <c r="G9" s="403"/>
      <c r="H9" s="403"/>
      <c r="I9" s="403"/>
      <c r="J9" s="403"/>
      <c r="K9" s="403"/>
      <c r="L9" s="403"/>
      <c r="M9" s="403"/>
      <c r="N9" s="403"/>
      <c r="O9" s="403"/>
      <c r="P9" s="403"/>
      <c r="Q9" s="403"/>
    </row>
    <row r="10" spans="2:17" ht="30" customHeight="1" x14ac:dyDescent="0.2">
      <c r="B10" s="352" t="s">
        <v>4</v>
      </c>
      <c r="C10" s="352"/>
      <c r="D10" s="352"/>
      <c r="E10" s="352"/>
      <c r="F10" s="403" t="s">
        <v>279</v>
      </c>
      <c r="G10" s="403"/>
      <c r="H10" s="403"/>
      <c r="I10" s="403"/>
      <c r="J10" s="403"/>
      <c r="K10" s="403"/>
      <c r="L10" s="403"/>
      <c r="M10" s="403"/>
      <c r="N10" s="403"/>
      <c r="O10" s="403"/>
      <c r="P10" s="403"/>
      <c r="Q10" s="403"/>
    </row>
    <row r="11" spans="2:17" x14ac:dyDescent="0.2">
      <c r="B11" s="359" t="s">
        <v>58</v>
      </c>
      <c r="C11" s="359"/>
      <c r="D11" s="359"/>
      <c r="E11" s="359"/>
      <c r="F11" s="359"/>
      <c r="G11" s="359"/>
      <c r="H11" s="359"/>
      <c r="I11" s="359"/>
      <c r="J11" s="359"/>
      <c r="K11" s="359"/>
      <c r="L11" s="359"/>
      <c r="M11" s="359"/>
      <c r="N11" s="359"/>
      <c r="O11" s="359"/>
      <c r="P11" s="359"/>
      <c r="Q11" s="359"/>
    </row>
    <row r="12" spans="2:17" ht="45" customHeight="1" x14ac:dyDescent="0.2">
      <c r="B12" s="360" t="s">
        <v>43</v>
      </c>
      <c r="C12" s="360"/>
      <c r="D12" s="360"/>
      <c r="E12" s="360" t="s">
        <v>5</v>
      </c>
      <c r="F12" s="360"/>
      <c r="G12" s="360"/>
      <c r="H12" s="360"/>
      <c r="I12" s="360"/>
      <c r="J12" s="360" t="s">
        <v>6</v>
      </c>
      <c r="K12" s="360"/>
      <c r="L12" s="15" t="s">
        <v>7</v>
      </c>
      <c r="M12" s="360" t="s">
        <v>8</v>
      </c>
      <c r="N12" s="360"/>
      <c r="O12" s="15" t="s">
        <v>38</v>
      </c>
      <c r="P12" s="15" t="s">
        <v>9</v>
      </c>
      <c r="Q12" s="14" t="s">
        <v>10</v>
      </c>
    </row>
    <row r="13" spans="2:17" ht="15" customHeight="1" x14ac:dyDescent="0.2">
      <c r="B13" s="360"/>
      <c r="C13" s="360"/>
      <c r="D13" s="360"/>
      <c r="E13" s="361" t="s">
        <v>57</v>
      </c>
      <c r="F13" s="361"/>
      <c r="G13" s="361"/>
      <c r="H13" s="361"/>
      <c r="I13" s="361"/>
      <c r="J13" s="362">
        <v>7</v>
      </c>
      <c r="K13" s="362"/>
      <c r="L13" s="16">
        <v>1</v>
      </c>
      <c r="M13" s="363">
        <v>0</v>
      </c>
      <c r="N13" s="363"/>
      <c r="O13" s="16">
        <v>3</v>
      </c>
      <c r="P13" s="16">
        <v>3</v>
      </c>
      <c r="Q13" s="16">
        <v>0</v>
      </c>
    </row>
    <row r="14" spans="2:17" ht="15" customHeight="1" x14ac:dyDescent="0.2">
      <c r="B14" s="360" t="s">
        <v>11</v>
      </c>
      <c r="C14" s="360"/>
      <c r="D14" s="360"/>
      <c r="E14" s="360"/>
      <c r="F14" s="360"/>
      <c r="G14" s="360"/>
      <c r="H14" s="360"/>
      <c r="I14" s="360"/>
      <c r="J14" s="360"/>
      <c r="K14" s="360" t="s">
        <v>12</v>
      </c>
      <c r="L14" s="360"/>
      <c r="M14" s="360"/>
      <c r="N14" s="360"/>
      <c r="O14" s="360"/>
      <c r="P14" s="360"/>
      <c r="Q14" s="360"/>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0" t="s">
        <v>13</v>
      </c>
      <c r="C16" s="368" t="s">
        <v>50</v>
      </c>
      <c r="D16" s="360" t="s">
        <v>30</v>
      </c>
      <c r="E16" s="360" t="s">
        <v>14</v>
      </c>
      <c r="F16" s="360"/>
      <c r="G16" s="360"/>
      <c r="H16" s="360"/>
      <c r="I16" s="360" t="s">
        <v>15</v>
      </c>
      <c r="J16" s="360" t="s">
        <v>16</v>
      </c>
      <c r="K16" s="360" t="s">
        <v>51</v>
      </c>
      <c r="L16" s="366" t="s">
        <v>42</v>
      </c>
      <c r="M16" s="366"/>
      <c r="N16" s="367" t="s">
        <v>52</v>
      </c>
      <c r="O16" s="366" t="s">
        <v>17</v>
      </c>
      <c r="P16" s="366"/>
      <c r="Q16" s="366"/>
    </row>
    <row r="17" spans="1:19" ht="113.25" customHeight="1" x14ac:dyDescent="0.2">
      <c r="B17" s="360"/>
      <c r="C17" s="368"/>
      <c r="D17" s="360"/>
      <c r="E17" s="17" t="s">
        <v>20</v>
      </c>
      <c r="F17" s="17" t="s">
        <v>21</v>
      </c>
      <c r="G17" s="17" t="s">
        <v>22</v>
      </c>
      <c r="H17" s="17" t="s">
        <v>23</v>
      </c>
      <c r="I17" s="360"/>
      <c r="J17" s="360"/>
      <c r="K17" s="360"/>
      <c r="L17" s="15" t="s">
        <v>40</v>
      </c>
      <c r="M17" s="15" t="s">
        <v>41</v>
      </c>
      <c r="N17" s="367"/>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69"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69"/>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69"/>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69"/>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69"/>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69"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69"/>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69"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69"/>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69"/>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69"/>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69"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69"/>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69"/>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69"/>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69"/>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6" t="s">
        <v>332</v>
      </c>
      <c r="C53" s="371" t="s">
        <v>93</v>
      </c>
      <c r="D53" s="66" t="s">
        <v>183</v>
      </c>
      <c r="E53" s="91"/>
      <c r="F53" s="91"/>
      <c r="G53" s="91" t="s">
        <v>77</v>
      </c>
      <c r="H53" s="91"/>
      <c r="I53" s="102" t="s">
        <v>284</v>
      </c>
      <c r="J53" s="92"/>
      <c r="K53" s="90"/>
      <c r="L53" s="98">
        <v>43109</v>
      </c>
      <c r="M53" s="98">
        <v>43131</v>
      </c>
      <c r="N53" s="25"/>
      <c r="O53" s="29"/>
      <c r="P53" s="29"/>
      <c r="Q53" s="29"/>
    </row>
    <row r="54" spans="1:17" x14ac:dyDescent="0.2">
      <c r="B54" s="409"/>
      <c r="C54" s="372"/>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69"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69"/>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69"/>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69"/>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69"/>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69"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69"/>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69"/>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69"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69"/>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69"/>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69"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69"/>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69" t="s">
        <v>114</v>
      </c>
      <c r="D70" s="390" t="s">
        <v>118</v>
      </c>
      <c r="E70" s="380"/>
      <c r="F70" s="380"/>
      <c r="G70" s="380"/>
      <c r="H70" s="380" t="s">
        <v>77</v>
      </c>
      <c r="I70" s="103" t="s">
        <v>287</v>
      </c>
      <c r="J70" s="91"/>
      <c r="K70" s="90"/>
      <c r="L70" s="98">
        <v>43102</v>
      </c>
      <c r="M70" s="98">
        <v>43130</v>
      </c>
      <c r="N70" s="25"/>
      <c r="O70" s="29"/>
      <c r="P70" s="29"/>
      <c r="Q70" s="29"/>
    </row>
    <row r="71" spans="1:17" ht="45" x14ac:dyDescent="0.2">
      <c r="A71" s="82" t="s">
        <v>270</v>
      </c>
      <c r="B71" s="143" t="s">
        <v>281</v>
      </c>
      <c r="C71" s="369"/>
      <c r="D71" s="390"/>
      <c r="E71" s="380"/>
      <c r="F71" s="380"/>
      <c r="G71" s="380"/>
      <c r="H71" s="380"/>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69" t="s">
        <v>155</v>
      </c>
      <c r="D74" s="84" t="s">
        <v>122</v>
      </c>
      <c r="E74" s="380"/>
      <c r="F74" s="380"/>
      <c r="G74" s="380" t="s">
        <v>77</v>
      </c>
      <c r="H74" s="380"/>
      <c r="I74" s="103" t="s">
        <v>324</v>
      </c>
      <c r="J74" s="90"/>
      <c r="K74" s="90"/>
      <c r="L74" s="98">
        <v>43100</v>
      </c>
      <c r="M74" s="98">
        <v>43131</v>
      </c>
      <c r="N74" s="25"/>
      <c r="O74" s="29"/>
      <c r="P74" s="29"/>
      <c r="Q74" s="29"/>
    </row>
    <row r="75" spans="1:17" ht="15" customHeight="1" x14ac:dyDescent="0.2">
      <c r="A75" s="82" t="s">
        <v>273</v>
      </c>
      <c r="B75" s="143" t="s">
        <v>157</v>
      </c>
      <c r="C75" s="369"/>
      <c r="D75" s="84" t="s">
        <v>122</v>
      </c>
      <c r="E75" s="380"/>
      <c r="F75" s="380"/>
      <c r="G75" s="380"/>
      <c r="H75" s="380"/>
      <c r="I75" s="103" t="s">
        <v>283</v>
      </c>
      <c r="J75" s="90"/>
      <c r="K75" s="90"/>
      <c r="L75" s="98">
        <v>43190</v>
      </c>
      <c r="M75" s="98">
        <v>43220</v>
      </c>
      <c r="N75" s="25"/>
      <c r="O75" s="29"/>
      <c r="P75" s="29"/>
      <c r="Q75" s="29"/>
    </row>
    <row r="76" spans="1:17" ht="15" customHeight="1" x14ac:dyDescent="0.2">
      <c r="A76" s="82" t="s">
        <v>274</v>
      </c>
      <c r="B76" s="143" t="s">
        <v>157</v>
      </c>
      <c r="C76" s="369"/>
      <c r="D76" s="84" t="s">
        <v>122</v>
      </c>
      <c r="E76" s="380"/>
      <c r="F76" s="380"/>
      <c r="G76" s="380"/>
      <c r="H76" s="380"/>
      <c r="I76" s="103" t="s">
        <v>283</v>
      </c>
      <c r="J76" s="90"/>
      <c r="K76" s="90"/>
      <c r="L76" s="98">
        <v>43281</v>
      </c>
      <c r="M76" s="98">
        <v>43311</v>
      </c>
      <c r="N76" s="25"/>
      <c r="O76" s="29"/>
      <c r="P76" s="29"/>
      <c r="Q76" s="29"/>
    </row>
    <row r="77" spans="1:17" ht="15" customHeight="1" x14ac:dyDescent="0.2">
      <c r="A77" s="82" t="s">
        <v>275</v>
      </c>
      <c r="B77" s="143" t="s">
        <v>157</v>
      </c>
      <c r="C77" s="369"/>
      <c r="D77" s="84" t="s">
        <v>122</v>
      </c>
      <c r="E77" s="380"/>
      <c r="F77" s="380"/>
      <c r="G77" s="380"/>
      <c r="H77" s="380"/>
      <c r="I77" s="103" t="s">
        <v>283</v>
      </c>
      <c r="J77" s="90"/>
      <c r="K77" s="90"/>
      <c r="L77" s="98">
        <v>43373</v>
      </c>
      <c r="M77" s="98">
        <v>43403</v>
      </c>
      <c r="N77" s="25"/>
      <c r="O77" s="29"/>
      <c r="P77" s="29"/>
      <c r="Q77" s="29"/>
    </row>
    <row r="78" spans="1:17" ht="30" x14ac:dyDescent="0.2">
      <c r="A78" s="82" t="s">
        <v>276</v>
      </c>
      <c r="B78" s="143" t="s">
        <v>157</v>
      </c>
      <c r="C78" s="369"/>
      <c r="D78" s="84" t="s">
        <v>122</v>
      </c>
      <c r="E78" s="380"/>
      <c r="F78" s="380"/>
      <c r="G78" s="380"/>
      <c r="H78" s="380"/>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69" t="s">
        <v>168</v>
      </c>
      <c r="D85" s="390" t="s">
        <v>191</v>
      </c>
      <c r="E85" s="380" t="s">
        <v>77</v>
      </c>
      <c r="F85" s="380" t="s">
        <v>77</v>
      </c>
      <c r="G85" s="380" t="s">
        <v>77</v>
      </c>
      <c r="H85" s="380" t="s">
        <v>77</v>
      </c>
      <c r="I85" s="103" t="s">
        <v>329</v>
      </c>
      <c r="J85" s="90"/>
      <c r="K85" s="90"/>
      <c r="L85" s="98">
        <v>43102</v>
      </c>
      <c r="M85" s="98">
        <v>43112</v>
      </c>
      <c r="N85" s="14"/>
      <c r="O85" s="14"/>
      <c r="P85" s="14"/>
      <c r="Q85" s="14"/>
    </row>
    <row r="86" spans="1:17" ht="30" x14ac:dyDescent="0.2">
      <c r="B86" s="143" t="s">
        <v>202</v>
      </c>
      <c r="C86" s="369"/>
      <c r="D86" s="390"/>
      <c r="E86" s="380"/>
      <c r="F86" s="380"/>
      <c r="G86" s="380"/>
      <c r="H86" s="380"/>
      <c r="I86" s="103" t="s">
        <v>329</v>
      </c>
      <c r="J86" s="90"/>
      <c r="K86" s="90"/>
      <c r="L86" s="98">
        <v>43221</v>
      </c>
      <c r="M86" s="98">
        <v>43232</v>
      </c>
      <c r="N86" s="29"/>
      <c r="O86" s="29"/>
      <c r="P86" s="29"/>
      <c r="Q86" s="29"/>
    </row>
    <row r="87" spans="1:17" ht="30" x14ac:dyDescent="0.2">
      <c r="B87" s="143" t="s">
        <v>202</v>
      </c>
      <c r="C87" s="369"/>
      <c r="D87" s="390"/>
      <c r="E87" s="380"/>
      <c r="F87" s="380"/>
      <c r="G87" s="380"/>
      <c r="H87" s="380"/>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7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7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72"/>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69" t="s">
        <v>167</v>
      </c>
      <c r="D123" s="84" t="s">
        <v>118</v>
      </c>
      <c r="E123" s="380"/>
      <c r="F123" s="380" t="s">
        <v>77</v>
      </c>
      <c r="G123" s="380" t="s">
        <v>77</v>
      </c>
      <c r="H123" s="380"/>
      <c r="I123" s="103" t="s">
        <v>292</v>
      </c>
      <c r="J123" s="90"/>
      <c r="K123" s="90"/>
      <c r="L123" s="98">
        <v>43281</v>
      </c>
      <c r="M123" s="98">
        <v>43306</v>
      </c>
      <c r="N123" s="25"/>
      <c r="O123" s="29"/>
      <c r="P123" s="29"/>
      <c r="Q123" s="29"/>
    </row>
    <row r="124" spans="2:17" ht="30.75" customHeight="1" x14ac:dyDescent="0.25">
      <c r="B124" s="143" t="s">
        <v>212</v>
      </c>
      <c r="C124" s="369"/>
      <c r="D124" s="84" t="s">
        <v>118</v>
      </c>
      <c r="E124" s="380"/>
      <c r="F124" s="380"/>
      <c r="G124" s="380"/>
      <c r="H124" s="380"/>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2023-12-14T20:29:59Z</cp:lastPrinted>
  <dcterms:created xsi:type="dcterms:W3CDTF">2015-01-26T19:16:01Z</dcterms:created>
  <dcterms:modified xsi:type="dcterms:W3CDTF">2024-03-11T17:04:26Z</dcterms:modified>
  <dc:language>es</dc:language>
</cp:coreProperties>
</file>