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dsanchezs\Documents\SDM 2022\"/>
    </mc:Choice>
  </mc:AlternateContent>
  <bookViews>
    <workbookView xWindow="-120" yWindow="-120" windowWidth="29040" windowHeight="15840" tabRatio="781" activeTab="1"/>
  </bookViews>
  <sheets>
    <sheet name="Estadisticas" sheetId="19" r:id="rId1"/>
    <sheet name="Consolidado Abril 2022"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Abril 2022'!$A$6:$Y$142</definedName>
    <definedName name="_xlnm._FilterDatabase" localSheetId="3" hidden="1">'Estadistica Cumpl mensual PMP'!$A$2:$Z$2</definedName>
    <definedName name="_xlnm.Print_Area" localSheetId="1">'Consolidado Abril 2022'!$A$1:$V$6</definedName>
    <definedName name="CERRADA">'Consolidado Abril 2022'!#REF!</definedName>
  </definedNames>
  <calcPr calcId="162913"/>
  <pivotCaches>
    <pivotCache cacheId="13" r:id="rId6"/>
    <pivotCache cacheId="32" r:id="rId7"/>
    <pivotCache cacheId="47"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4" i="22" l="1"/>
  <c r="Z32" i="22"/>
  <c r="Z30" i="22"/>
  <c r="Z28" i="22"/>
  <c r="Z20" i="22"/>
  <c r="Z19" i="22" l="1"/>
  <c r="Z18" i="22"/>
  <c r="Z17" i="22"/>
  <c r="Z10" i="22"/>
  <c r="Z8" i="22"/>
  <c r="Z6" i="22"/>
  <c r="Z3" i="22"/>
  <c r="O57" i="20" l="1"/>
  <c r="N57" i="20"/>
  <c r="O56" i="20"/>
  <c r="N56" i="20"/>
  <c r="G48" i="20"/>
  <c r="F48" i="20"/>
  <c r="E48" i="20"/>
  <c r="D48" i="20"/>
  <c r="C48" i="20"/>
  <c r="H14" i="19"/>
  <c r="H11" i="19"/>
  <c r="H48" i="20" l="1"/>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User</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07" authorId="4" shapeId="0">
      <text>
        <r>
          <rPr>
            <b/>
            <sz val="9"/>
            <color indexed="81"/>
            <rFont val="Tahoma"/>
            <family val="2"/>
          </rPr>
          <t>User:</t>
        </r>
        <r>
          <rPr>
            <sz val="9"/>
            <color indexed="81"/>
            <rFont val="Tahoma"/>
            <family val="2"/>
          </rPr>
          <t xml:space="preserve">
un formulario ajustado/formulario publicado</t>
        </r>
      </text>
    </comment>
    <comment ref="L117" authorId="4" shapeId="0">
      <text>
        <r>
          <rPr>
            <b/>
            <sz val="9"/>
            <color indexed="81"/>
            <rFont val="Tahoma"/>
            <family val="2"/>
          </rPr>
          <t>User:</t>
        </r>
        <r>
          <rPr>
            <sz val="9"/>
            <color indexed="81"/>
            <rFont val="Tahoma"/>
            <family val="2"/>
          </rPr>
          <t xml:space="preserve">
un formulario ajustado/formulario publicado</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<sst xmlns="http://schemas.openxmlformats.org/spreadsheetml/2006/main" count="4127" uniqueCount="1083">
  <si>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</si>
  <si>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</si>
  <si>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</si>
  <si>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</si>
  <si>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</si>
  <si>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</si>
  <si>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</si>
  <si>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</si>
  <si>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</si>
  <si>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</si>
  <si>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</si>
  <si>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</si>
  <si>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</si>
  <si>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</si>
  <si>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</si>
  <si>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</si>
  <si>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</si>
  <si>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</si>
  <si>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</si>
  <si>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</si>
  <si>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</si>
  <si>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</si>
  <si>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</si>
  <si>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</si>
  <si>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</si>
  <si>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</si>
  <si>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</si>
  <si>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</si>
  <si>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</si>
  <si>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</si>
  <si>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</si>
  <si>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</si>
  <si>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</si>
  <si>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</si>
  <si>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</si>
  <si>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</si>
  <si>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</si>
  <si>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</si>
  <si>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</si>
  <si>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</si>
  <si>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</si>
  <si>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</si>
  <si>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</si>
  <si>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</si>
  <si>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</si>
  <si>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</si>
  <si>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</si>
  <si>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</si>
  <si>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</si>
  <si>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</si>
  <si>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</si>
  <si>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</si>
  <si>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</si>
  <si>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</si>
  <si>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</si>
  <si>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</si>
  <si>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</si>
  <si>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</si>
  <si>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</si>
  <si>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</si>
  <si>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</si>
  <si>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</si>
  <si>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</si>
  <si>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</si>
  <si>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</si>
  <si>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</si>
  <si>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</si>
  <si>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</si>
  <si>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</si>
  <si>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</si>
  <si>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</si>
  <si>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VISITA DE SEGUIMIENTO SECRETARIA DISTRITAL DE AMBIENTE</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</si>
  <si>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</si>
  <si>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</si>
  <si>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</si>
  <si>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GESTIÓN DE TRÁMITES Y SERVICIOS PARA LA CIUDADANÍA</t>
  </si>
  <si>
    <t>SUBSECRETARÍA DE GESTIÓN CORPORATIVA</t>
  </si>
  <si>
    <t>SUBDIRECCIÓN ADMINISTRATIVA</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</si>
  <si>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</si>
  <si>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</si>
  <si>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</si>
  <si>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</si>
  <si>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</si>
  <si>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</si>
  <si>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</si>
  <si>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María Janneth Romero M</t>
  </si>
  <si>
    <t>ABIERTA</t>
  </si>
  <si>
    <t># Reprog.</t>
  </si>
  <si>
    <t xml:space="preserve">REPORTE DE REFORMULACIÓN </t>
  </si>
  <si>
    <t>Cuenta de ESTADO DE LA ACCION</t>
  </si>
  <si>
    <t>Etiquetas de columna</t>
  </si>
  <si>
    <t>SUBSECRETARIA U OFICINA</t>
  </si>
  <si>
    <t>Total general</t>
  </si>
  <si>
    <t>DEPENDENCIA</t>
  </si>
  <si>
    <t>ACCIONES CERRADAS</t>
  </si>
  <si>
    <t>ACCIONES ABIERTAS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</si>
  <si>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</si>
  <si>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</si>
  <si>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</si>
  <si>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</si>
  <si>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</si>
  <si>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</si>
  <si>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</si>
  <si>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</si>
  <si>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</si>
  <si>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</si>
  <si>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</si>
  <si>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</si>
  <si>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</si>
  <si>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</si>
  <si>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</si>
  <si>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</si>
  <si>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</si>
  <si>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Mes</t>
  </si>
  <si>
    <t>Acción correctiva</t>
  </si>
  <si>
    <t>CERRADA</t>
  </si>
  <si>
    <t>% EJECUCIÓN PMP MENSUAL</t>
  </si>
  <si>
    <t>GESTIÓN DE TRÁNSITO Y CONTROL DE TRÁNSITO Y TRANSPORTE</t>
  </si>
  <si>
    <t>PLANEACIÓN DE TRANSPORTE E INFRAESTRUCTURA</t>
  </si>
  <si>
    <t>DIRECCIÓN DE INTELIGENCIA PARA LA MOVILIDAD</t>
  </si>
  <si>
    <t>DIRECCIÓN DE TALENTO HUMANO</t>
  </si>
  <si>
    <t>GESTIÓN DE TICS</t>
  </si>
  <si>
    <t>OFICINA DE TECNOLOGÍAS DE LA INFORMACIÓN Y LAS COMUNICACIONES</t>
  </si>
  <si>
    <t>Paola Adriana Corona Miranda</t>
  </si>
  <si>
    <t>Dirección de Atención al Ciudadano</t>
  </si>
  <si>
    <t>VENCIDAS</t>
  </si>
  <si>
    <t>CON VENCIMIENTO EN EL MES SIGUIENTE</t>
  </si>
  <si>
    <t>EN TERMINOS</t>
  </si>
  <si>
    <t>ACCIONES ABIERTAS EN TÉRMINOS</t>
  </si>
  <si>
    <t>SGM</t>
  </si>
  <si>
    <t>SGJ</t>
  </si>
  <si>
    <t>SSC</t>
  </si>
  <si>
    <t>OTIC</t>
  </si>
  <si>
    <t xml:space="preserve">DIRECTOR (A)  DE CONTRATACION </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</si>
  <si>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</si>
  <si>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ANA MARÍA CORREDOR YUNIS</t>
  </si>
  <si>
    <t xml:space="preserve">Incumplimiento de condiciones establecidas contractualmente  </t>
  </si>
  <si>
    <t>SUBSECRETARIA DE GESTION DE LA MOVILIDAD</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</si>
  <si>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</si>
  <si>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</si>
  <si>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</si>
  <si>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</si>
  <si>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</si>
  <si>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</si>
  <si>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</si>
  <si>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</si>
  <si>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</si>
  <si>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</si>
  <si>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</si>
  <si>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082-2020</t>
  </si>
  <si>
    <t>084-2020</t>
  </si>
  <si>
    <t>087-2020</t>
  </si>
  <si>
    <t>088-2020</t>
  </si>
  <si>
    <t xml:space="preserve">Seguimiento trimestral efectuado / seguimiento trimestral programado </t>
  </si>
  <si>
    <t>GESTIÓN FINANCIERA</t>
  </si>
  <si>
    <t>SUBDIRECCIÓN FINANCIERA</t>
  </si>
  <si>
    <t>DIRECCIÓN DE REPRESENTACIÓN JUDICIAL</t>
  </si>
  <si>
    <t>AUDITORIA CONTRATACIÓN 2020</t>
  </si>
  <si>
    <t>ACCIONES INCUMPLIDAS</t>
  </si>
  <si>
    <t>SGC</t>
  </si>
  <si>
    <t>SPM</t>
  </si>
  <si>
    <t xml:space="preserve">Liliana Montes Sanchez </t>
  </si>
  <si>
    <t>Posibilidad de afectación reputacional por posibles requerimientos de entes de control y de los procesos internos de la entidad debido a la gestión del control documental del sistema de gestión de calidad  fuera de los requisitos procedimientales</t>
  </si>
  <si>
    <t>DIRECCIONAMIENTO ESTRATÉGICO</t>
  </si>
  <si>
    <t>OACCM</t>
  </si>
  <si>
    <t>Posibilidad de afectación reputacional por pérdida de confianza por parte de la ciudadania al igual de posibles investigaciones por entes de control debido a prestación de tramites y servicios fuera de los requermientos normativos, legales y del ciudadano</t>
  </si>
  <si>
    <t>Mejora Continua</t>
  </si>
  <si>
    <t>Mejora continua</t>
  </si>
  <si>
    <t>(Mesa de trabajo realizada / mesa de trabajo programada)*100</t>
  </si>
  <si>
    <t xml:space="preserve">RC9: Hacer seguimiento y analizar factores comunes que puedan presentarse en las peticiones (Quejas, reclamos, o Denuncias por actos de corrupción), que le permitan a la entidad establecer controles, acciones de mejora o identificar posibles riesgos. </t>
  </si>
  <si>
    <t>Deficiencia en las acciones implementadas frente a las peticiones reiterativas.</t>
  </si>
  <si>
    <t>Realizar mesa de trabajo semestral con las dependencias para analizar las causas de los temas más reiterados.</t>
  </si>
  <si>
    <t>008-2021</t>
  </si>
  <si>
    <t>NC04:Se evidenció que las solicitudes para permiso de aprovechamiento económico del espacio público para el alquiler de patinetas fueron radicadas así:
- MOVO MOBILITAS COLOMBIA SAS Formato de solicitud 211542 con fecha de radicado 09/08/2019
- RENNTY S.A.S Formato de solicitud 219764 con fecha de radicado 16/08/2019
- GRUPO SÁNCHEZ BARRIOS SAS Formato de solicitud (2 radicados) 219764 con fecha de radicado 14/08/2019 y del 28/08/2019
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t>
  </si>
  <si>
    <t xml:space="preserve">Deficiencia en la revisión y seguimiento a los tiempos establecidos en los actos administrativos para la notificación al aprovechador </t>
  </si>
  <si>
    <t>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t>
  </si>
  <si>
    <t>Actualizar, socializar y publicar la Resolución aplicable y el procedimiento PM01-PR07 "para el permiso de aprovechamiento económico del espacio público para el alquiler de patinetas" articulando las actividades y fechas para la revisión y respuesta de las solicitudes.</t>
  </si>
  <si>
    <t>Resolución y procedimiento actualizado, socializado y publicado</t>
  </si>
  <si>
    <t>Subdirectora de Transporte Privado
Valentina Acuña García</t>
  </si>
  <si>
    <t>EVALUACIÓN DEL SISTEMA DE CONTROL INTERNO CONTABLE 2020 (ESCIC)</t>
  </si>
  <si>
    <t>Los E.F. se deben publicar en la pagina web de la Entidad, en cartelera y en la intranet de la entidad; son elaborados mensualmente, pero en auditoria al proceso, se determinó que se puede mejorar la oportuna publicación.</t>
  </si>
  <si>
    <t>Posibilidad de afectación reputacional por requerimientos internos externo e investigaciones administrativas, disciplinarias, fiscales y penales debido a la entrega de estados contables fuera  de las fechas establecidas y de los terminos procedimientales</t>
  </si>
  <si>
    <t>No estan definidos los tiempos para la revision de los Estados Financieros por parte las diferentes entidades y dependencias de la SDM (firmas)</t>
  </si>
  <si>
    <t>Emitir directriz (cronograma de actividades) donde se establece los tiempos para la revision de los EF</t>
  </si>
  <si>
    <t># de publicaciones realizadas con oportunidad /  # publicaciones establecidas en la vigencia</t>
  </si>
  <si>
    <t>Publicar los Estados Financieros de manera oportuna de conformidad con la directriz.</t>
  </si>
  <si>
    <t>Profesional Contador</t>
  </si>
  <si>
    <t>OFICINA ASESORA DE PLANEACIÓN INSTITUCIONAL</t>
  </si>
  <si>
    <t>SUBDIRECCIÓN DE TRANSPORTE PRIVADO</t>
  </si>
  <si>
    <t>017-2021</t>
  </si>
  <si>
    <t>018-2021</t>
  </si>
  <si>
    <t>AUDITORIA PROCESO DE PLANEACIÓN DEL TRANSPORTE E INFRAESTRUCTURA</t>
  </si>
  <si>
    <t>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t>
  </si>
  <si>
    <t>Sanciones por incumplimiento de la normatividad ambiental</t>
  </si>
  <si>
    <t>Existen falencias en cuanto al conocimiento de la normatividad ambiental vigente en materia de RESPEL, tanto para el registro, control y actualización del Plan de Gestión de Residuos Peligrosos, como para el reporte oportuno de los informes en la plataforma RUA-RESPEL de IDEAM</t>
  </si>
  <si>
    <t>PAOLA ADRIANA CORONA MIRANDA</t>
  </si>
  <si>
    <t>Realizar seguimiento a la normatividad y a la documentación asociada con el fin de mantener actualizado el Plan de Gestión de Residuos Peligrosos.</t>
  </si>
  <si>
    <t>No. De seguimientos realizados / No. De seguimientos programados</t>
  </si>
  <si>
    <t xml:space="preserve">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t>
  </si>
  <si>
    <t>Falta de verificación en el cumplimiento de la totalidad de los deberes del Equipo Técnico contempladas en la Resolución 242 de 2014</t>
  </si>
  <si>
    <t>Verificar el cumplimiento de los deberes del Equipo Técnico a través de los seguimientos al Plan Institucional de Gestión Ambiental - PIGA.</t>
  </si>
  <si>
    <t>Número de seguimientos realizados / Número total de seguimientos programados</t>
  </si>
  <si>
    <t>Incumple con el Decreto 165 de 2015, artículo 6, considerando que el gestor ambiental no cumplió con la totalidad de sus deberes.</t>
  </si>
  <si>
    <t>Falta de verificación en el cumplimiento de la totalidad de los deberes del Gestor Ambiental, contemplados en el  Decreto 165 de 2015, artículo 6</t>
  </si>
  <si>
    <t>Verificar el cumplimiento de los deberes del Gestor Ambiental a través de los seguimientos al Plan Institucional de Gestión Ambiental - PIGA.</t>
  </si>
  <si>
    <t>Número de seguimientos programados / Número total de seguimientos realizados</t>
  </si>
  <si>
    <t>020-2021</t>
  </si>
  <si>
    <t>024-2021</t>
  </si>
  <si>
    <t>025-2021</t>
  </si>
  <si>
    <t>GESTIÓN DE TICS
GESTIÓN ADMINISTRATIVA</t>
  </si>
  <si>
    <t>NC1 - Durante el informe de seguimiento a la ley de cuotas partes se pudo
evidenciar que la Dirección de Talento Humano reportó la información fuera de los términos de
ley incumpliendo con lo establecido en la Directiva 001 del 21/01/2016 artículo 7 literal c) que dice
“Enviar anualmente a la Secretaría Distrital de la Mujer a más tardar el 1° de febrero y a partir de
2016, los informes parciales, con el fin de consolidar la información Distrital y preparar la jornada
anual de rendición de cuentas promoviendo la participación de las organizaciones de mujeres y de
la ciudadanía en general”</t>
  </si>
  <si>
    <t>IVAN ALEXANDER DIAZ VILLA</t>
  </si>
  <si>
    <t>Por no hay herramienta que permita llevar el control de las fechas establecidas para la presebtación del informe de Ley de Cuotas en cada anualidad</t>
  </si>
  <si>
    <t>Herramienta</t>
  </si>
  <si>
    <t>GESTIÓN DEL TALENTO HUMANO</t>
  </si>
  <si>
    <t>030-2021</t>
  </si>
  <si>
    <t>NC2 -Se evidenció que el 52.63% de los servidores públicos en cargos directivos de la entidad no está
dando cumplimiento integral a la publicación de la declaración del impuesto sobre la renta y
complementarios (ítem 2.1 del presente informe), en los términos de la Ley 2013 de 2019.</t>
  </si>
  <si>
    <t xml:space="preserve">Posibilidad de afectación reputacional por requerimiento de los usuarios e investigaciones administrativas por entes de control debido a realización de nombramientos fuera  de los requisitos establecidos en el  manual de funciones y los procedimientos </t>
  </si>
  <si>
    <t>Por no hay herramienta que permita llevar el control a la publicación de la declaración del impuesto sobre la renta y complementarios (ítem 2.1 del presente informe), en los términos de la Ley 2013 de 2019, realizadas por lo servidores en cargos directivos de la entidad</t>
  </si>
  <si>
    <t>Implementar herramienta en excel donde se lleve el control de todos los servdores públicos donde se evidencia  la publicación de la Declaración de Bienes y Rentas, Conflictos de Intereses y Declaración del Impuesto Sobre la Renta y Complementarios</t>
  </si>
  <si>
    <t>Inconformidad 1. No se está dando cumplimiento integral al termino para reportar la información sobre los contratos de prestación de servicios al SIDEAP (ítem 2.1 del presente informe), de acuerdo con lo estipulado en la Circular 006 del 02 de marzo de 2018.</t>
  </si>
  <si>
    <t>Posibilidad de afectación reputacional por  perdida de imagen institucional ante la comunidad, debido al resporte extemporaneo en los sistemas de información  contemplados en la norma.</t>
  </si>
  <si>
    <t>No se aplica un punto de control específico que permita validar y aprobar información a reportar en la plataforma SIDEAP  de manera oportuna, garantizando que sea coherente con la plataforma SIVICOF.</t>
  </si>
  <si>
    <t>Implementar un punto de control a través del cual, se valide la información a reportar en SIDEAP garantizando que sea articulada con la de SIVICOF y se reporte en el término establecido.</t>
  </si>
  <si>
    <t>ANA MARIA CORREDOR YUNIS</t>
  </si>
  <si>
    <t>SEGUIMIENTO – SIDEAP 2021</t>
  </si>
  <si>
    <t>031-2021</t>
  </si>
  <si>
    <t>032-2021</t>
  </si>
  <si>
    <t>Pantallazo del informe cargado en el mes, dentro del término establecido en la norma.</t>
  </si>
  <si>
    <t>Implementar herramienta en excel donde se registre toda la información de los informes internos y externos  que debe presentar la Dirección de Talento Humano en cada anualidad sobre el informorme de Ley de Cuotas</t>
  </si>
  <si>
    <t>AUDITORÍA INTERNA CURSOS PEDAGÓGICOS POR INFRACCIONES A LAS NORMAS DE TRÁNSITO (CPINT) 2021</t>
  </si>
  <si>
    <t>CORRECTIVA</t>
  </si>
  <si>
    <t xml:space="preserve">SGC    </t>
  </si>
  <si>
    <t>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t>
  </si>
  <si>
    <t>Debilidades en la actualización de documentos del Sistema de Gestión de Calidad.</t>
  </si>
  <si>
    <t>Desarticulación en la creación del documento (Continuidad del Negocio ante eventos adversos que afecten la prestación de Trámites y Servicios) enfocado únicamente a recursos tecnológicos, desatendiendo la infraestructura física y el talento humano</t>
  </si>
  <si>
    <t>Actualizar el Documento Plan de Continuidad de Negocio o Documento Equivalente ante eventos adversos que afecten la prestación de Trámites y Servicios publicado en el Sistema de Gestión de la Calidad.</t>
  </si>
  <si>
    <t xml:space="preserve">Documento Actualizado / Documento Publicado </t>
  </si>
  <si>
    <t>Jefe Oficina de Tecnologías de la Información y Comunicaciones</t>
  </si>
  <si>
    <t>036-2021</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</si>
  <si>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t>
  </si>
  <si>
    <t>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t>
  </si>
  <si>
    <t>Porque no hay una revisión integral de la documentación  publicada del procedo DTH</t>
  </si>
  <si>
    <t>Dirección de Talento Humano</t>
  </si>
  <si>
    <t>Actualizar o eliminar en los documentos que se requiera, del proceso DTH que encuentra publicada en la intranet</t>
  </si>
  <si>
    <t xml:space="preserve">No. De documentos actualizados o eleminados/No. Total que requiere algun tramite </t>
  </si>
  <si>
    <t>Director de Atención al Ciudadano</t>
  </si>
  <si>
    <t>045-2021</t>
  </si>
  <si>
    <t>SEGUIMIENTO CONCESIÓN PyG</t>
  </si>
  <si>
    <t>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t>
  </si>
  <si>
    <t>Deficiente seguimiento en el cargue de la información en el SECOP I y SECOP II</t>
  </si>
  <si>
    <t>Realizar seguimiento trimestral al cargue de la documentación en SECOP I y SECOP II</t>
  </si>
  <si>
    <t>Actas de seguimientos</t>
  </si>
  <si>
    <t>4 actas</t>
  </si>
  <si>
    <t>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t>
  </si>
  <si>
    <t>Falta de fortalecimiento en el seguimiento de la eficacia de los controles identificados en la matriz de riesgos</t>
  </si>
  <si>
    <t>Realizar dos mesas de trabajo para verificar la eficacia de los controles identificados en la matriz de riesgos</t>
  </si>
  <si>
    <t>2 actas</t>
  </si>
  <si>
    <t xml:space="preserve">El contratista tiene la capacidad de programar o disponer a discreción la distribución de la flota mínima </t>
  </si>
  <si>
    <t xml:space="preserve">12 actas </t>
  </si>
  <si>
    <t>Realizar una adecuada separación de los residuos en los patios.</t>
  </si>
  <si>
    <t>El control actual de la lista de chequeo utilizada no es suficiente para el seguimiento de los 3 patios</t>
  </si>
  <si>
    <t>Realizar dos mesa de trabajo para validar la eficacia del control realizado a través de la lista de chequeo y modificarla de acuerdo con la pertinencia.</t>
  </si>
  <si>
    <t>Mantener los botiquines con elementos vigentes.</t>
  </si>
  <si>
    <t>Realizar dos mesa de trabajo para validar la eficacia del control realizado a través de la lista de chequeo, y modificarla de acuerdo con la pertinencia.</t>
  </si>
  <si>
    <t>Falta de interpretación de la Directiva 001 de 2011 .</t>
  </si>
  <si>
    <t>1 lista de chequeo</t>
  </si>
  <si>
    <t>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t>
  </si>
  <si>
    <t>Realizar seguimiento mensual a la aplicación de la Directiva 001 de 2011</t>
  </si>
  <si>
    <t>Posibilidad de afectación reputacional por pérdida de confianza por parte de la ciudadanía al igual de posibles investigaciones por entes de control debido a prestación de tramites y servicios fuera de los requerimientos normativos, legales y del ciudadano</t>
  </si>
  <si>
    <t>De acuerdo con lo observado se identificó un inadecuado tratamiento del residuo de asbesto de acuerdo lo dispuesto resolución 07 del 2011, donde se establece en el artículo 3.7.8 que antes de su disposición final se debe inutilizar y colocarse en una bolsa plástica cerrada herméticamente y disponerse de acuerdo a la normatividad vigente por tratarse de un residuo peligroso generando un riesgo ambiental y al personal que lo manipule.</t>
  </si>
  <si>
    <t>ACCIONES POR AUTOCONTROL - CURSOS</t>
  </si>
  <si>
    <t>Acción de mejora</t>
  </si>
  <si>
    <t>Aumento en la incidencia de salidas no conformes del  PM04-PR01 Procedimiento de Cursos Pedagógicos por Infracción a  las normas de tránsito.</t>
  </si>
  <si>
    <t>Cambios en la aplicación de los descuentos teniendo en cuenta la implementación de la resolución 20203040011355 de 2020, circular 001 de 1 de septiembre 2021 y aplicación de la ley 2027 de 2020.</t>
  </si>
  <si>
    <t xml:space="preserve">Revisar la incidencia de manera trimestral de las salidas no conformes del  PM04-PR01 Procedimiento de Cursos Pedagógicos por Infracción a  las normas de tránsito. </t>
  </si>
  <si>
    <t>Acta de reunión</t>
  </si>
  <si>
    <t>1 acta de reunión</t>
  </si>
  <si>
    <t>Realizar taller para disminuir la incidencia de las salidas no conformes.</t>
  </si>
  <si>
    <t>Taller realizado</t>
  </si>
  <si>
    <t>1 Taller realizado</t>
  </si>
  <si>
    <t>052-2021</t>
  </si>
  <si>
    <t>053-2021</t>
  </si>
  <si>
    <t>055-2021</t>
  </si>
  <si>
    <t>058-2021</t>
  </si>
  <si>
    <t>059-2021</t>
  </si>
  <si>
    <t>061-2021</t>
  </si>
  <si>
    <t>065-2021</t>
  </si>
  <si>
    <t>067-2021</t>
  </si>
  <si>
    <t>ACCIONES INEFECTIVAS</t>
  </si>
  <si>
    <t>AUDITORIA CONTRATACIÓN 2020
AUDITORIA CONTRATACIÓN 2019
LEY TRANSPARENCIA MARZO 2019</t>
  </si>
  <si>
    <t>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t>
  </si>
  <si>
    <t>Numero de Procesos Contractuales de los Años 2016 a 2020 Publicados / Total de Numero de Procesos Contractuales de los Años 2016 a 2020 a publicar</t>
  </si>
  <si>
    <t>100% de la información de los procesos contractuales de los años 2016 a 2020 publicada y actualizada</t>
  </si>
  <si>
    <t>ACCIONES INCUMPLIDAS O INEFECTIVAS</t>
  </si>
  <si>
    <t>Accion Correctiva</t>
  </si>
  <si>
    <t>AUDITORIA PROCESO GESTIÓN DE TRÁNSITO Y CONTROL DE TRANSITO Y TRANSPORTE</t>
  </si>
  <si>
    <t>Posibilidad de afectación reputacional por perdida de credibilidad y confianza de la ciudadanía debido a la ejecución de actividades de control en vía fuera de los requisitos técnicos y normativos en control de tránsito y transporte.</t>
  </si>
  <si>
    <t xml:space="preserve">No se ha definido un lineamiento que establezca la necesidad de dar cumplimiento al principio de planeación en los estudios previos para realizar convenios interadministrativos identificando los objetivos a cumplir. </t>
  </si>
  <si>
    <t xml:space="preserve">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t>
  </si>
  <si>
    <t>Número de solicitudes de concepto realizadas</t>
  </si>
  <si>
    <t>Diana Lorena Urrego García</t>
  </si>
  <si>
    <t>Dentro del clausulado del convenio no se estableció que se debe suscribir un documento que avale la elaboración  y aprobación del cronograma de mantenimientos.</t>
  </si>
  <si>
    <t>Especificar la  fecha a partir de la cual se suscribe el cronograma de mantenimientos en el nuevo convenio con la Policia Nacional a través de un documento.</t>
  </si>
  <si>
    <t>Número de clausulas incluidas para la suscripción del cronograma de mantenimientos en el núevo convenio con la Policia Nacional.</t>
  </si>
  <si>
    <t>Por situaciones técnicas la Policía Nacional no pudo cargar la oferta en la plataforma, en consideración a las dificultades presentadas con el usuario de cargue de los documentos y los permisos del perfil</t>
  </si>
  <si>
    <t>Incluir en los Estudios Previos del nuevo convenio con la Policia Nacional, que la fecha del desembolso de los aportes puede estar sujeta  a cambios con justificación de estos.</t>
  </si>
  <si>
    <t>Número de clausulas incluidas para la que la fecha del desembolso de los aportes puede estar sujeta  a cambios en el nuevo convenio con la Policia Nacional.</t>
  </si>
  <si>
    <t>La Circular Externa Única de Colombia Compra Eficiente del 16 de abril de 2019 establece que "Los Documentos del Proceso son públicos salvo por la información sujeta a reserva de conformidad con la normativa aplicable".</t>
  </si>
  <si>
    <t>Solicitar la clasificación de documentos de seguimiento al convenio como información reservada y clasificada.</t>
  </si>
  <si>
    <t>número de solicitudes de clasificación documental realizadas</t>
  </si>
  <si>
    <t>Publicar el reporte mensual de seguimiento a los indicadores de gestión del Proceso a través del SECOP.</t>
  </si>
  <si>
    <t>número de publicaciones de reportes mensuales de seguimiento realizadas en el aplicativo Secop / número de publicaciones de reportes mensuales de seguimiento programados en el aplicativo Secop</t>
  </si>
  <si>
    <t>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t>
  </si>
  <si>
    <t>Realizar seguimiento trimestral a través de una hoja de cálculo a la asignación de dispositivos móviles de imposición en vía (comparenderas) a Policiales que cuenten con el certificado de técnico de seguridad vial.</t>
  </si>
  <si>
    <t>Número de seguimientos realizados / Número de seguimientos programados</t>
  </si>
  <si>
    <t>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t>
  </si>
  <si>
    <t>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t>
  </si>
  <si>
    <t>Número de clausulas incluidas para la definición de las diferentes acciones en vía que adelanta el personal de la Seccional de Tránsito y Transporte.</t>
  </si>
  <si>
    <t>Posibilidad de afectación reputacional por la reducción de la velocidad promedio de desplazamiento en la ciudad debido a realizar la operación del CGT fuera de los estándares definidos en los procedimientos, protocolos y recursos necesarios.</t>
  </si>
  <si>
    <t>Falta de integración de los criterios en las diferentes plataformas tecnológicas, necesarias para la formulación de los protocolos del CGT.</t>
  </si>
  <si>
    <t>Actualizar y socializar el procedimiento y protocolo del CGT de conformidad con la realidad institucional.</t>
  </si>
  <si>
    <t>Número de protocolos y procedimientos actualizados y socializados</t>
  </si>
  <si>
    <t>Nathaly Patiño González</t>
  </si>
  <si>
    <t>Posibilidad de afectación reputacional por la reducción de la velocidad promedio de desplazamiento en la ciudad debido a realizar la operación del CGT fuera de los estándares definidos en los procedimientos, protocolos y recursos necesarios</t>
  </si>
  <si>
    <t>Utilización inadecuada de los términos para el liderazgo de las acciones adelantadas en el Centro de Gestión del Tránsito.</t>
  </si>
  <si>
    <t>Actualizar el procedimiento y protocolo del CGT de conformidad con la realidad institucional.</t>
  </si>
  <si>
    <t>Socializar el procedimiento y protocolo del CGT actualizados al personal del Centro de gestión de Tránsito.</t>
  </si>
  <si>
    <t>Número de socializaciones e protocolos y procedimientos realizadas</t>
  </si>
  <si>
    <t>079-2021</t>
  </si>
  <si>
    <t>080-2021</t>
  </si>
  <si>
    <t>081-2021</t>
  </si>
  <si>
    <t>083-2021</t>
  </si>
  <si>
    <t xml:space="preserve">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t>
  </si>
  <si>
    <t>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t>
  </si>
  <si>
    <t>NC 3: De acuerdo al resultado de la verificación realizada tanto a las responsabilidades, políticas de operación y actividades de los procedimientos PM02-PR04 Operación del Centro de Gestión de Tránsito; así como al Protocolo Operación Centro de Gestión (Código PM02-PR04-PT01) que hace parte del mismo (PM02-PR04), y los procedimientos PM02-PR06; PM02-PR09, se evidenció que estos documentos se encuentran desactualizados y no corresponden de manera integral a la realidad institucional actual de la entidad.</t>
  </si>
  <si>
    <t>NC 5 Incumplimiento de los criterios normativos definidos en la Ley 734 de 2002 articulo 23; Decreto 489 de 1998 articulo 115; Decreto 2489 de 2006 articulo 8, Decreto 1370 de 2010 articulo 13 y Manual especifico de funciones y competencias labores de los empleos de Planta de la Secretaría Distrital de Movilidad adoptado mediante Resolución 236 de 2018 y su resolución modificatoria 465 del 17/12/2019, por cuanto se están llevando a cabo funciones de coordinaciones que no se encuentran reglamentadas al interior de la entidad.</t>
  </si>
  <si>
    <t>SUBDIRECCIÓN DE CONTROL DE TRÁNSITO Y TRANSPORTE</t>
  </si>
  <si>
    <t>SUBDIRECCIÓN DE GESTIÓN EN VÍA</t>
  </si>
  <si>
    <t>Las Multimples funciones de los supervisores hacen que la prioprización de sus tareas se encaminen al desarrollo del contrato y no el cargue de la información a la plataforma Secop II o a la entrega  de la información para el cargue de la plataforma Secop I .</t>
  </si>
  <si>
    <t xml:space="preserve">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t>
  </si>
  <si>
    <t>Posibilidad de afectación reputacional por posible disminución en el índice de desempeño institucional por la implementación de las políticas del Modelo Integrado de Planeación y Gestión MIPG fuera de los términos y lineamientos establecidos.</t>
  </si>
  <si>
    <t>SEGUIMIENTO AL CUMPLIMIENTO DE LA LEY DE CUOTAS PARTES EN LA SDM</t>
  </si>
  <si>
    <t>SEGUIMIENTO PQRS II SEMESTRE 2020</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</si>
  <si>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</si>
  <si>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Falta de gestión en el seguimiento a las peticiones entre autoridades.</t>
  </si>
  <si>
    <t>Documentar  lineamiento sobre el seguimiento  semanal a la gestión de las peticiones entre autoridades.</t>
  </si>
  <si>
    <t>Lineamiento documentado, publicado y socializado.</t>
  </si>
  <si>
    <t>Seguimiento semanal a la gestión de las peticiones entre autoridades</t>
  </si>
  <si>
    <t>Seguimiento semanal</t>
  </si>
  <si>
    <t>Deficiencia en la retroalimentación del informe de calidad de las respuestas emitidas a la ciudadanía.</t>
  </si>
  <si>
    <t>Realizar 2 retroalimentaciones a los referentes de PQRSD de cada proceso de la entidad, sobre los  informes de calidad de las respuestas emitidas a la ciudadanía.</t>
  </si>
  <si>
    <t xml:space="preserve"> Actas de reunión con los referentes de PQRSD de cada proceso de la entidad.</t>
  </si>
  <si>
    <t xml:space="preserve">PROCESO GESTIÓN DE TRÁNSITO Y CONTROL DE TRÁNSITO Y TRANSPORTE </t>
  </si>
  <si>
    <t>Falta de compromiso de los profesionales responsables de dar respuesta a  las peticiones Ciudadanas.</t>
  </si>
  <si>
    <t>085-2021</t>
  </si>
  <si>
    <t>086-2021</t>
  </si>
  <si>
    <t>087-2021</t>
  </si>
  <si>
    <t>AUDITORÍA PQRSD I SEMESTRE 2021</t>
  </si>
  <si>
    <t>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t>
  </si>
  <si>
    <t>N.C. 3: Se evidencian debilidades relacionadas con el cumplimiento de los criterios establecidos en el Decreto 371 de 2010 en términos de calidez, claridad y coherencia, en las respuestas dadas por la entidad a sus peticionarios.</t>
  </si>
  <si>
    <t>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t>
  </si>
  <si>
    <t>Revisado el cronograma de implementación aportado como anexo, no se demarcaron las fechas en las que realizarán cada una de las actividades, razón por la cual se hace necesario ajustarlo.</t>
  </si>
  <si>
    <t>5 - Posibilidad de afectación reputacional por sanciones del archivo distrital y quejas de ususarios internos y externos debido a la ejecución del sistema de gestión documental fuera de los requerimiento normativos y procedimientales.</t>
  </si>
  <si>
    <t>Desactualización del cronograma del Programa de Gestión Documental de acuerdo con el Decreto 1080 de 2015.</t>
  </si>
  <si>
    <t>Actualizar el Programa de Gestión Documental con sus programas específicos incluyendo las fechas de cada una de las actividades contempladas en el cronograma de implementación, la alineación con planes programas y sistemas de gestión y el presupuesto anual.</t>
  </si>
  <si>
    <t>Documento PGD actualizado</t>
  </si>
  <si>
    <t>Aprobar y  publicar el PGD conforme lo establece el Decreto 1080 de 2015.</t>
  </si>
  <si>
    <t>Documento PGD publicado</t>
  </si>
  <si>
    <t>Adoptar el PGD en la entidad</t>
  </si>
  <si>
    <t>Acto administrativo de adopción del PGD</t>
  </si>
  <si>
    <t>Solicitar la inclusión en el Plan Institucional de Capacitación las temáticas de gestión documental relacionadas con instrumentos archivísticos, normatividad archivística, aplicación de TRD y socialización de procedimientos de gestión documental; y las jornadas requeridas.</t>
  </si>
  <si>
    <t>(Temáticas incluidas)/(Temáticas solicitadas)</t>
  </si>
  <si>
    <t>Solicitar ante la Oficina de Control Interno la inclusión del seguimiento del Plan de Mejoramiento estructurado para las recomendaciones del CDA.</t>
  </si>
  <si>
    <t>Solicitud realizada</t>
  </si>
  <si>
    <t>Hacer seguimiento anual al Programa de Gestión Documental</t>
  </si>
  <si>
    <t>Informe de seguimiento</t>
  </si>
  <si>
    <t>En lo referente a la implementación de la TRD, al realizar el muestreo aleatorio de los expedientes revisados para verificar los criterios de organización documental, se encontró que para la serie de contratos se está aplicando la TRD que no ha sido convalidada.</t>
  </si>
  <si>
    <t>Retraso en la actualización de la TRD de acuerdo con las nuevas tipologias documentales de la entidad.</t>
  </si>
  <si>
    <t>Actualizar las tablas de retención documental.</t>
  </si>
  <si>
    <t>(Tablas de Retención Documental Actualizadas)/(Total Tablas de Retención Documental)</t>
  </si>
  <si>
    <t>Socializar la TRD convalidada en todas las dependencias de la entidad.</t>
  </si>
  <si>
    <t>(Tablas de Retención Documental Socializadas)/(Total Tablas de Retención Documental)</t>
  </si>
  <si>
    <t>La referente documental manifestó que hubo una confusión al momento de registrar los datos porque se incluyó en la volumetría de archivo central la documentación perteneciente a los fondos documentales acumulados.</t>
  </si>
  <si>
    <t>Desactualización del Diagnóstico Integral de Archivos.</t>
  </si>
  <si>
    <t>Actualizar el Diagnóstico Integral de Archivos a partir de la medición, en metros lineales, de los archivos de gestión y archivo central de la entidad.</t>
  </si>
  <si>
    <t>Documento Diagnóstico Integral de Archivos</t>
  </si>
  <si>
    <t>Formular un Plan de Transferencias Secundarias de acuerdo con lo establecido en el artículo 21 del Acuerdo 004 de 2019.</t>
  </si>
  <si>
    <t>Documento de Plan de Transferencias Secundarias</t>
  </si>
  <si>
    <t>Aprobar el Plan de Transferencias Secundarias</t>
  </si>
  <si>
    <t>Documento de Plan de Transferencias Secundarias aprobado</t>
  </si>
  <si>
    <t>Ajustar el documento del Sistema Integrado de Conservación - SIC de acuerdo con condiciones técnica de almacenamiento del acervo documental identificadas a aprtir del Diagnóstico Integral de Archivo.</t>
  </si>
  <si>
    <t>Documento del Sistema Integrado de Conservación - SIC ajustado</t>
  </si>
  <si>
    <t>Publicar el documento del Sistema Integrado de Conservación - SIC</t>
  </si>
  <si>
    <t>Documento del Sistema Integrado de Conservación - SIC publicado</t>
  </si>
  <si>
    <t>Desactualización del Banco Terminológico para las series, subseries y tipos documentales de la Tabla de Retención Documental actualizada, según lo establece el Decreto 1080 de 2015, artículo 2.8.2.5.8, literal g. y el Acuerdo AGN 004 de 2019, artículo 5.</t>
  </si>
  <si>
    <t>Reprocesos en la actualización y convalidación de la TRD de la entidad  de acuerdo con el Decreto 1080 de 2015 y el Decreto 672 de 2018.</t>
  </si>
  <si>
    <t>Actualizar el Banco Terminológico para las series, subseries y tipos documentales de la Tabla de Retención Documental convalidada, según lo establece el Decreto 1080 de 2015, artículo 2.8.2.5.8, literal g.</t>
  </si>
  <si>
    <t>Banco Terminológico actualizado</t>
  </si>
  <si>
    <t>Aprobar y socializar el Banco Terminológico actualizado.</t>
  </si>
  <si>
    <t>Banco Terminológico publicado</t>
  </si>
  <si>
    <t>Solicitar la parametrización del Banco Terminológico en el aplicativo ORFEO.</t>
  </si>
  <si>
    <t>Banco Terminológico parametrizado</t>
  </si>
  <si>
    <t>Publicar el Banco Terminológico aprobado</t>
  </si>
  <si>
    <t>Riesgo de la obsolescencia tecnológica en el caso de los documentos electrónicos, ya que, se debe garantizar su preservación para su acceso de acuerdo a los tiempos de retención.</t>
  </si>
  <si>
    <t>Desactualización de la Tabla de Control de Acceso con relación a los riesgos tecnológicos.</t>
  </si>
  <si>
    <t>Actualizar las Tablas de Control de Acceso a partir de la revisión de los riesgos tecnológicos para documentos electrónicos de archivo.</t>
  </si>
  <si>
    <t>Tabla de Control de Acceso actualizada</t>
  </si>
  <si>
    <t>Aprobar y socializar la Tabla de Control de Acceso.</t>
  </si>
  <si>
    <t>Tabla de Control de Acceso aprobada</t>
  </si>
  <si>
    <t>Publicar la Tabla de Control de Acceso.</t>
  </si>
  <si>
    <t>Tabla de Control de Acceso publicada</t>
  </si>
  <si>
    <t>Cada entidad suprimida o liquidada tiene un fondo documental al que se le debe elaborar su respectivo instrumento archivístico.</t>
  </si>
  <si>
    <t>Tablas de Valoración elaboradas no están convalidadas por el Consejo Distrital de Archivo.</t>
  </si>
  <si>
    <t>Surtir el proceso de convalidación e implementación de las TVD correspondientes al Fondo de Educación y seguridad Vial FONDATT.</t>
  </si>
  <si>
    <t>Tabla de Valoración Documental convalidada</t>
  </si>
  <si>
    <t>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t>
  </si>
  <si>
    <t>Documento Plan de Trabajo Archivístico</t>
  </si>
  <si>
    <t>No identificación de la producción documental electrónica durante la emergencia sanitaria por COVID - 19</t>
  </si>
  <si>
    <t>Desactualización del MOREQ frente a la producción documental electrónica.</t>
  </si>
  <si>
    <t>Actualizar el Modelo de Requisitos para la Gestión de Documentos Electrónicos de Archivo - MOREQ.</t>
  </si>
  <si>
    <t>Modelo de Requisitos para la Gestión de Documentos Electrónicos de Archivo - MOREQ actualizado</t>
  </si>
  <si>
    <t xml:space="preserve">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t>
  </si>
  <si>
    <t>Inoportunidad de atender a los criterios técnicos establecidos para los procedimientos de la gestión documental a través del artículo 2.8.2.5.9 del Decreto 1080 de 2015 y el Lineamiento 13 de la Secretaría General de la Alcaldía Mayor de Bogotá D.C.</t>
  </si>
  <si>
    <t>Formular el procedimiento de valoración de documentos de conformidad con artículo 2.8.2.5.9 del Decreto 1080 de 2015 y en el Lineamiento 13 de la Secretaría General de la Alcaldía Mayor de Bogotá D.C.</t>
  </si>
  <si>
    <t>Documento de procedimiento de valoración de documentos elaborado</t>
  </si>
  <si>
    <t>INFORME VISITA DE SEGUIMIENTO AL CUMPLIMIENTO DE LA NORMA ARCHIVISTICA SDM 2021</t>
  </si>
  <si>
    <t>088-2021</t>
  </si>
  <si>
    <t>089-2021</t>
  </si>
  <si>
    <t>090-2021</t>
  </si>
  <si>
    <t>091-2021</t>
  </si>
  <si>
    <t>092-2021</t>
  </si>
  <si>
    <t>093-2021</t>
  </si>
  <si>
    <t>094-2021</t>
  </si>
  <si>
    <t>095-2021</t>
  </si>
  <si>
    <t>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t>
  </si>
  <si>
    <t>número de comunicados emitidos /número de seguimientos de PQRSD.</t>
  </si>
  <si>
    <t>GESTIÓN DEL  TALENTO HUMANO</t>
  </si>
  <si>
    <t>Posibilidad de afectación económico y reputacional por requerimiento de los usuarios internos e investigaciones administrativas y legales por entes de control debido a la implementación del SGSST fuera de los requerimientos normativos.</t>
  </si>
  <si>
    <t>Director de Talento Humano</t>
  </si>
  <si>
    <t>Observación 04: Al planificar el logro de los objetivos del SGSST, se observa en los POA’S objetivos diferentes a los definidos en el documento PA02-MN01 Anexo 1.
Oportunidad de Mejora 11:Teniendo en cuenta que se realiza la medición de los indicadores del SGSST, no se tienen en cuenta los lineamientos establecidos para la articulación de los objetivos dentro de los POA’S.</t>
  </si>
  <si>
    <t xml:space="preserve">Desarticulación de los objetivos SST con los establecidos en los POAS. </t>
  </si>
  <si>
    <t xml:space="preserve">Articular los objetivos de SST con los establecidos en el POA de Gestión de la DTH </t>
  </si>
  <si>
    <t xml:space="preserve">Objetivos SST articulados con el POA de Gestión de la DTH </t>
  </si>
  <si>
    <t>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t>
  </si>
  <si>
    <t>Se encuentran identificadas estas situaciones producto de la auditoría pero no se ha podido finalizar el 100% de las acciones, debido a recursos económicos, situaciones de pandemia y cambios organizacionales.</t>
  </si>
  <si>
    <t>Realizar seguimiento semestral del avance al cierre de las acciones contempladas matriz de control y seguimiento de inspecciones registrando el avance en la casilla de observaciones.</t>
  </si>
  <si>
    <t>Matriz con los seguimientos realizados</t>
  </si>
  <si>
    <t>Acción preventiva</t>
  </si>
  <si>
    <t>Oportunidad de Mejora 07: Frente a los temas de comunicación externa, es importante que se refuercen ya que solamente se están enfocando en temas de COVID, dejando de lado los otros riesgos y peligros identificado en el SGSST</t>
  </si>
  <si>
    <t>La prioridad en el año pasado era la emergencia sanitaria generada por el coronavirus SARS-Cov-2 y el flujo de visitantes en la entidad era muy bajo.</t>
  </si>
  <si>
    <t xml:space="preserve">Reforzar información de SST (riesgos y peligros) a las partes interesadas externas  en la web y en las sedes con mayor afluencia de público Paloquemao y Calle 13. </t>
  </si>
  <si>
    <t>No. de temas divulgados / No. de temas definidos a divulgar</t>
  </si>
  <si>
    <t>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t>
  </si>
  <si>
    <t xml:space="preserve">El Manual de contratación se encuentra en proceso de revisión y actualización por parte de la Dirección de contratación. 
</t>
  </si>
  <si>
    <t>Incorporar en la actualización del Manual de Contratación PA05-M02  la articulación realizada con los lineamientos establecidos en la  Guía Criterios en SST para la Contratación de Productos y Servicios.</t>
  </si>
  <si>
    <t>Manual de contratación articulado con la Guía Criterios en SST para la Contratación de Productos y Servicios PA02-G03</t>
  </si>
  <si>
    <t>Directora de Contratación</t>
  </si>
  <si>
    <t>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t>
  </si>
  <si>
    <t xml:space="preserve">Inobservancia del termino establecido en el Manual de Supervisión e Interventoría, establecido en  el numeral 5.2.1 (15). </t>
  </si>
  <si>
    <t>Remitir comunicado  a los supervisores recordando el cargue de los soportes en el SECOP II</t>
  </si>
  <si>
    <t>Comunicado enviado</t>
  </si>
  <si>
    <t>Oportunidad de Mejora 14: Aunque se han implementado las canecas para la disposición de residuos en las diferentes sedes se observó que no se están empleando las bolsas con los colores respectivos.</t>
  </si>
  <si>
    <t>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t>
  </si>
  <si>
    <t xml:space="preserve">Falta de verificación si se cuenta con los insumos suficientes y adecuados para suplir las necesidades para el mantenimiento  cada uno de los contenedores </t>
  </si>
  <si>
    <t>Realizar por parte del equipo de Gestión Ambiental  visitas de inspección semestral para la  verificación  de los respectivos insumos de disposición de residuos.</t>
  </si>
  <si>
    <t xml:space="preserve">Actas  reunión de la  visitas de inspección y registro fotográfico </t>
  </si>
  <si>
    <t xml:space="preserve">Subdirección Administrativa </t>
  </si>
  <si>
    <t>Oportunidad de Mejora 15: Teniendo en cuenta que, conforme al INSTRUCTIVO PARA SELECCIÓN Y SUMINISTRO DE ELEMENTOS DE PROTECCIÓN PERSONAL, la entrega de EPP debe realizada por parte del
equipo de seguridad y salud en el trabajo y/o los supervisores de proyectos siempre y cuando el riesgo que se maneje sea 4, es importante que se lleve el seguimiento que se debe hacer al cumplimiento de la entrega de EPP a los servicios tercerizados.</t>
  </si>
  <si>
    <t>Falta socializar el documento Guía Criterios en SST para la Contratación de Productos y Servicios PA02-G03 versión 1.0 de 22 de septiembre de 2021 en donde se encuentra establecido el seguimiento a la entrega de EPP a contratistas tercerizados.</t>
  </si>
  <si>
    <t xml:space="preserve">Realizar seguimiento a la entrega de EPP a colaboradores de proyectos y servicios tercerizados, conforme a los lineamientos establecidos a Guía Criterios en SST para la Contratación de Productos y Servicios PA02-G03 </t>
  </si>
  <si>
    <t>Seguimientos realizados</t>
  </si>
  <si>
    <t>101-2021</t>
  </si>
  <si>
    <t>103-2021</t>
  </si>
  <si>
    <t>111-2021</t>
  </si>
  <si>
    <t>114-2021</t>
  </si>
  <si>
    <t>116-2021</t>
  </si>
  <si>
    <t>117-2021</t>
  </si>
  <si>
    <t>118-2021</t>
  </si>
  <si>
    <t>AUDITORIA INTERNA SG SST 2021</t>
  </si>
  <si>
    <t>119-2021</t>
  </si>
  <si>
    <t>120-2021</t>
  </si>
  <si>
    <t>OAPI</t>
  </si>
  <si>
    <t>AUDITORIA DE EVALUACIÓN DE REQUISITOS LEGALES DE SEGURIDAD Y SALUD EN EL TRABAJO Y AMBIENTE</t>
  </si>
  <si>
    <t>Los requisitos en los que se evidencia cumplimiento parcial dado que no se tiene registrado el requisito en del formato Matriz de Cumplimiento Legal (PA05-IN02-F03) pero hay evidencias de la implementación del requisito en el sistema de gestión.
Los requisitos en los que se evidencia no cumplimiento dado que no se tiene registrado el requisito en del formato Matriz de Cumplimiento Legal (PA05-IN02- F03) ni se tienen evidencias de la implementación del requisito en el sistema de gestión.</t>
  </si>
  <si>
    <t>Porque en la identificación no hubo participación del equipo SST.</t>
  </si>
  <si>
    <t>Identificar el listado de normas relacionadas en el informe por parte del equipo SST, frente a su vigencia en el ordenamiento jurídico.</t>
  </si>
  <si>
    <t>Acta con las normas identificadas para incluir en la matriz.</t>
  </si>
  <si>
    <t>Director(a) de Talento Humano</t>
  </si>
  <si>
    <t>Solicitar la inclusión en la  matriz de requisitos legales las normas SST que correspondan.</t>
  </si>
  <si>
    <t>Correo enviado desde la DTH, a Normatividad y conceptos.</t>
  </si>
  <si>
    <t>Incluir en la  matriz de requisitos legales las normas SST que correspondan.</t>
  </si>
  <si>
    <t>(Número de normas incluidas / Número de normas identificadas que aplican) * 100</t>
  </si>
  <si>
    <t>Director (a) de Normatividad Conceptos</t>
  </si>
  <si>
    <t>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t>
  </si>
  <si>
    <t>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t>
  </si>
  <si>
    <t>Verificar que los hallazgos de no cumplimiento identificados en auditoría de evaluación de requisitos legales de SST se encuentre registrados en la matriz de control y seguimiento de inspecciones.</t>
  </si>
  <si>
    <t xml:space="preserve">Matriz con los Hallazgos de No cumplimiento identificados en la auditoría </t>
  </si>
  <si>
    <t>Director(a) de Talento Humano - Subdirector(a) Administrativa.</t>
  </si>
  <si>
    <t>Dentro de la revisión del formato Matriz de Cumplimiento Legal (PA05-IN02-F03) se evidencia que la descripción del mecanismo de cumplimiento no está correctamente redactada, es decir, no corresponde a las evidencias principales para demostrar el cumplimiento de los requisitos.</t>
  </si>
  <si>
    <t>Porque en la redacción del cumplimiento no se involucró a todo el equipo SST.</t>
  </si>
  <si>
    <t>Solicitar el ajuste del cumplimiento en la  matriz de requisitos legales, en las normas SST que correspondan.</t>
  </si>
  <si>
    <t>Incluir el ajuste de la forma de cumplimiento, en la  matriz de requisitos legales, las normas SST que correspondan.</t>
  </si>
  <si>
    <t>(Número de normas a ajustar/ Número de normas identificadas para ajustar) * 100</t>
  </si>
  <si>
    <t>121-2021</t>
  </si>
  <si>
    <t xml:space="preserve">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t>
  </si>
  <si>
    <t>Posibilidad de afectación reputacional por  perdida de imagen institucional ante la comunidad, debido a la consecusión de contratos sin el lleno de los requisitos contemplados en la norma.</t>
  </si>
  <si>
    <t>Falta de claridad en los lineamientos establecidos en el manual de contratación, procedimientos y demás documentos asociados al proceso</t>
  </si>
  <si>
    <t xml:space="preserve">Verificación  bimestral  por parte de los supervisores de los requisitos de ejecución para dar inicio al contrato </t>
  </si>
  <si>
    <t>Acta de verificación del cumplimiento de los requisitos de ejecución previos al acta de inicio</t>
  </si>
  <si>
    <t>Subsecretaría de Gestión Corporativa / Supervisores</t>
  </si>
  <si>
    <t>Falta de concordancia de las responsabilidades establecidas para el gerente del proyecto y ordenador del gasto, según lo dispuesto en el capitulo III, numeral 3.1 (actividades de la etapa precontractual) y el capitulo IV numeral 4.4 (gerente de proyecto).</t>
  </si>
  <si>
    <t>Revisar y ajustar el Manual de Contratación PA 05 - M02 respecto a  la suscripción de los documentos y estudios previos respecto al ordenador del gasto y el gerente del proyecto.</t>
  </si>
  <si>
    <t>Manual de Contratación PA 05 - M02 revisado, ajustado y publicado</t>
  </si>
  <si>
    <t>Direccion de Contratación</t>
  </si>
  <si>
    <t xml:space="preserve">Falta de claridad en los lineamientos establecidos en el Manual de Supervisón e Interventoría PA 05- M03  sobre los documentos contractuales que se deben cargar en la plataforma SECOP (etapa pre contractual - contractual) y sus responsables. </t>
  </si>
  <si>
    <t>Elaborar memorando con los lineamientos generales aplicables a la etapa pre -contractual de los procesos de selección de la SDM.</t>
  </si>
  <si>
    <t>Memorando redactado, aprobado y enviado</t>
  </si>
  <si>
    <t xml:space="preserve">Debilidad en la lista de chequeo, ya que no determina claramente los documentos contractuales que se deben cargar en la plataforma SECOP, teniendo en cuenta si se trata de persona natural o jurídica.  </t>
  </si>
  <si>
    <t>Revisar, actualizar y elaborar lista de chequeo en la que se establezca claramente los documentos pre- contractuales que se deben cargar en la plaltaforma SECOP.</t>
  </si>
  <si>
    <t>Lista que chequeo actualizada y publicada</t>
  </si>
  <si>
    <t xml:space="preserve"> Posibilidad de afectación reputacional por perdida de imagen institucional ante la comunidad, debido a la consecución de contratos sin el lleno de los requisitos contemplados en la norma</t>
  </si>
  <si>
    <t xml:space="preserve">  Falta de apropiación por parte del equipo de contración de la DAC, sobre los lineamientos del Manual de Contratación y Supervisión.</t>
  </si>
  <si>
    <t>Realizar 3 sensibilizaciones al equipo de contratación sobre los lineamientos del Manual de Contratación y Supervisión.</t>
  </si>
  <si>
    <t>Sensibilizaciones realizadas/ Sensibilizaciones programadas*100</t>
  </si>
  <si>
    <t>Falta de puntos de control para el cumplimiento de los documentos a suscrir en la etapa precontractual del proceso de contratación.</t>
  </si>
  <si>
    <t>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t>
  </si>
  <si>
    <t>Actas, reuniones,  y correos electrónicos</t>
  </si>
  <si>
    <t>Debilidad en Personal contratista encargado de la ejecución del proyecto sin la experiencia suficiente, de acuerdo a lo establecido en los estudios previos</t>
  </si>
  <si>
    <t>Posibilidad de afectación reputacional y económica  por perdida de imagen con los usuarios internos y entes de control por no cumplir con la normatividad vigente en temas de contratación</t>
  </si>
  <si>
    <t>Falta de puntos de control para el cumplimiento de los documentos a suscribir y expedir por parte del supervisor del contrato</t>
  </si>
  <si>
    <t xml:space="preserve">Realizar Verificación y control por parte de los supervisores de los requisitos de ejecución para dar inicio al contrato </t>
  </si>
  <si>
    <t>Acta de verificación mensual del cumplimiento de los requisitos de ejecución previos al acta de inicio</t>
  </si>
  <si>
    <t>Debilidades en el estudio del sector al limitar las cotizaciones a dos empresas Fundatic y Mromero Ltda, siendo este último aliado estratégico del primero.</t>
  </si>
  <si>
    <t>Falta de puntos de control para el cumplimiento de los documentos a suscribir en la etapa precontractual del proceso de contratación.</t>
  </si>
  <si>
    <t>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t>
  </si>
  <si>
    <t>NC 2. Debilidades en la etapa de Planeación e incumplimiento a los criterios definidos en el Estatuto Tributario, en su artículo 437, situación observada en la adición al contrato 2021-851 firmado el 19 febrero de 2021, circunstancia que debió ser identificada desde la estructuración de los documentos previos del contrato, Adicionalmente, no se encuentra justificación de dicha adición, teniendo en cuenta que simplemente el contratista informa en comunicación del 22 de abril de 2021, que ha cambiado de régimen tributario.</t>
  </si>
  <si>
    <t>Falta de claridad de los profesionales encargados de la dirección de contratación sobre las casillas que deben revisar en el RUT, teniendo en cuenta los topes establecidos por el estatuto tributario, en cuanto a las personas responsables del IVA, la tabla de honorarios establecida por la entidad en la anualidad y su responsabilidad al momento efectuar el cobro de honorarios a la entidad.</t>
  </si>
  <si>
    <t>Revisar y actualizar de la lista de chequeo de los contratos de prestación de servicios donde se incorpore la observación en referencia a la revisión del RUT.</t>
  </si>
  <si>
    <t>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t>
  </si>
  <si>
    <t>Falta de claridad en cuanto a las obligaciones del supervisor contenidas en el Manual de Supervisión e interventoría PA 05 - M03 de la Entidad.</t>
  </si>
  <si>
    <t xml:space="preserve">Socializar el Manual de Supervisión PA 05 - M 03 en donde se realice enfásis a la verificación de los requisitos de ejecución y demás actividades a cargo del supervisor, para la correcta supervisión y seguimiento a los contratos </t>
  </si>
  <si>
    <t>Acción Preventiva</t>
  </si>
  <si>
    <t>Socializaciones realizadas/ socializaciones programadas</t>
  </si>
  <si>
    <t xml:space="preserve">Debilidad en la lista de chequeo, puesto que en la misma,  no se determina claramente cuales son  los documentos contractuales que se deben cargar en la plataforma SECOP y en el sistema de gestión contractual, tanto para una  persona natural o jurídica.  </t>
  </si>
  <si>
    <t xml:space="preserve">Revisar, actualizar y elaborar lista de chequeo en la que se establezca claramente la relación de los documentos pre- contractuales que se deben cargar en la plataforma SECOP y en el sistema de gestión contractual. </t>
  </si>
  <si>
    <t>Debilidad en el seguimiento de la platafroma SECOP, respecto de la actividad contractual, efectuada en la etapa de ejecución hasta el cierre.</t>
  </si>
  <si>
    <t>Revisión aleatoria mensual, donde se remitan memorandos a los ordenadores del gasto que presenten mora en el cargue de la  información en la etapa de ejecución contractual.</t>
  </si>
  <si>
    <t>Memorandos redactados, aprobados y enviados</t>
  </si>
  <si>
    <t>Falta de compromiso de los supervisores, para actualizar oportunamente en las plataformas de contratación, la información sobre la ejecución de los contratos de prestación de servicios.</t>
  </si>
  <si>
    <t>Enviar mensualmente memorando a todos los supervisores solicitando la actualización en SECOP II de los contratos a su cargo.</t>
  </si>
  <si>
    <t>Memorandos enviados</t>
  </si>
  <si>
    <t xml:space="preserve">Falta de puntos de control para el cumplimiento de los documentos a suscribir y expedir por parte del supervisor del contrato
</t>
  </si>
  <si>
    <t xml:space="preserve">Realizar seguimiento trimestral a la publicación de la completitud de la documentación que deben cargar los supervisores en la plataforma del SECOP II </t>
  </si>
  <si>
    <t>Acta de seguimiento</t>
  </si>
  <si>
    <t>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t>
  </si>
  <si>
    <t xml:space="preserve">Debilidad en la lista de chequeo, puesto que en la misma,  no se determina claramente cuales son  los documentos contractuales que se deben cargar en la plataforma SECOP, tanto para una  persona natural o jurídica.  </t>
  </si>
  <si>
    <t xml:space="preserve">Revisar, actualizar y elaborar de lista de chequeo, en la que se establezca claramente la relación de los documentos pre- contractuales que se deben cargar en la plataforma SECOP. </t>
  </si>
  <si>
    <t>Debilidad en el seguimiento de la plataforma SECOP, respecto de la actividad contractual, efectuada en la etapa de ejecución hasta el cierre.</t>
  </si>
  <si>
    <t>Realizar una revisión aleatoria mensual, donde se remitan memorandos a los ordenadores del gasto que presenten mora en el cargue de la  información en la etapa de ejecución contractual.</t>
  </si>
  <si>
    <t xml:space="preserve">Falta de seguimiento y coordinación oportuna entre las dependencias involucradas en la actualización y publicación de  los documentos en la plataforma Secop II. </t>
  </si>
  <si>
    <t xml:space="preserve">Realizar seguimiento mensual a la publicación de los documentos contractuales en la plataforma SECOP II
</t>
  </si>
  <si>
    <t>Seguimientos efectuados /Seguimientos programados</t>
  </si>
  <si>
    <t>Direccion de representación Judicial</t>
  </si>
  <si>
    <t>Falta de compromiso por parte de los supervisores de contratos en el cargue de la documentación en la plataforma SECOP II.</t>
  </si>
  <si>
    <t>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t>
  </si>
  <si>
    <t>Numero de comunicados remitidos/ número de revisiones adelantadas</t>
  </si>
  <si>
    <t>profesional designado por la Subsecretaría de Gestión de la Movilidad.</t>
  </si>
  <si>
    <t>El supervisor no validó que el sistema mostrara el aviso del anexo exitoso del documento</t>
  </si>
  <si>
    <t>Publicar la cuenta de mayo del contrato 2021-1748 proceso SDM-CPS-1735-2021 en el SECOP II.</t>
  </si>
  <si>
    <t>Publicación Secop II</t>
  </si>
  <si>
    <t>Dirección de Inteligencia para la Movilidad</t>
  </si>
  <si>
    <t>Realizar socialización a los supervisores de la DIM, respecto a la publicación de documentos en el SECOP II.</t>
  </si>
  <si>
    <t>Revisión Secop II</t>
  </si>
  <si>
    <t>Incumplimiento de los términos para la publicación de la información de la ejecución de los contratos</t>
  </si>
  <si>
    <t>Falta de compromiso por parte de los profesionales en el cargue de la documentación</t>
  </si>
  <si>
    <t xml:space="preserve">Realizar Seguimiento trimestral a la publicación de la completitud de la documentación que deben cargar los supervisores en la plataforma del SECOP II </t>
  </si>
  <si>
    <t>Falta de control y seguimiento por parte de los responsables del cumplimiento de las obligaciones contenidas en manual de contratación y supervisión e interventoría de la SDM.</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</si>
  <si>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t>
  </si>
  <si>
    <t>(Seguimiento trimestral efectuado / seguimiento trimestral programado) * 100</t>
  </si>
  <si>
    <t>122-2021</t>
  </si>
  <si>
    <t>AUDITORÍA PROCESO CONTRACTUAL 2021</t>
  </si>
  <si>
    <t>123-2021</t>
  </si>
  <si>
    <t>124-2021</t>
  </si>
  <si>
    <t>125-2021</t>
  </si>
  <si>
    <t>126-2021</t>
  </si>
  <si>
    <t>No Conformidad No. 1: No se evidencia que la Secretaría Distrital de Movilidad identifique todos los riesgos de soborno que podría anticipar razonablemente en su Sistema de Gestión Antisoborno.</t>
  </si>
  <si>
    <t>Posible perdida de la certificacion en el seguimiento del 2022.</t>
  </si>
  <si>
    <t>Porque la metodología de riesgos no es clara en la participación del personal que debe acompañar la identificación de riesgos de la Entidad.</t>
  </si>
  <si>
    <t>Realizar la revisión de la matriz de riesgos de soborno con cada una de las áreas de la entidad y con el personal que no se contempló inicialmente de la SDM para identificar las situaciones potenciales de soborno que se presenten.</t>
  </si>
  <si>
    <t>Numero de matriz revisada</t>
  </si>
  <si>
    <t>Una matriz de riesgos revisada</t>
  </si>
  <si>
    <t>Paula Tatiana Arenas</t>
  </si>
  <si>
    <t>Ajustar la metodología de riesgos de soborno, incluyendo la participación de las personas competentes de cada proceso (personal con conocimiento en el SGAS y en gestión de riesgos) y del personal que se encuentra en las diversas sedes de la Entidad en la identificación de riesgos de soborno.</t>
  </si>
  <si>
    <t>Numero de metodologias ajustadas</t>
  </si>
  <si>
    <t>Una metodologia ajustada y publicada</t>
  </si>
  <si>
    <t>Socializar la guía de riesgos y la matriz de riesgos con todo el personal de la Entidad en especial con el personal que se encuentra fuera de las sedes principales.</t>
  </si>
  <si>
    <t>Numero de socializaciones de la guia de riesgos</t>
  </si>
  <si>
    <t xml:space="preserve">2 socializaciones (Una reunion
con el equipo tecnico MIPG y una
pieza grafica de socializacion
enviada a toda la entidad)
</t>
  </si>
  <si>
    <t>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t>
  </si>
  <si>
    <t>Por que la entrada en operación de los agentes de transito civiles es en el 2022, por lo que hasta el momento se estan formalizando las funciones y niveles de autoridad que estos podran tener.</t>
  </si>
  <si>
    <t>Incluir los riesgos de soborno relacionados con los procedimientos asociados a los agentes de transito civiles en la matriz de riesgos de soborno.</t>
  </si>
  <si>
    <t>Numero de riesgos incluidos</t>
  </si>
  <si>
    <t>Una matriz de riesgos ajustada</t>
  </si>
  <si>
    <t>127-2021</t>
  </si>
  <si>
    <t>128-2021</t>
  </si>
  <si>
    <t>GESTIÓN DEL TALENTO HUMANO - SGAS</t>
  </si>
  <si>
    <t>AUDITORIA CERTIFICACIÓN SGAS POR EL ENTE CERTIFICADOR CMD CERTIFICATION</t>
  </si>
  <si>
    <t>Se evidenció incumplimiento de los Anexos No.2 Estandares de Publicación y  Anexo No 3 Condiciones Tecnicas, subcategoría  3.2 Condiciones de Seguridad Digital  establecidos en la Resolución 1519 de 2020</t>
  </si>
  <si>
    <t>Incumplimiento normativo- legal</t>
  </si>
  <si>
    <t>Desconociento de la Resolución 1519 de 2020</t>
  </si>
  <si>
    <t>Gestionar la Implementación de los anexos establecidos en la Resolución 1519 de 2020 frente al cumplimiento de los anexos No. 2 Estándares de Publicación y  Anexo 3 Condiciones Técnicas, subcategoría 3.2 Condiciones de Seguridad Digital y sus Controles.</t>
  </si>
  <si>
    <t xml:space="preserve">Anexos 2 y 3 Implementados </t>
  </si>
  <si>
    <t>Jady Pérez</t>
  </si>
  <si>
    <t>Verificar mensualmente la información reportada por Normatividad y Conceptos frente a la normativa aplicable en relación con las actuaciones de la dependencia</t>
  </si>
  <si>
    <t>Información de normatividad y conceptos verificada</t>
  </si>
  <si>
    <t>129-2021</t>
  </si>
  <si>
    <t xml:space="preserve">AUTOCONTROL EN LA IMPLEMENTACIÓN DE LA NORMATIVA APLICABLE A LA LEY DE TRANSPARENCIA Y ACCESO DE LA INFORMACIÓN. 
</t>
  </si>
  <si>
    <t>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t>
  </si>
  <si>
    <t>Posibilidad de afectacion economicas y reputacional por sancion del ente correspondiente, debido a la gestion del proceso administrativo y de defensa fuera de los terminos legales establecidos.</t>
  </si>
  <si>
    <t xml:space="preserve">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t>
  </si>
  <si>
    <t xml:space="preserve">Socializar a los miembos del Comite de Conciliación y Defensa Judicial en la sesión No. 1 de la vigencia 2022, el informe de evaluación - Seguimiento Contigenete Judicial, Siproj-Web y Comité de Conciliación elaborado por la Oficina de Control Interno, especificando la no conformidad No. 1, con respecto a la asistencia de los miembros permanentes a las sesiones. 
</t>
  </si>
  <si>
    <t>PREVENTIVA</t>
  </si>
  <si>
    <t>Socialización efectuada /Socialización programada</t>
  </si>
  <si>
    <t>DIRECCION DE REPRESENTACION JUDICIAL</t>
  </si>
  <si>
    <t>Posibilidad de afectacion ecomica y reputacional por sancion del ente correspondiente, debido a la gestion del proceso administrativo y de defensa fuera de los terminos legales establecidos.</t>
  </si>
  <si>
    <t xml:space="preserve">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t>
  </si>
  <si>
    <t xml:space="preserve">Elaborar memorando dirigido a los miembros del Comité de Conciliación y Defensa Judicial, recordandoles la importancia de las asistencias a las sesiones y las consecuencias que conllevan. 
</t>
  </si>
  <si>
    <t>Memorando elaborado y enviado</t>
  </si>
  <si>
    <t xml:space="preserve">NC 2 - En la muestra seleccionada de (31) procesos judiciales con clasificación de obligación “Posible”
registradas en cuentas de orden y “Probable” registrados en cuentas de provisión, al realizar el cruce de
información registrada en el Siproj en lo correspondiente al tercer trimestre de 2021 (27/09/2021) contra los Estados Financieros cuyo registro es del 30/09/2021 se pudo evidenciar diferencias entre lo registrado en el Sistema de Información de Procesos Judiciales con respecto a los valores de los Estados Financieros, diferencia equivalente a $2.330.523.983,00. Es decir, los EF, no se encuentran acordes a los valores registrados en el Siproj en el ítem “Valor Presente Entidad”. Lo evidenciado en se detalla en Tabla 2 “muestra”
</t>
  </si>
  <si>
    <t>Posibilidad de afectación reputacional por requerimientos internos, externos  e investigaciones administrativas, disciplinarias, fiscales y penales debido a la entrega de estados contables fuera de las fechas establecidas y de los terminos procedimientales.</t>
  </si>
  <si>
    <t xml:space="preserve">Falta de directrices claras desde el usuario administrador sobre la modificación al uso de las columnas de Valor Final del contigente y Valor presente (Secretaría Jurídica).  </t>
  </si>
  <si>
    <t>Oficio de solicitud a la Secretaria Distrital de Hacienda y a la Secretara Jurídica Distrital  sobre las causales de la modificacion realizada a la plataforma Siproj por parte del administrador (Sec. Jurídica).</t>
  </si>
  <si>
    <t>01 Oficio</t>
  </si>
  <si>
    <t>VLADIMIRO ESTRADA</t>
  </si>
  <si>
    <t>GESTIÓN JURÍDICA  - SUBDIRECCIÓN FINANCIERA</t>
  </si>
  <si>
    <t>NC 3- De un total de 376 procesos en contra, activos de acuerdo con información del Siproj, se evidenció que en un total de (20) procesos se encuentran con calificación de la obligación “Probable” con probabilidad final
entre 0.0 % y 46.68%, esta situación se aparta de lo contenido en la Política Contable de la Entidad la cual
establece en el numeral 2.16.2 Provisiones a) reconocimiento “(…) las obligaciones contingentes
judiciales por concepto de litigios y demandas en contra se reconocen como provisión cuando las
obligaciones derivadas de los mismos son clasificadas como probables, esto es, que tengan una
probabilidad final de perdida superior al 50% (…) como se puede evidenciar en 20 procesos judiciales se
encuentran mal clasificados dentro del Siproj en relación con el porcentaje de probabilidad final, sin
perjuicio de su registro en los Estados Financieros en la cuenta de provisiones 2-7-01. La situación fue
evidenciada en los procesos identificados con los siguientes ID 303255, 360460, 366688, 372608, 480555,
513200, 535908, 537689, 539324, 540177, 552713, 555519, 561715, 569549, 582889, 586131,5 86481,
588761, 592063,598397.</t>
  </si>
  <si>
    <t>El sistema no esta determinando la probalidad final y clasificacion de la obligacion del proceso judicial de acuerdo a lo establecido en la circular 016 de 2018.</t>
  </si>
  <si>
    <t>Oficio a la Secretaría Distrital de Hacienda  y Secretaría Jurídica Distrital solicitando la verificación de los parametros establecidos para el calculo del porcentaje y la calificación y la clasificación de los procesos de acuerdo a lo establecido en la circular 016 de 2018.</t>
  </si>
  <si>
    <t xml:space="preserve">01 oficio </t>
  </si>
  <si>
    <t xml:space="preserve">INFORME DE EVALUACIÓN SEGUIMIENTO CONTIGENETE JUDICIAL, SIPROJ-WEB Y COMITÉ DE CONCILIACIÓN </t>
  </si>
  <si>
    <t>131-2021</t>
  </si>
  <si>
    <t>132-2021</t>
  </si>
  <si>
    <t>133-2021</t>
  </si>
  <si>
    <t>INFORME AUDITORÍA INTERNA AL SGA 2021</t>
  </si>
  <si>
    <t>No Conformidad N°1: En la página Web de la entidad se encuentra publicada la política ambiental del año 2018, que no está vigente.</t>
  </si>
  <si>
    <t>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t>
  </si>
  <si>
    <t>Falta de control por parte de la subdirección para la verificación de los documentos relacionados y actualizados con el proceso</t>
  </si>
  <si>
    <t xml:space="preserve">Realizar un inventario documental de los documentos publicados del SGA
</t>
  </si>
  <si>
    <t xml:space="preserve">N° de Inventario
</t>
  </si>
  <si>
    <t>Subdirectora Administrativa</t>
  </si>
  <si>
    <t xml:space="preserve">Aplicar trimestralmente la lista de chequeo producto del inventario documental del SGA
</t>
  </si>
  <si>
    <t xml:space="preserve">N° lista de chequeo
</t>
  </si>
  <si>
    <t>Solicitar la eliminación de la página web la politica ambiental del año 2018</t>
  </si>
  <si>
    <t xml:space="preserve">N° de Solicitud
</t>
  </si>
  <si>
    <t>No Conformidad N°1: En las tablas de retención documental no se encuentran incluidos los Registros de simulacros, registros de emergencias ambientales, certificados de capacitación externa, documentos de los proveedores como permisos o licencias ambientales.</t>
  </si>
  <si>
    <t>No se han identificado la totalidad de los resgitros del SGA para ser incluidos en las TRD</t>
  </si>
  <si>
    <t>Generar una base de datos con  los resgitros identificados  que se generan en SGA que aun no se encuentran en las TRD</t>
  </si>
  <si>
    <t>N° Base de datos registros del SGA</t>
  </si>
  <si>
    <t>Solicitar la actualización de la TRD de acuerdo con la base de datos generada</t>
  </si>
  <si>
    <t xml:space="preserve">N° de solicitud de incluición en las TRD
</t>
  </si>
  <si>
    <t>No Conformidad N°1: El PON derrame de sustancias químicas, residuos peligrosos o combustibles no tiene aprobación, versión, código ni fecha y éste no se encuentra publicado en la intranet</t>
  </si>
  <si>
    <t xml:space="preserve">Falta de conocimiento del equipo del SGA frente a la documentación relacionada con el PON publicada en la intranet </t>
  </si>
  <si>
    <t>Solicitar a Talento Humano una socialización al equipo del SGA frente a la documentación publicada en la intranet relacionada con el PON</t>
  </si>
  <si>
    <t>N° de socialización</t>
  </si>
  <si>
    <t xml:space="preserve">Directora de Talento Humano
</t>
  </si>
  <si>
    <t>No Conformidad N°1 :No se encuentra en el control de documentos los formatos: PA01-PL02-F01 Lista de chequeo Verificación de cumplimiento de las medidas para la entrega de RESPEL al transportador ni PA01-PL02-F05 Registro de residuos peligrosos</t>
  </si>
  <si>
    <t xml:space="preserve">Porque no se realizó  el control al proceso de actualización de documentos en el listado maestro </t>
  </si>
  <si>
    <t>Actualizar el listado maestro de documentos con los formatos PA01-PL02-F01 Lista de chequeo Verificación de cumplimiento de las medidas para la entrega de RESPEL al transportador ni PA01-PL02-F05 Registro de residuos peligrosos</t>
  </si>
  <si>
    <t xml:space="preserve">Correción </t>
  </si>
  <si>
    <t xml:space="preserve">N°  de actualizaciones </t>
  </si>
  <si>
    <t>Profesional Oficina Asesora de Planeación Institucional</t>
  </si>
  <si>
    <t xml:space="preserve">Actualizar el procedimiento PE01-PR04 control de documentos del sistema de gestión, incluyendo una política de operación que indique el control para la actualización del listado maestro de documentos </t>
  </si>
  <si>
    <t>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t>
  </si>
  <si>
    <t>No se encuentran asociados los riesgos ambientales (incendio, explisión y derrames de residuos peligrosos durante el transporte)  en el mapa de riesgos del proceso</t>
  </si>
  <si>
    <t xml:space="preserve">Incluir los riesgos ambientales (incendio, explosión y derrames de residuos peligrosos durante el transporte) en el mapa de riesgo del proceso </t>
  </si>
  <si>
    <t>N° de riesgos actualizados</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</si>
  <si>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</si>
  <si>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Falta de estandarización de lineamientos para el alcande de los aspectos e impactos ambientales</t>
  </si>
  <si>
    <t>Incluir una politica de operación en el procedimiento PA01-PR09 relacionando que se debera hacer el análisis de aspectos e impactos ambientales en todos los procesos de las entidad</t>
  </si>
  <si>
    <t>N° de politicas incluidas en el procedimiento</t>
  </si>
  <si>
    <t>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Oportunidad de Mejora 1: Es importante revisar la valoración de los aspectos o impactos ambientales en la matriz de aspectos e impactos.</t>
  </si>
  <si>
    <t>Realizar mesas de trabajo para identificar los aspectos e impactos ambientales para cada proceso</t>
  </si>
  <si>
    <t>N° mesas realizadas / N° mesas programadas * 100</t>
  </si>
  <si>
    <t>Actualizar  la matriz los aspectos ambientales e impactos ambientales identificados en los procesos que esten en el alcance del SGA</t>
  </si>
  <si>
    <t>N° Matriz actualizada de aspectos e impactos ambientales</t>
  </si>
  <si>
    <t xml:space="preserve">No Conformidad N°4: No se evidencia implementado control operacional para el vehículo que transporta el combustible para las plantas eléctricas
</t>
  </si>
  <si>
    <t>Desconocimiento de la implementación del control operacional que permita la verificación de vehiculos transportadores de sustancias peligrosas.</t>
  </si>
  <si>
    <t xml:space="preserve">Incluir los lineamientos para la aplicación del control operacional para el transporte de sustacias peligrosas, en el manual del SGA </t>
  </si>
  <si>
    <t>(N° de lineamientos para la aplicación del control operacional para transporte de sustancias peligrosas</t>
  </si>
  <si>
    <t>1 lineamiento</t>
  </si>
  <si>
    <t xml:space="preserve">Diseñar un formato (lista de chequeo) para el control operacional para el transporte de sustacias peligrosas, en el manual del SGA </t>
  </si>
  <si>
    <t>N° de lista de chequeo</t>
  </si>
  <si>
    <t>Socializar los lineamientos definidos en el manual del SGA referente al contro operacional de transporte de sustacias peligrosas</t>
  </si>
  <si>
    <t>N° socializaciones realizadas / N° socializaciones programadas * 100</t>
  </si>
  <si>
    <t xml:space="preserve">No Conformidad N°4: No se evidencia Certificado de disposición adecuada de los residuos de la actividad de fumigación
</t>
  </si>
  <si>
    <t>Falta de seguimiento integral por parte de la Subdirección Administrativa al cumplimiento de las obligaciones del proveedor de servicio</t>
  </si>
  <si>
    <t>Solicitar y recepcionar mensualmente los soportes documentales asociados a la gestión externa de los residuos peligrosos generados por la actividad de fumigación por parte del proveedor de servicios</t>
  </si>
  <si>
    <t>N° Soportes documentales asociados a la gestión externa de RESPEL generados por la actividad de fumigación</t>
  </si>
  <si>
    <t>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t>
  </si>
  <si>
    <t>No se informo al área de infraestructura la necesidad de adecuación del dique de contención de derrames</t>
  </si>
  <si>
    <t xml:space="preserve">Realizar la solicitud  al área encargada para la construcción de los diques </t>
  </si>
  <si>
    <t xml:space="preserve">N° de solicitud realizada
</t>
  </si>
  <si>
    <t>No Conformidad N°5: La organización no asegura que algunas personas que realizan actividades que afectan el desempeño ambiental tengan la competencia adecuada.
Para el conductor Alfonso Cubillos que transportó residuos peligrosos hasta el Gestor Externo Lito en el mes de noviembre, no se evidencia el registro de capacitación en transporte de mercancías peligrosas y ni capacitación en manejo de kit de derrames</t>
  </si>
  <si>
    <t>Falta de realización de un análisis de las necesidades de capacitación de transporte de sustacias peligrosas y kit de derrames frente a la población involucrada en los procesos del SGA</t>
  </si>
  <si>
    <t>Realizar el análisis de las necesidades de capacitaciones frente a la población involucrada en el SGA</t>
  </si>
  <si>
    <t>N° de acta reunión</t>
  </si>
  <si>
    <t>Elaborar el cronograma de capacitaciones del SGA conforme al resultado del análisis</t>
  </si>
  <si>
    <t>N° de cronograma</t>
  </si>
  <si>
    <t>No Conformidad N°6: No se evidencian registros de simulacros ambientales en ninguna sede.
No se evidencia divulgación al personal contratista del mantenimiento de planta eléctrica el PON para derrames
En la Sede Paloquemado se evidencia kit ambiental incompleto: no se cuenta con los elementos mínimos como Masilla, Mascarilla facial, Gafas, Bolsas plásticas rojas.</t>
  </si>
  <si>
    <t>No existe lineamientos claros frente al manejo de emergencias que puedan surgir por una amenaza de tipo ambiental</t>
  </si>
  <si>
    <t>Realizar una reunión entre los equipos SGA y SST  para la articulación de las emergencias ambientales.</t>
  </si>
  <si>
    <t>N° acta de reunión</t>
  </si>
  <si>
    <t>Subdirectora Administrativa
Directora de Talento Humano</t>
  </si>
  <si>
    <t xml:space="preserve">Actualizar el manual ampliando los controles frente al tema de emergencias ambientales </t>
  </si>
  <si>
    <t>N° Manual actualizado</t>
  </si>
  <si>
    <t xml:space="preserve">Realizar un plan de trabajo que incluya divulgación, simulacros y revisión de KIT enmarcados al componente de emergencias ambientales 
</t>
  </si>
  <si>
    <t>(N° de acciones realizadas / N° acciones programadas plan de trabajo)*100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</si>
  <si>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</si>
  <si>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Desconocimiento del área encargada que suministra la información relacionada con población trabajadora por sede, la cual es necesaria para alimentar los indicadores ambientales</t>
  </si>
  <si>
    <t>Actualizar la matriz de diligenciamiento de consumos teniendo en cuenta las metas establecidas en el Plan Institucional de Gestión Ambiental e identifcando si se requiere realizar un ajuste en los indicadores</t>
  </si>
  <si>
    <t>(N° de indicadores actualizados/ N° de indicadores)*100</t>
  </si>
  <si>
    <t xml:space="preserve">No Conformidad N°7: Los indicadores establecidos en el PA01-M02-PL01-F01 Cronograma de actividades del PIGA del año 2021, no se encuentran calculados.
No se evidencia indicador de Respel cuya meta es reducir 5% en el año 2021. 
Oportunidad de Mejora 2: Es conveniente revisar las metas establecidas en los Programas uso eficiente del agua y uso eficiente de la  energía y considerar si se calcula por las sedes incluidas dentro del alcance
</t>
  </si>
  <si>
    <t>Realizar una mesa de trabajo para socializar los lineamientos para el suministro de la información al calculo de los indicadores, estableciendo la información requerida y frecuencia del envío de la información.</t>
  </si>
  <si>
    <t xml:space="preserve">N° de mesas realizadas
</t>
  </si>
  <si>
    <t>No Conformidad N°7:No se evidencia seguimiento a las condiciones de almacenamiento de las sustancias químicas</t>
  </si>
  <si>
    <t>No se conto con evidencias del seguimiento  al almacenamiento de sustancias quimicas.</t>
  </si>
  <si>
    <t>Realizar mesa de trabajo  para articular requsititos del SGA con el SST.</t>
  </si>
  <si>
    <t>N° de mesas realizadas</t>
  </si>
  <si>
    <t>No Conformidad N°8: No se evidencia la evaluación del cumplimiento de los requisitos legales identificados en la PA05-IN02-F03 matriz de cumplimiento legal</t>
  </si>
  <si>
    <t>Oportunidad de Mejora 3: Es conveniente que el seguimiento que se realiza a través del Informe de semestral de necesidades de funcionamiento por sedes sea realizado de forma más periódica</t>
  </si>
  <si>
    <t>Falta de planificación de las inspecciones periodicas</t>
  </si>
  <si>
    <t xml:space="preserve">Realizar un cronograma para realizar las inspecciones
</t>
  </si>
  <si>
    <t xml:space="preserve">N° cronograma
</t>
  </si>
  <si>
    <t>1 Cronograma</t>
  </si>
  <si>
    <t>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t>
  </si>
  <si>
    <t>No se tuvo en cuenta el contexto de la entidad al igual que la alineación de los objetivos con la politica ambiental</t>
  </si>
  <si>
    <t>Reformular los objetivos ambientales garantizando alineación con la politica ambiental y el contexto organizacional.</t>
  </si>
  <si>
    <t>Oportunidad de Mejora 6: Es importante fortalecer la matriz DOFA PE01-PR08-F01 versión 12 en lo relacionado con el sistema de gestión
ambiental.</t>
  </si>
  <si>
    <t>Porque no se encuentran diferenciados los aspectos relacionados con los sistemas de gestión en la matriz DOFA</t>
  </si>
  <si>
    <t xml:space="preserve">Actualizar el procedimiento PE01-PR08 Planificación estratégica y operativa y el formato PE01-PR08-F01 Matriz DOFA incluyendo de manera  clara los aspectos relacionados con los sistemas de gestión </t>
  </si>
  <si>
    <t>N°  de actualizaciones del   procedimiento PE01-PR08 Planificación estratégica y operativa y el formato PE01-PR08-F01 Matriz DOFA</t>
  </si>
  <si>
    <t>Observación 1: El alcance del Sistema de Gestión Ambiental no se encuentra documentado, solo se encuentran las sedes que se encuentran dentro del alcance</t>
  </si>
  <si>
    <t>No se incluyo el alcance del SGA dentro de los documentos propios del sistema.</t>
  </si>
  <si>
    <t xml:space="preserve">Documentar el Alcance del Sistema de Gestión Ambiental incluyendolo en el documento Manual del Sistema de Gestión Ambiental
</t>
  </si>
  <si>
    <t xml:space="preserve">N° de actualización del manual 
</t>
  </si>
  <si>
    <t>1 actualización</t>
  </si>
  <si>
    <t>Observación 2 : En la caracterización de los procesos no se incluyen los requisitos de la norma ISO 14001:2015 que deben cumplir, en la caracterización de Gestión Administrativa se nombran de manera muy general las actividades del PHVA del Sistema Gestión Ambiental.</t>
  </si>
  <si>
    <t xml:space="preserve">Desconocimiento de la necesidad de inlcluir los requisitos de la norma ISO 14001:2015  de manera particular en el ciclo PHVA de la caracterizaciòn del proceso </t>
  </si>
  <si>
    <t xml:space="preserve">Actualizar caracterizacìon incluyendo los requisitos de la norma ISO 14001: 2015 en el ciclo PHVA </t>
  </si>
  <si>
    <t xml:space="preserve">N° de actualización de la caracterizaciòn
</t>
  </si>
  <si>
    <t>Observación 3: El procedimiento de Identificación de aspectos y valoración de Impactos Ambientales PA01-PR09 v01 de febrero de 2019 define que éste se debe socializar, pero no se evidencia dicha socialización.</t>
  </si>
  <si>
    <t>No aportaron evidecias frente a los procesos de socializacion de los documentos al interior de la entidad</t>
  </si>
  <si>
    <t xml:space="preserve">Divulgación al interior de la entidad el procedimiento Identificación de aspectos y valoración de Impactos Ambientales. </t>
  </si>
  <si>
    <t>N° de divulgaciones realizadas</t>
  </si>
  <si>
    <t>Observación 3 : Asi mismo, el procedimiento  no incluye la explicación de la metodología con la que se valora el aspecto/impacto ambiental en la matriz</t>
  </si>
  <si>
    <t xml:space="preserve">Falta de actualización de los documentos enmarcados en el Sistema de Gestión Ambiental    </t>
  </si>
  <si>
    <t>Actualización del procedimiento de Identificación de aspectos y valoración de Impactos Ambientales, incluyendo la explicación de la metodologia de valoración del impacto ambiental.</t>
  </si>
  <si>
    <t xml:space="preserve">Acción Correctiva </t>
  </si>
  <si>
    <t xml:space="preserve">N° de actualizacion del procedimiento </t>
  </si>
  <si>
    <t>1 divulgación</t>
  </si>
  <si>
    <t>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t>
  </si>
  <si>
    <t>Falta de actualización de la matriz de requsitos legales  del Sistema de Gestión Ambiental</t>
  </si>
  <si>
    <t>Actualización de la matriz de requisitos legales, incluyendo normatividad nueva y omitida aplicable al SGA, excluyendo normatividad no vigente y derrogada, haciendo enfasis en la aplicabilidad por norma</t>
  </si>
  <si>
    <t xml:space="preserve">N° de actualización de matriz legal 
</t>
  </si>
  <si>
    <t>Observación 5: El Plan de Gestión Integral de residuos peligrosos PA01-M02-PL02 v01 de noviembre de 2021, no se encuentra totalmente adecuado, ya que hace falta información sobre la identificación, separación, almacenamiento y disposición final de los residuos</t>
  </si>
  <si>
    <t>No se incluyo la totalidad de los requisitos aplicables en el  Plan de Gestión Integral de residuos peligrosos PA01-M02-PL02 v01</t>
  </si>
  <si>
    <t>Actualizar Plan de Gestión Integral de residuos peligrosos</t>
  </si>
  <si>
    <t xml:space="preserve">N° de actualizaciones del Plan 
</t>
  </si>
  <si>
    <t>Observación 6: No se encuentran establecidas las comunicaciones a nivel externo con proveedores y autoridades ambientales, como por ejemplo, el reporte de Respel ante el IDEAM y la comunicación de los requisitos ambientales para la contratación</t>
  </si>
  <si>
    <t>Falta de actualización del manual frente a la comunicación y reportes  a nivel externo enmarcado en el Sistema de Gestión Ambiental</t>
  </si>
  <si>
    <t xml:space="preserve">Realizar mesa de trabajo con la  Oficina Asesora de Comunicaciones para definir en que instrumentos documentales se debe establecer los lineamientos para la comunicación con partes interesadas  </t>
  </si>
  <si>
    <t>N° Mesa de Trabajo</t>
  </si>
  <si>
    <t>1 mesa de trabajo</t>
  </si>
  <si>
    <t xml:space="preserve">Actualizar los lineamientos de la comunicion  en el manual del SGA, frente a comunicaciones externas con proveedores y autoridades ambientales </t>
  </si>
  <si>
    <t xml:space="preserve">(N° de actualización del manual del SGA 
</t>
  </si>
  <si>
    <t>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t>
  </si>
  <si>
    <t xml:space="preserve">Subdirectora Administrativa </t>
  </si>
  <si>
    <t>Observación 8: El PON derrame de sustancias químicas residuos peligrosos o combustibles no es claro en cuanto a qué hacer antes, durante y después de la emergencia; no es claro si la emergencia por derrames la debe atender la brigada o el personal de aseo y mantenimiento</t>
  </si>
  <si>
    <t xml:space="preserve">No se habia realizado una revisiòn conjunta con el equipo del SGA y SST para definir la totalidad de requsitos del PON </t>
  </si>
  <si>
    <t xml:space="preserve">Actualizar el PON de acuerdo a las observaciones dada en la auditoria interna del SGA </t>
  </si>
  <si>
    <t xml:space="preserve">Correcciòn </t>
  </si>
  <si>
    <t>Subdirectora Administrativa / Directora de talento humano</t>
  </si>
  <si>
    <t xml:space="preserve">Observación 9: Es importante mejorar la capacitación del Gestor Ambiental, la cual está definida en el Art. 7 del Decreto 165 de 2015.
</t>
  </si>
  <si>
    <t>No se incluyo la necesidad de incluir la capacitación del gestor ambiental dentro del MIPG en tematicas relacionadas del SGA</t>
  </si>
  <si>
    <t>Transmitir la necesidad ante la Dirección de Talento Humano respecto a la capacitación del gestor ambiental</t>
  </si>
  <si>
    <t xml:space="preserve">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inspecciones, no se define los conocimientos específicos en temas ambientales.
</t>
  </si>
  <si>
    <t>No se incluyeron en los estudios previos las formaciones especificas para los perfiles de profesional ambiental y pasante que desarrollen acciones en el SGA</t>
  </si>
  <si>
    <t>Realizar mesa de trabajo para establecer la viabilidad de la inclusión de la formación especifica en ISO 14001:2015 para el profesional ambiental a cargo del SGA, al igual que conocimientos especificos para pasantes.</t>
  </si>
  <si>
    <t>Observación 10: No se evidencia que se haya realizado la revisión por la dirección, se está en espera de los resultados de auditoria interna</t>
  </si>
  <si>
    <t xml:space="preserve">Se requería los resultados de la auditoria interna para la revisión por la alta dirección, teniendo en cuenta que este es uno de los requisitos para la ejecución de la actividad. </t>
  </si>
  <si>
    <t>Realizar una solicitud mediante una mes de trabajo informando la necesidad de realizar por parte de la alta dirección bajo los lineamientos establecidos y teniendo en cuenta los requisitos normativos de la  ISO 14001</t>
  </si>
  <si>
    <t xml:space="preserve">N° de mesas de trabajo
</t>
  </si>
  <si>
    <t xml:space="preserve">Observación 11: En el recorrido por las diferentes sedes se evidencia una separación no adecuada de residuos en los puntos ecológicos </t>
  </si>
  <si>
    <t xml:space="preserve">Falta de fortalecimiento de las estrategias de sensibilizacion frente a la adecuada segregacion de residuos </t>
  </si>
  <si>
    <t>Fortalecer las estrategias de segregaciòn adecuada de residuos</t>
  </si>
  <si>
    <t>(N° de estrategias  realizadas/N° de estrategias definidas)*100</t>
  </si>
  <si>
    <t>GESTIÓN ADMINISTRATIVA - GESTIÓN DEL TALENTO HUMANO</t>
  </si>
  <si>
    <t>134-2021</t>
  </si>
  <si>
    <t>135-2021</t>
  </si>
  <si>
    <t>136-2021</t>
  </si>
  <si>
    <t>137-2021</t>
  </si>
  <si>
    <t>138-2021</t>
  </si>
  <si>
    <t>139-2021</t>
  </si>
  <si>
    <t>140-2021</t>
  </si>
  <si>
    <t>141-2021</t>
  </si>
  <si>
    <t>142-2021</t>
  </si>
  <si>
    <t>143-2021</t>
  </si>
  <si>
    <t>144-2021</t>
  </si>
  <si>
    <t>145-2021</t>
  </si>
  <si>
    <t>146-2021</t>
  </si>
  <si>
    <t>147-2021</t>
  </si>
  <si>
    <t>148-2021</t>
  </si>
  <si>
    <t>149-2021</t>
  </si>
  <si>
    <t>150-2021</t>
  </si>
  <si>
    <t>151-2021</t>
  </si>
  <si>
    <t>152-2021</t>
  </si>
  <si>
    <t>153-2021</t>
  </si>
  <si>
    <t>154-2021</t>
  </si>
  <si>
    <t>155-2021</t>
  </si>
  <si>
    <t>SUBSECRETARÍA DE POLÍTICA DE MOVILIDAD</t>
  </si>
  <si>
    <t xml:space="preserve">SUBDIRECCIÓN ADMINISTRATIVA - DIRECCIÓN DE TALENTO HUMANO 
</t>
  </si>
  <si>
    <t>DIRECCIÓN DE TALENTO HUMANO 
SUBDIRECCIÓN ADMINISTRATIVA</t>
  </si>
  <si>
    <t>Guillermo Delgadillo Molano</t>
  </si>
  <si>
    <t>DIRECCIÓN DE NORMATIVIDAD Y CONCEPTOS</t>
  </si>
  <si>
    <t>Vieinery Piza Olarte</t>
  </si>
  <si>
    <t>07/02/2022. El proceso hace entrega de la actualización del formato PE01-PR04-F07, respecto a la inclusión de los formatos PA01-PL02-F01 y PA01-PL02-F05 del proceso de Gestión Administrativa. Anexando el formato PE01-PR04-F07 Control de Información Documental, con corte de actualización de 31 de enero de 2022. Por lo anterior y teniendo  en cuenta los soportes presentados por el proceso, se procede a realizar el cierre de la misma. RECOMENDACION: Cerrar la acción y excluirla del PMP.  RECOMENDACION: Cerrar la acción y excluirla del PMP.</t>
  </si>
  <si>
    <t>Seguimiento realizado el 7/02/2022
La DPM, mediante correo electrónico del 20/01/2022, remite el documento JUSTIFICACIÓN DE CIERRE HALLAZGO 126-2021 Acción 5, en el cual informa que se llevó a cabo la publicación de la cuenta de mayo del contrato 2021-1748 proceso SDM-CPS-1735-2021 en el SECOP II, verificando su efectiva publicacion´,  por lo anterior, se recomneto cerrar el hallazgo toda vez que se corrigió, la causa identificada.
Accion en ejecución.   
CONCLUSION: ACCION CERRADA</t>
  </si>
  <si>
    <t>Seguimiento realizado el 7/02/2022
La DPM, mediante correo electrónico del 20/01/2022, remite el documento JUSTIFICACIÓN DE CIERRE HALLAZGO 126-2021 Acción 6, en el cual informa que se llevó a cabo la socialización a diez (10) supervisores de la DIM con el apoyo de la Dirección de Contratación, respecto a la publicación de documentos en el SECOP II, por lo tanto se recomienda cerrar el hallazgo toda vez que se ejecuto la accion propuesta, para lo cual se adjunta: 1. Listado de asistencia correspondiente a la socialización del SECOP II realizada el 17/12/2021. y 2. Pantallazos de la socialización sostenida el 17/12/2021, relacionada con la publicación de documentos en el SECOP II.
Accion en ejecución.   
CONCLUSION: ACCION CERRADA</t>
  </si>
  <si>
    <t>7/02/2022: Desde la Dirección de Atención al Ciudadano, se llevó a cabo mesa de trabajo el 26 de enero de 2022, donde se identificaron temas y responsabilidades inherentes en cada uno de los procesos en las diferentes dependencias. Es así como se identificaron el top 5 de los asuntos más reiterados, por los cuales ingresaron peticiones a la entidad durante el II semestre 2021, y se analizaron las principales causas por las cuales se han generado. De acuerdo con la gestión evidenciada, se cierra la acción.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Acción en ejecución, envían Acta de Reunión del 22 de julio, donde se evidencia avance en la gestión sobre la acción propuesta.</t>
  </si>
  <si>
    <t>7/02/2022: Desde la Dirección de Atención al Ciudadano, se llevó a cabo la revisión de manera trimestral de las Incidencias a las salidas no conformes presentadas en el proceso de cursos pedagógicos, dejando como evidencia actas de reunión (octubre y enero), lo anterior, con el fin de confirmar las incidencias y gestionar con los colaboradores el tratamiento de salidas no conformes de acuerdo con los lineamientos.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</si>
  <si>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Nataly Tenjo Vargas</t>
  </si>
  <si>
    <t>7/02/2021: Desde la Dirección de Atención al Ciudadano el equipo de cursos, realizaron el taller (15 de diciembre) con los colaboradores de cursos pedagógicos, donde se explicó en que consiste la Salida No Conforme, su tratamiento, seguimiento y puntos de control establecidos en el PM04-PR01. 
7/01/2022: No se aportaron evidencias de gestión en el mes de diciembre.
7/12/2021: No se aportaron evidencias de gestión en el mes de noviembre.
8/11/2021: Mediante oficio DAC20214100228343, se solicitó reprogramación de la acción 2 del Hallazgo 067-2021. La  OCI una vez analizada dicha solicitud, acepta la reprogramación por medio de memo OCI20211700244773 y se modifica la fecha de cierre para el día 15 enero 2022. 
6/10/2021: No allegan evidencias de gestión en este mes.
6/09/2021: No allegan evidencias de gestión en este mes.
9/08/2021: No se remitió evidencia por encontrarse en términos</t>
  </si>
  <si>
    <t>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</si>
  <si>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7/02/2022: 7/02/2022:  Se presenta solicitud de cierre del presente hallazgo, justifcacion basada en el cumplimiento de la acción establecida  soportada en las siguientes evidencias: 1. Acta 001 de 2022 Socialización informe de seguimiento al comité y las NC relacionadas con este 2). Memorandos 20225100016993 del 25/01/2022; 20225100016983 del 25/01/2022; 20225100016973 del 25/01/2022; 20225100016963 del 25/01/2022; 20225100016953 del 25/01/2022; 20225100016943 del 25/01/2022; 20225100016633 del 25/01/2022; 20225100017003 del 25/01/2022 , memorando enviados a los miembros del comite de conciliación recordando la importancia y obligacion de asistir a las sesiones. Con base a lo anterior se procede al cierre dado su cumplimiento.</t>
  </si>
  <si>
    <t>Julie Martinez y Daniel García</t>
  </si>
  <si>
    <t xml:space="preserve">
08/02/2022 Seguimiento Julie Martinez y Daniel García. Se genero mesa de trabajo porque de acuerdo al estado de incumplida, sin embargo, se identificó que esta se había ejecutado durante el periodo observando el cronograma de actividades, a través del cual ha realizado seguimiento a la oportuna publicación de los estados financieros. En este sentido se da cierre a la acción 
06/01//2022seguimiento Julie Martinez
no se reporta seguimiento de la ejecución de la actividad cumpliéndose la fecha de terminación 
09/12/2021  seguimiento  Julie Martinez  no se recibió por parte del proceso seguimiento de esta acción sin embargo la acción se encuentra dentro de los términos establecidos por el proceso para su ejecución
09/11/2021  seguimiento  Julie Martinez  no se recibió por parte del proceso seguimiento de esta acción sin embargo la acción se encuentra dentro de los términos establecidos por el proceso para su ejecución08/11/2021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</si>
  <si>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 xml:space="preserve">08/02/2022 Seguimiento Julie Martinez y Daniel García. Se observa la matriz de los informes como herramienta de autocontrol y la socialización en el mes de octubre dando cumplimiento a lo planificado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</si>
  <si>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 xml:space="preserve">08/02/2022 Seguimiento Julie Martinez y Daniel García. Se observa la matriz de autocontrol donde se lleva el control de todos los servidores públicos donde sobre si se generó la publicación de la Declaración de Bienes y Rentas, Conflictos de Intereses y Declaración del Impuesto Sobre la Renta y Complementarios. Adicionalmente se evidencia la circular interna N. 22 DE 2021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t>
  </si>
  <si>
    <t>08/02/2022 Seguimiento Julie Martinez y Daniel García. Se evidencia los correos remitidos con el ajuste del POA y la inclusión del SST con el fin de ser articulado con los objetivos. Adicionalmente se evidencia en la intranet cumpliendo la actividad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</si>
  <si>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 adicionalmente las actas  del 19 de enero y 10 de dicembre.
6/01/2022 Seguimiento por Julie Martinez no se genera reporte de avance por el proceso sin embargo la acción se encuentra dentro del proceso de  ejecución planificado</t>
  </si>
  <si>
    <t>08/02/2022 Seguimiento Julie Martinez y Daniel García. Se observa  la matriz de control y seguimiento de Inspecciones,  donde se identifica los hallazgos de no cumplimiento generando el plan de acción. Se recomienda realizar la revisión de manera periódica para evitar que vuelva a presentarse
6/01/2022 Seguimiento por Julie Martinez no se genera reporte de avance por el proceso sin embargo la acción se encuentra dentro del proceso de  ejecución planificado</t>
  </si>
  <si>
    <t>08/02/2022 Seguimiento Julie Martinez y Daniel García. Se observa  el correo  y la matriz remitida el 28/01/2022 a través del cual se solicitó el ajuste de requisitos legales en la casillas "Sistemas de Gestión", "Artículo, numeral, literal aplicable" y "cómo se cumple" cumpliendo la actividad programada 
6/01/2022 Seguimiento por Julie Martinez no se genera reporte de avance por el proceso sin embargo la acción se encuentra dentro del proceso de  ejecución planificado</t>
  </si>
  <si>
    <t xml:space="preserve">08/02/2022 Seguimiento Julie Martinez y Daniel García. Se evidencia  el oficio 20226110429931 de enero 31 de 2022, con destino a la Secretaría Jurídica Distrital (Dirección Distrital de Gestión Judicial el cual tiene como referencia  “Revisión de parámetros de la plataforma de SIPROJ WEB y modificaciones realizadas en el reporte marco normativo contable- convergencia”, cumpliendo la acción 
</t>
  </si>
  <si>
    <t>ENERO</t>
  </si>
  <si>
    <t>08/02/2022 Seguimiento por Julie Martinez se evidencia la guia de gestion de riesgos actualizada en enero 2022 PE01-G01 se cierre.
6/01/2022 Seguimiento por Julie Martinez no se genera reporte de avance por el proceso sin embargo la acción se encuentra dentro del proceso de  ejecución planificado</t>
  </si>
  <si>
    <t>Oportunidad de mejora para contar con material didáctico y equipos que permitan la sensibilización del infractor sobre la incidencia y problemática de siniestralidad vial.</t>
  </si>
  <si>
    <t>Por cumplimiento y cambio de la normatividad</t>
  </si>
  <si>
    <t>Diseñar, implementar, evaluar y liderar un plan de trabajo para mejorar el contenido, las estrategias pedagógicas y la presentación de las salas donde se imparten los cursos, con el  propósito que sean interactivas y lúdicas.</t>
  </si>
  <si>
    <t>Plan de trabajo diseñado, implementado, evaluado y liderado.</t>
  </si>
  <si>
    <t>1 plan de trabajo diseñado, implementado, evaluado y liderado.</t>
  </si>
  <si>
    <t>Directora de Atención al Ciudadano</t>
  </si>
  <si>
    <t>001-2022</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</si>
  <si>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22/12/2021: Seguimiento ralizado por María Janneth Romero:
El proceso  a través del radicado 20213000285683 de fecha 22/12/2021 solicita la reprogramación de la acción, de conformidad con lo acordado en el mesa de trabajo del 17/12/2021. Nueva fecha programada 29/04/2022.
06/12/2021:  Seguimiento realizado por María Janneth Romero:
De acuerdo a la justificación presentada por el proceso:  "Se ha venido realizando la actualización del procedimiento y protocolo del Centro de Gestión de Tránsito, pero la complejidad, multitud de incidentes y eventos y la carga laboral ha impedido que se logre culminar la actividad. A continuación se encuentra el archivo donde se está trabajando: https://drive.google.com/drive/folders/16pch7vgkkRPYdr47LKYefjRcVMa_EP7z", se evidencia que no se dio cumplimiento a la acción formulada.
Conforme lo anterior se evidencia adicionalmente que no se atendieron las recomendaciones realizadas por la OCI y se materializan las alertas señaladas en los diferentes seguimientos anteriores, incumpliendo lo señalado en el Procedimiento para la Formulación y Seguimiento de Planes de Mejoramiento  Código: PV01- PR01 Versión: 5. numeral 2. Responsabilidades Generales - Subsecretarios, Directores, Subdirectores, Jefes de Oficina, Líderes de procesos, de Políticas o Subsistemas: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08/11/2021: Seguimiento realizado por María Janneth Romero:
No se aporta evidencia de la gestión adelantada por la 1a. linea de defensa. Se advierte sobre la alerta presentada por la OCI en el seguimiento al corte de septiembre.
Conforme lo anterior y teniendo en cuenta que la acción vence en noviembre,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No  obstante se genera una alerta desde la OCI para que se fortalezcan las actividades que permita ejecutarla en los terminos establecidos, teniendo en cuenta que hay tiempos que no dependen directamente de la dependencia responsable de su ejecución sino de una dependencia externa (OAPI). Es importante señalar también que si bien el hallazgo quedo generico para atender las diversas debilidades que se observaron en desarrollo de la auditoria, los documentos actualizados deberan subsanar las situaciones expuestas en el informe ya mencionado.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</si>
  <si>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y teniendo en cuenta que la acción vence en diciembre,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08/10/2021: Seguimiento realizado por María Janneth Romero:
Acción en terminos de ejecución.
</t>
  </si>
  <si>
    <t xml:space="preserve">07/03/2022: Seguimiento realizado por María Janneth Romero:
Se aporta como evidencia los procedimientos actualizados PM02-PR04 y  PM02-PR04-PT01, asi como los creados  PM02-PR04-ANEXO 01, PM02-PR04-ANEXO 02 y PM02-PR04-ANEXO 03. De igual manera presentan la evidencia de las socializaciones llevadas a cabo el 21 y 25 de febrero y el pantallazo de su publicación en ORFEO.
Conforme lo anterior se observa que la acción se ejectua en terminos de eficacia, por lo cual se procede a realizar su cierre.
04/02/2022: Seguimiento realizado por María Janneth Romero:
El proceso aporta como evidencia el avance en la ejecución de la acción, relacionada con la actualización y creación de los siguientes docuentos en el SIG:
* PM02-PR04 (Actualización)
* PM02-PR04-ANEXO 01 (Creación)
* PM02-PR04-ANEXO 02 (Creación)
* PM02-PR04-ANEXO 03 (Creación)
* PM02-PR04-PT01 (Actualización)
Gestión adelantada a través del radicado 20223200019273 de fecha 27/01/2022.
Se recomienda fortalecer los controles que permitan dar cumplimiento integral a la acción en terminos de efectividad y oportunidad.
20/12/2021: Seguimiento ralizado por María Janneth Romero:
El proceso  a través del radicado 20213000283053 de fecha 20/12/2021 solicita la reprogramación de la acción, de conformidad con lo acordado en el mesa de trabajo del 17/12/2021. Nueva fecha programada 29/04/2022.
06/12/2021: Seguimiento realizado por María Janneth Romero:
Acción en terminos de ejecución, no obstante y teniendo en cuenta que a la fecha no se  ha presentado ningun avance de la gestión realizada, se presen ta una alerta por posible incumplimiento. 
08/11/2021: Seguimiento realizado por María Janneth Romero:
Acción en terminos de ejecución.
08/10/2021: Seguimiento realizado por María Janneth Romero:
Acción en terminos de ejecución.
</t>
  </si>
  <si>
    <t>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t>
  </si>
  <si>
    <t xml:space="preserve">Realizar seguimiento mensual para fortalecer la mejora continua y el aseguramiento de la disponibilidad de grúas conforme las candidaciones contractuales. </t>
  </si>
  <si>
    <t>7/03/2022: Desde la DAC, llevaron a cabo la actualización del formato de la lista de chequeo como instrumento de control donde se incluyó la verificación y cumplimiento del requisito ambiental correspondiente a la adecuada segregación de los residuos.  Para dar cumplimiento con esta acción, realizaron inspecciones presenciales en los meses de julio a diciembre de 2021, a los puntos de acopio de residuos reciclables de los parqueaderos autorizados, donde se aplicó la lista de chequeo actualizada junto con registros fotográficos y actas de reunión correspondientes. Como producto del seguimiento se evidenció que se disminuyó las situaciones de inadecuada segregación de residuos reciclables en las instalaciones de los parqueaderos autorizados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</si>
  <si>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7/03/2022: desde la DAC llevaron a cabo la creación de la lista de chequeo como instrumento de control donde han verificado de manera mensual los botiquines dispuestos en los parqueaderos autorizados, registran tanto el inventario de los elementos como la vigencia y estado de los mismos. Cabe destacar que, para dar cumplimiento con esta acción, realizaron inspecciones en los meses de julio a octubre de 2021, a los botiquines dispuestos en los parqueaderos autorizados, donde aplicaron la lista de chequeo junto con registros fotográficos correspondientes. 
 La implementación de la lista de chequeo como instrumento de control, ha permitido verificar el cumplimiento del requisito frente a la disposición de botiquines debidamente dotados y con elementos vigentes, además de asegurar la no repetición del hallazgo.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</si>
  <si>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7/3/2022: Desde la DAC, llevaron a cabo la actualización del formato de la lista de chequeo como instrumento de control donde se incluyó la verificación y cumplimiento del requisito ambiental correspondiente al adecuado tratamiento y gestión de los residuos peligrosos en las instalaciones de los parqueaderos.
Para dar cumplimiento con esta acción, realizaron inspecciones presenciales en los meses de julio a diciembre de 2021, a los puntos de acopio de residuos verificando la gestión adecuada de los residuos y/o materiales de carácter peligroso de los parqueaderos autorizados, donde se aplicó la lista de chequeo actualizada y como soporte se generaron registros fotográficos y actas de reunión.
Como producto del seguimiento se evidenció que no se reportaron situaciones de acopios irregulares de residuos y/o materiales de carácter peligroso en las instalaciones de los parqueaderos.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</si>
  <si>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15/02/2022. El proceso hace entrega  La Oficina de Tecnologías de la Información y las Comunicaciones y la Oficina de comunicaciones de la Entidad adjuntaron las evidencias de la Implementación de los anexos establecidos en la Resolución 1519 de 2020 frente al cumplimiento de los anexos No. 2 Estándares de Publicación y Anexo 3 Condiciones Técnicas, subcategoría 3.2 Condiciones de Seguridad Digital y sus Controles. Por lo anterior y teniendo  en cuenta los soportes presentados por el proceso, se procede a realizar el cierre de la misma. RECOMENDACION: Cerrar la acción y excluirla del PMP.  RECOMENDACION: Cerrar la acción y excluirla del PMP.</t>
  </si>
  <si>
    <t>07/02/2022. El proceso hace entrega de las 6 actas de seguimiento y verificación mensualmente la información reportada por Normatividad y Conceptos frente a la normativa aplicable en relación con las actuaciones de la dependencia. Acta del 30 de Julio 2021, Acta del 30 de Agosto 2021, Acta del 30 de Septiembre 2021, Acta del 29 de Octubre 2021, Acta del 30 de Noviembre 2021, Acta del 31 de Diciembre 2021.  Con lo anterior se evidencia la gestión realizada por la Oficina de Tecnologías de la Información y las Comunicaciones, realizando seguimiento mensual a la información reportada por Normatividad y Conceptos frente a la normativa aplicable en relación con las actuaciones de la dependencia. Por lo anterior y teniendo  en cuenta los soportes presentados por el proceso, se procede a realizar el cierre de la misma. RECOMENDACION: Cerrar la acción y excluirla del PMP.  RECOMENDACION: Cerrar la acción y excluirla del PMP.</t>
  </si>
  <si>
    <t>08/03/2022. El proceso hace entrega como evidencia del procedimiento PE01-PR04 Versión 11 del 28/02/2022, donde se incluye lineamiento sobre la actualización del listado maestro de Documentos. https://intranetmovilidad.movilidadbogota.gov.co/intranet/PE01 y anexa el cumplimiento del lineamiento establecido en el procedimiento mediante correos electrónicos y/o radicados informados en el Sistema de Gestión Documental – ORFEO de la actualización de documentos del SIG.
. Por lo anterior y teniendo  en cuenta los soportes presentados por el proceso, se procede a realizar el cierre de la misma. RECOMENDACION: Cerrar la acción y excluirla del PMP.  RECOMENDACION: Cerrar la acción y excluirla del PMP.</t>
  </si>
  <si>
    <t xml:space="preserve">08/03/2022. El proceso hace entrega como evidencia el procedimiento PE01-PR08 Versión 6 del 23/02/2022  donde se incluye lineamiento para la relación de los sistemas de gestión dentro de los factores identificados en el análisis del contexto a través de la matriz DOFA y se anexa el formato PE01-PR08-F01 Versión 4 del 23/02/2022. https://intranetmovilidad.movilidadbogota.gov.co/intranet/PE01. Por lo anterior y teniendo en cuenta los soportes presentados por el proceso, se procede a realizar el cierre de la misma. RECOMENDACION: Cerrar la acción y excluirla del PMP.  </t>
  </si>
  <si>
    <t>Se evidenció que se deben fortalecer controles del Anexo No 3 Condiciones Tecnicas de Seguridad Digital  establecidos en la Resolución 1519 de 2020</t>
  </si>
  <si>
    <t xml:space="preserve">Debilidades en algunos controles del Anexo No 3 Condiciones Técnicas de Seguridad Digital de Resolución 1519 de 2020 </t>
  </si>
  <si>
    <t>Gestionar el fortalecimiento de controles del Anexo No 3 Condiciones Tecnicas de Seguridad Digital  de la Resolución 1519 de 2020.</t>
  </si>
  <si>
    <t xml:space="preserve">Controles Fortalecidos </t>
  </si>
  <si>
    <t>002-2022</t>
  </si>
  <si>
    <t>8/03/2022: Para dar cierre a la presente acción se adjuntan como evidencias correo electrónico de fecha 28 de enero y 7 de febrero de 2022 con el formato de Matriz De Cumplimiento Legal PA05-IN02-03 que contiene los ajustes correspondientes, es decir con la inclusión de la normatividad relacionada con el SG_SST.  Así mismo se presente justificación del cumplimiento de la acción en los terminos en los cuales quedo diseñada. lo anterior  demuestra su efectividad por tal motivo se recomienda el cierre.
7/02/2022:  Se adjunta matriz legal con  la inclusión de normatividad relacionada con el SG_SST.</t>
  </si>
  <si>
    <t>8/03/2022: 7/03/2022: Manual en proceso de actualización.
7/02/2022:  Las evidencias aportadas no corresponden a las activividades de modificacioón al Manual de Supervisión.</t>
  </si>
  <si>
    <t>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Se presente justificación del cumplimiento de la acción en los terminos en los cuales quedo diseñada. lo anterior  demuestra su efectividad por tal motivo se recomienda el cierre.
7/02/2022: Se aporta socializacion de lineamientos a los Contratistas.</t>
  </si>
  <si>
    <t>8/03/2022: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Se adjuntan listas de chequeo de contratación directa, sin embargo aun no se encuentran actualizadas de acuerdo a la acción establecida.</t>
  </si>
  <si>
    <t>8/03/2022 : Memorando 20225300037863 mediante plataforma Orfeo donde se solicita la publicación en Intranet de la lista de chequeo actualizada, quedando publicada, con los criterios solicitados para subsanar los hallazgos, lo anterior demuestra cumplimiento de la acción establecida sin embargo será objeto de revisión en los proximas evaluaciones para valorar su efectividad. con base a lo anterio y teniendo en cuenta las evidencias y justificación presentada se sugiere el cierre de la acción.
7/02/2022: 7/02/2022:  Se adjuntan listas de chequeo de contratación directa, sin embargo aun no se encuentran actualizadas de acuerdo a la acción establecida.</t>
  </si>
  <si>
    <t>08/03/2022 Seguimiento por Julie Martinez se evidencia el memorando No. 20226120029143 donde se realiza la solicitud de inclusión de la temática de gestión documental  dando cumplimiento a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</si>
  <si>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por Julie Martinez  se evidencia que se realizaron la divulgación de 8 temas de los 8 programados de acuerdo con el seguimiento realizado pro el área, a través de correos electrónicos y pancartas, por lo cual se da cierre de la actividad programada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</si>
  <si>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08/03/2022 Seguimiento Julie Martinez y Daniel García se evidencia el cronograma de visitas cumpliendo lo establecido en la acción
08/02/2022 Seguimiento por Julie Martinez no se genera reporte de avance por el proceso sin embargo la acción se encuentra dentro de las fechas establecidas para la ejecución. Acción abierta</t>
  </si>
  <si>
    <t>FEBRERO</t>
  </si>
  <si>
    <t>NÚMERO DE ACCIONES ABIERTAS E INCUMPLIDAS DE ACUERDO A LA FUENTE U ORIGEN DEL HALLAZGO AL CORTE MARZO 2022</t>
  </si>
  <si>
    <t>El auditor solicita ajustar el estado de la acción para el seguimiento de marzo; se hace el ajuste retornando la acción al consolidado para que se ajuste el estado a ABIERTA, no obstante como esta información ya fue publicada en los diferentes medios de divulgación se mantiene la trazabilidad a través de esta aclaración.</t>
  </si>
  <si>
    <t>EVALUACIÓN DEL SISTEMA DE CONTROL INTERNO CONTABLE 2021</t>
  </si>
  <si>
    <t xml:space="preserve">Se ha identificado en la evaluación de años anteriores, observando que persiste, por cuanto no se incluyó dentro del Plan Institucional de Capacitación de la vigencia 2021, temas que son propios del que hacer contable.
</t>
  </si>
  <si>
    <t>Posibilidad de afectación reputacional por requerimientos internos externo e investigaciones administrativas, disciplinarias, fiscales y penales debido a la entrega de estados contables fuera  de las fechas establecidas y de los términos procedimentales</t>
  </si>
  <si>
    <t>No se ha incluido en el Plan Institucional de Capacitación temas específicos del ámbito contable.</t>
  </si>
  <si>
    <t>Elaborar y enviar Memorando a la Dirección de Talento Humano, solicitando la inclusión en el Plan Institucional de Capacitación de temas específicos en el ámbito contable.</t>
  </si>
  <si>
    <t>(Número de memorandos elaborados y enviados / Número de memorandos  programados) *100</t>
  </si>
  <si>
    <t>Se observó debilidad en la conciliación referente a las conciliaciones laborales, en especial el tema de las incapacidades laborales y los reintegros por parte de las EPS.</t>
  </si>
  <si>
    <t>No se ha designado por parte de la Dirección de Talento Humano un funcionario con conocimiento y experticia en el tema, para que junto con el funcionario designado por la Subdirección Financiera  realicen las respectivas conciliaciones.</t>
  </si>
  <si>
    <t>Elaborar y enviar Memorando a la Dirección de Talento Humano, solicitando la designación de un funcionario , para realizar las conciliaciones con la Subdirección Financiera.</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</si>
  <si>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</si>
  <si>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</si>
  <si>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</si>
  <si>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El proceso de depuración contable debe ser de aplicación permanente acorde a las políticas contables para prevenir posible materialización de eventos riesgos que pueda afectar la razonabilidad de los estados financieros.</t>
  </si>
  <si>
    <t>El ejercicio de depuración contable que debe realizar  la SDM debe ejecutarse permanentemente, para ello se debe contar con la participación de las distintas dependencias de la entidad, las cuales deben remitir las propuestas de depuración de los registros.</t>
  </si>
  <si>
    <t xml:space="preserve">Elaborar y enviar Memorando a las áreas técnicas,  solicitando remitir propuesta  de depuración de los registros para proceder al análisis, con el propósito de incluirlas en el Comité de Sostenibilidad Contable. </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</si>
  <si>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</si>
  <si>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</si>
  <si>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</si>
  <si>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</si>
  <si>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</si>
  <si>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t>
  </si>
  <si>
    <t>Convocar a las diferentes dependencias  para realizar mesas de trabajo con el fin de definir aspectos relacionados con la depuración de registros que permitan hacer un saneamiento contable, relacionado con cartera, activos fijos, cuentas por pagar, sentencias y conciliaciones.</t>
  </si>
  <si>
    <t>003-2022</t>
  </si>
  <si>
    <t>005-2022</t>
  </si>
  <si>
    <t>004-2022</t>
  </si>
  <si>
    <t>006-2022</t>
  </si>
  <si>
    <t>Vladimiro Estrada</t>
  </si>
  <si>
    <t>AUTOCONTROL</t>
  </si>
  <si>
    <t>MARZO</t>
  </si>
  <si>
    <t>Vieinery Piza</t>
  </si>
  <si>
    <t>7/04/2022: La dependencia, no reportan evidencias en este corte.</t>
  </si>
  <si>
    <t>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
Como soporte remitieron las siguientes evidencias: Memorando de solicitud radicado 20226110051113 del 7 de marzo. Memorando de respuesta radicado 20225400058083 del 17 de marzo.
Por lo anterior, la Subdirección Financiera reportó el cumplimiento de la acción y solicitó el cierre del hallazgo, mediante el formato Justificación de Cumplimiento de Hallazgo.
De acuerdo con la gestión evidenciada, se cierra la acción.</t>
  </si>
  <si>
    <t>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
8/03/2022: Memorando con radicado 20225300034153 del 17/02/2022 " lineamientos generales aplicables a la supervisión de los contratos estatales". Para medir la efectividad es necesario que se realice una revisión en una muestra para verificar el cumplimiento de la acción. 
7/02/2022:  En desarrollo de la acción establecida el proceso adjunta soporte de  reunion del 7/01/2022, con el objetivo:Guía de criterios de contratacion SST, se recomienda adjuntar el acta producto de las reuniones.</t>
  </si>
  <si>
    <t>Posibilidad de afectacion economica y reputacional por sancion del ente correspondiente, debido a la gestion del proceso administrativo y de defensa fuera de los terminos legales establecidos.</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</si>
  <si>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</si>
  <si>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la actualización del procedimiento a versión 2 con fecha del 24/03/2022  dando cumplimiento a la accion establecida.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</si>
  <si>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que se realizo la solicitud a taves de Acta de reunión mantenimiento dique, Informe de inspecciones sedes SDM, Acta reunión febrero 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</si>
  <si>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Actividad se evidencia mesa de trabajo realizada para el manejo de sustancias quimicas del  30 de diciembre y del 5 de enero dando cumplimiento a la actividad estableecida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</si>
  <si>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08/04/2022 Seguimiento Julie Martinez y Daniel García se evidencia el  Procedimiento Identificación de Aspectos y Valoración de Impactos Ambientales (PA01-PR09) actualizado el 24/03/2022
08/03/2022 Seguimiento Julie Martinez y Daniel García actividad dentro del periodo de ejecución, se recomienda realizar seguimiento desde el ejercicio de autocontrol.
08/02/2022 Seguimiento por Julie Martinez no se genera reporte de avance por el proceso sin embargo la acción se encuentra dentro de las fechas establecidas para la ejecución. Acción abierta</t>
  </si>
  <si>
    <t>Dámaris Sánchez Salamanca</t>
  </si>
  <si>
    <t>007-2022</t>
  </si>
  <si>
    <t>AUTOCONTROL EN LA DIRECCIÓN DE INTELIGENCIA PARA MOVILIDAD</t>
  </si>
  <si>
    <t xml:space="preserve">23/03/2022
</t>
  </si>
  <si>
    <t>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t>
  </si>
  <si>
    <t>Algunos colaboradores de la DIM no han recibido capacitación del Manual de Contratación de la SDM con enfásis en el comité evaluador técnico</t>
  </si>
  <si>
    <t>Capacitar a los colaboradores de la DIM en el Manual de Contratación de la SDM con enfásis en las funciones del comité evaluador técnico, dejando como evidencia el listado de asistencia y grabación de la capacitación.</t>
  </si>
  <si>
    <t>Capacitación ejecutada</t>
  </si>
  <si>
    <t xml:space="preserve">Profesional encargado del tema de Contratación </t>
  </si>
  <si>
    <t>008-2022</t>
  </si>
  <si>
    <t>GESTIÓN DE TICS - SUBDIRECCIÓN ADMINISTRATIVA</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</si>
  <si>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</si>
  <si>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</si>
  <si>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</si>
  <si>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</si>
  <si>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</si>
  <si>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</si>
  <si>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</si>
  <si>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Jady Pérez / Neyfi Rubiela Martinez</t>
  </si>
  <si>
    <t>Direccionamiento Estratégico</t>
  </si>
  <si>
    <t xml:space="preserve">Encuesta medición del  impacto de la comunicación del Sistema Integrado de Gestión </t>
  </si>
  <si>
    <t>No se logró la meta propuesta del 95% de los colaboradores que al aplicar la prueba demuestren conocimiento del Sistema Integrado de Gestión implementado en la Entidad.</t>
  </si>
  <si>
    <t>Poca apropiación y compromiso por parte de los colaboradores de la Entidad en la sostenibilidad y mejora del Sistema Integrado de Gestión</t>
  </si>
  <si>
    <t>La cantidad de preguntas se limita a una sola pregunta, la Agrupación de Sistemas dentro de la misma pregunta (Causa confusión) y las Opciones de respuestas no debe ser unicamente de selección multiple.</t>
  </si>
  <si>
    <t>Aumentar en las encuestas 2022 la cantidad de preguntas por Sistema (de 2 a 3 preguntas)</t>
  </si>
  <si>
    <t>(No. Total de colaboradores que responden la encuesta con puntaje superior a 80/ No. Total de colaboradores que responden la encuesta)*100</t>
  </si>
  <si>
    <t>DIRECCIÓN DE TALENTO HUMANO/
SUBDIRECCIÓN ADMINISTRATIVA/
SUBSECRETARÍA DE GESTIÓN
 CORPORATIVA/
OFICINA ASESORA DE PLANEACIÓN INSTITUCIONAL</t>
  </si>
  <si>
    <t>ANA MARIA CORREDOR
NEYFI RUBIELA MARTINEZ
PAULA TATIANA ARENAS
JULIETH ROJAS BETANCOUR</t>
  </si>
  <si>
    <t>Falta de innovación y creatividad para divulgar los Sistemas</t>
  </si>
  <si>
    <t>Gestionar un mecanismo diferente para divulgar la información de los sistemas de gestión en mayo y en octubre.</t>
  </si>
  <si>
    <t>Oportunidad de mejora, dado el Informe de Seguimiento a los Comités Sectoriales de Gestión y Desempeño – Sector
Movilidad de la Veeduría Distrital.</t>
  </si>
  <si>
    <t>Propender para que en las sesiones de los comités se brinde un informe cualitativo amplio del avance de todas las metas PDD en cabeza del sector administrativo.</t>
  </si>
  <si>
    <t>Posibilidad de afectación reputacional por posible disminución en el índice de desempeño institucional por la implementación de las políticas del Modelo Integrado de Planeación y Gestión MIPG fuera de los términos y lineamientos establecidos</t>
  </si>
  <si>
    <t xml:space="preserve">Falta de estrategías al interior del comité que faciliten el acompañamiento en la implementación y desarrollo de las políticas en las entidades del sector. </t>
  </si>
  <si>
    <t xml:space="preserve">Realizar presentación cualitativa de las metas trazadoras del Plan de Desarrollo en el Comité sectorial de Gestión y Desempeño por parte de las entidades lideres. </t>
  </si>
  <si>
    <t>Acta de comité sectorial</t>
  </si>
  <si>
    <t>1 acta</t>
  </si>
  <si>
    <t>JULIETH ROJAS BETANCOUR</t>
  </si>
  <si>
    <t>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t>
  </si>
  <si>
    <t>Diseñar e implementar un plan de trabajo para realizar acompañamiento a las entidades del sector movilidad que fortalezcan los resultados en el Índice de Desempeño Institucional.</t>
  </si>
  <si>
    <t>Plan de trabajo presentado</t>
  </si>
  <si>
    <t>1 plan de trabajo</t>
  </si>
  <si>
    <t>Socializar las recomendaciones y oportunidades de mejora expuestas en esta comunicación con los demás integrantes del Comité Sectorial.</t>
  </si>
  <si>
    <t>Socializar el plan de trabajo en el Comité Sectorial de Gestión y Desempeño</t>
  </si>
  <si>
    <t>Gestión Jurídica</t>
  </si>
  <si>
    <t>Informe Final de verificación y evaluación a la aprobación de las garantías de los 
contratos estatales para el cumplimiento de la Directiva 025 de la Procuraduría 
General de la Nación del 16 de diciembre de 2021</t>
  </si>
  <si>
    <t>Hallazgo No. 01:
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t>
  </si>
  <si>
    <t xml:space="preserve">El sistema de Gestión Contractual de la Secretaría debe almacenar los soportes del expediente contractual; sin embargo este se encuentra funcionando de manera intermitente. </t>
  </si>
  <si>
    <t xml:space="preserve">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t>
  </si>
  <si>
    <t xml:space="preserve">(# revisiones efectuadas a las pólizas/ # procesos de selección suscritos)*100 </t>
  </si>
  <si>
    <t>Director de Contratación</t>
  </si>
  <si>
    <t xml:space="preserve">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t>
  </si>
  <si>
    <t>Memorando elaborado y socializado</t>
  </si>
  <si>
    <t xml:space="preserve">Revisar, ajustar e incorporar en el Manual de Contratación PA05-M02, los lineamientos establecidos en la Directiva 025 de 2021 y Circular Conjunta 001 del 20 de agosto de 2021, respecto a la verificación, aprobación y publicación de las garantías. 
</t>
  </si>
  <si>
    <t>Manual ajustado y publicado en la intranet</t>
  </si>
  <si>
    <t xml:space="preserve">Director de Contratación </t>
  </si>
  <si>
    <t>009-2022</t>
  </si>
  <si>
    <t>010-2022</t>
  </si>
  <si>
    <t>011-2022</t>
  </si>
  <si>
    <t>012-2022</t>
  </si>
  <si>
    <t>013-2022</t>
  </si>
  <si>
    <t>Gestión de trámites y servicios para la ciudadanía</t>
  </si>
  <si>
    <t>Informe consolidado Calidad de Respuesta emitida a través de Bogotá te escucha febrero 2022 de la Secretaria General</t>
  </si>
  <si>
    <t>Incumplimiento de los criterios de claridad y manejo del sistema Bogotá te escucha en respuestas a Peticiones Ciudadanas</t>
  </si>
  <si>
    <t>No se relacionaron de manera especifica los lineamientos operativos del Manual del Usuario - Funcionario Sistema Distrital para la gestión de peticiones ciudadanas, en los documentos asociados a la gestión de PQRS</t>
  </si>
  <si>
    <t>Adoptar, publicar y socializar los lineamientos establecidos en el Manual del Usuario - Funcionario Sistema Distrital para la gestión de peticiones ciudadanas, en el proceso de Gestión de trámites y servicio a la ciudadanía</t>
  </si>
  <si>
    <t>Lineamientos de adoptados, publicados y socializados en el proceso de Gestión de trámites y servicio a la ciudadanía</t>
  </si>
  <si>
    <t>Realizar dos talleres didacticos para apropiar el manejo del sistema Bogotá te escucha y la calidad de la respuesta a las peticiones ciudadanas.</t>
  </si>
  <si>
    <t>( Talleres realizados / Talleres Programados ) * 100</t>
  </si>
  <si>
    <t>014-2022</t>
  </si>
  <si>
    <t>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7/02/2022:Las evidencias aportadas no dan cuenta del estado actual del desarrollo del sofware especificamente el desarrollo del requerimiento de la acción establecida. Continua en ejecución
7/01/2022: No reportan seguimiento para este corte,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Reuniones de avances de boton de transparencia y sofware, revision de avances 24/09/2021; seguimiento del 20/09/2021.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</si>
  <si>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
7/04/2022: Se adjunta como soporte requerimiento realizado para conocer el estado actualar del sistema de gestión contractual: Se recomienda un informe de que den cuenta de la etapa en que se encuentra esta aplicativo.
7/03/2022: Las evidencias aportadas hacen parte del seguimiento del mes de enero, razon por el cual no son valoradas para el presente seguimiento. No se presentan avances a la acción.
07/02/2022:Las evidencias aportadas no dan cuenta del estado actual del desarrollo del sofware especificamente el desarrollo del requerimiento de la acción establecida. Continua en ejecución.
07/01/2022: No reportan seguimiento. Continua en ejecución.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
8/11/2021:  Se aportan como evidencias de requerimientos al SGC, los cuales se viene desarrollando por el area tecnica. Continua en ejecucion,sin embargo es importante aportar informe del estado actual de cada una de etapas del sofware.
8/10/2021: 8/10/2021:  Reuniones de avances de boton de transparencia y sofware, revision de avances, requerimiento de necesidades 
8/09/2021:  La DC, realiza solicitudes  para el desarrollo dentro de los SGC, con el fin de atender los requerimientos definidos para dar cumplimiento a  la accion  establecida. Continua en ejecución.
7/5/2021: En la fecha 15/4/2021 la direccion de contratacion solicito reprogramacion de la acción la cual fue aceptada por la OCI mediante memorando 20211700080633 del 22/04/2021. EN EJECUCION</t>
  </si>
  <si>
    <t>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
7/04/2022: El proceso adjunta soporte de reuniones, pero no se evidencian informes de avance de actualizacion de la información contractual de las vigencia 2016 a 2020, se recomienda ejecutar las acciones de acuerdo a su diseño, meta e indicador.
7/03/2022: Sin avance para este corte. Continua en ejecucion
7/02/2022: Sin avance para este corte. Continua en ejecucion
7/01/2022: Se allega justificacion de cierre de la accoón sin embargo la misma no se acepta por cuanto la  misma no cuenta del cumplimiento de la acción y de la meta establecida. Continua en ejecucion.
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
8/11/2021: 8/11/2021: Evidencias relacionadas con las pruebas al  boton de transparencia, 
8/10/2021: 8/10/2021:  Reunion con OTIC sobre revision avnces  boton transparencia,
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t>
  </si>
  <si>
    <t>9/5/2022: Se hace precisión en cuanto a los informes presentados en  esta vigencia : Enero  corte 2022/01/31 fecha recepción  2022/02/25;  febrero corte 2022/02/28 recepcion SIDEAP 16/03/2022;  Marzo corte 2022/03/31 recepción 22/0422. 
7/04/2022: Al  corte no se presentan avances, se reitera la alerta dado que no se ha dado cumplimiento a la acción de acuerdo a su diseño,meta indicador,lo anterior podria incurrir en incumplimiento de la acción asi como que la misma no sea eficaz.
7/03/2022:Sin vances para este corte. Se genera alerta por cuanto desde el mes de diciembre no se presentan avances y se establecio una meta de 12 pantallazos de los informes cargados mensualmente.
7/02/2022:Sin vances para este corte.
7/01/2022: No presentan avances para este corte. Continua en ejecución.
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
8/11/2021: Se aporta pantallazo del informe de sivicof,sin embargo no se evidencia cual es el punto de control  diseñado
8/10/2021: No se presento avance para este corte
08/9/2021: Se allega pantallazos de los registros realizados en el mes de junio a traves del SIDEAP. Sin embargo no se describe el punto control diseñado</t>
  </si>
  <si>
    <t>9/5/22: Aun continua en actualización el Manual de Contratación.
7/04/2022: El manual se encuentra aun en proceso de actualización.
7/03/2022:Manual en proceso de actualización con la incorporación de los criterios SGSST.
7/02/2022:  En desarrollo de la acción establecida el proceso adjunta soporte de  reunion del 7/01/2022, con elobjetivo:Guía de criterios de contratacion SST, se recomienda adjuntar el acta producto de las reuniones.</t>
  </si>
  <si>
    <t>9/5/22: Aun continua en actualización el Manual de Contratación.
8/04/2022: Manual continua en proceso de actualizacion, acción en ejecución.
8/03/2022: 7/03/2022: Manual en proceso de actualización.
7/02/2022:  Las evidencias aportadas no corresponden a las activividades de modificacioón al Manual de Supervisión.</t>
  </si>
  <si>
    <t>9/5/22: Se encuentr con el mismo avance de la primera socialización a través de memorando 17/02/22.
8/04/2022: Se encuentra con el mismo avance del mes de marzo relacionado con el memornado dirigido a los supervisores.
8/03/22:  memorando 20225300034153  del 17/02/2022, Lineamientos generales aplicables a la supervisión de los contratos estatales dirigido a todos los funcionarios que cumplen con el rol de supervisión de los contratos estatales
7/02/2022: Primera socializacion de los lineamientos del Manual de Supervisión mediante memorando 20215300244413, con el fin de afianzar los conocimientos del seguimiento a cargo de los supervisores.</t>
  </si>
  <si>
    <r>
      <t xml:space="preserve">9/5/22: Se presentan avances de la revisión aleatoria realizada al tema contractual de las Subsecretarias Gestión de Movilidad, Gestión Corporativa, se recomienda tener en cuenta el indicador el cual se establecio "Memorandos redactados, aprobados y enviados"
8/04/2022: La acción quedo establecida </t>
    </r>
    <r>
      <rPr>
        <i/>
        <sz val="9"/>
        <color theme="1"/>
        <rFont val="Arial"/>
        <family val="2"/>
      </rPr>
      <t xml:space="preserve">Revisión aleatoria mensual, donde se remitan memorandos a los ordenadores del gasto que presenten mora en el cargue de la  información en la etapa de ejecución contractual. </t>
    </r>
    <r>
      <rPr>
        <sz val="9"/>
        <color theme="1"/>
        <rFont val="Arial"/>
        <family val="2"/>
      </rPr>
      <t>No se evidencia ejecución de la acción acorde a su diseño, no se evidencia revisión aleatoria y los comunicados a quienes presente mora en cargue de información de acuerdo con la  revisión aleatoria. 
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r>
  </si>
  <si>
    <t>9/5/22: Se presentan avances de la revisión aleatoria realizada al tema contractual de las Subsecretarias Gestión de Movilidad, Gestión Corporativa, se recomienda tener en cuenta el indicador el cual se establecio "Memorandos redactados, aprobados y enviados"
8/04/2022: De acuerdo a los soporte se evidencia la revisión del proceso Procesos de selección.10% de los procesos de selección con contratos suscritos durante la vigencia
2022, equivalente a 1 proceso,evidenciandose cumplimiento de la publicacion acorde a lo establecido en los Manuales.
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
7/02/2022: Las evidencias aportadas dan cuenta del seguimiento al tema de liquidaciones sin embargo no se evidencia memorando enviado al ordenador del gasto,</t>
  </si>
  <si>
    <t>9/5/22: Se adjunta informe de secopn con corte marzo de 22, seguimiento a publicaciones.
8/04/2022: Se adjunta informe de secop con corte de febrero de 2022, con las debidas observaciones. Se recomienda realizar la acción de acuerdo a su diseño para dar cumplimiento a la meta e indicador.
8/03/2022:  Se presenta como evidencias pantallazos de publicacion, sin embargo se recomienda presentar informe donde se especifique que contratos fueron obejto de revisión aleatoria, que se evidencio y que recomendaciones se generaron, 
7/02/2022:  No se aportan los memorando enviados aleatoriamente a los ordenadores del gasto tal y como quedo establecida la acción.</t>
  </si>
  <si>
    <t xml:space="preserve">9/5/22: Se adjunta como evidencialas ctas del comite de conciliación No. 08 del 6/04/22 ; acta 09 del 21/04/22 ; acta 10 del 27/04/22 , en estas actas se pudo evidencias que los miebros ausentes han presentado las respectivas excusas dando cumplimiento a su reglamentación.
8/04/2022: Se adjuntan las actas 6, 7 del comite de conciliación donde se evidencia que los miembros envian las respectivas excusas en cumplimiento con la resolucion 056 de 2019.
8/03/2022: Se adjuntan las actas 3 y 4 de las sesiones del comite ,sin embargo se reitera en la necesidad de dejar informes y evidencias de los seguimientos a la presentación de excusas de los miembros.
7/02/2022:  Se adjunta acta No 2 de 2022, sin embargo se recomienda dejar evidencias y soportado los seguimientos bimensuales del seguimiento a la presentación de excusas de los miembros en cumplimiento con el reglamento del comité. </t>
  </si>
  <si>
    <t>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
08/05/2022: La dependencia, no reportan evidencias en este corte.
7/04/2022: La dependencia, no reportan evidencias en este corte.</t>
  </si>
  <si>
    <t>09/05/2022: La dependencia, no reportan evidencias en este corte.
7/04/2022: La dependencia, no reportan evidencias en este corte.</t>
  </si>
  <si>
    <t>09/05/2022: La dependencia, no reportan evidencias en este corte.</t>
  </si>
  <si>
    <t>Seguimiento realizado el 27/04/2022
La SPM en correo del 25 abril 2022 comunica que: "Como avance dentro de las acciones contempladas en el Plan de Mejoramiento, se ha venido trabajando en la construcción de la Resolución que reglamenta "las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  
Los responsables  adjuntaron como evidencia avance de la Resolución y del Procedimiento.
Accion en ejecución.   
CONCLUSION: ACCION ABIERTA
8/04/2022: No presentan avances para este corte. Continua en ejecución.
Seguimiento realizado el 7/03/2022
La SPM en correo del 17 feb 2022 comunica que: "La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
A la fecha del prsente seguimeinto no se aporta evidencia del avance en la ejecución de la acción y si bien ésta se encuentra dentro de los terminos de  de ejecución, se recomienda al proceso documentar la gestión adelantada y aportar las evidencias correspondientes.
Seguimiento realizado el 11/01/2022
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Accion en ejecución.   
CONCLUSION: ACCION ABIERTA</t>
  </si>
  <si>
    <t>Seguimiento realizado el 27/04/2022
La SPM en correo del 27 abril 2022 aportó como evidencia:
1. Listado de asistencia de 30 servidores de la SPM, de la capacitación del Manual de Contratación con enfoque en las funciones del comité evaluador técnico realizada el 08/04/2022. 
2. Pantallazos de la capacitación sostenida el 08/04/2022 y link de consulta: 
https://drive.google.com/file/d/11EL0S-TH_iTu1vDRzApMzrN3VfyEy3bI/view
Por lo anterior, y una vez verificadas las acciones con 
Conforme lo anterior se observa que la acción se ejectua en terminos de eficacia, por lo cual se procede a realizar su cierre.
Accion en cerrada
CONCLUSION: ACCION CERRADA</t>
  </si>
  <si>
    <t>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</si>
  <si>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6/05/2022: No se aportaron evidencias de gestión en el mes de abril de 2022.
7/04/2022: No se aportaron evidencias de gestión en el mes de marzo de 2022.
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
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
7/02/2022: No se aportaron evidencias de gestión en el mes de enero de 2022.
7/01/2022: No se aportaron evidencias de gestión en el mes de diciembre.
7/12/2021: No se aportaron evidencias de gestión en el mes de noviembre.
8/11/2021: No se aportaron evidencias de gestión en el mes de octubre.
6/10/2021: No allegan evidencias de gestión en este mes.
6/09/2021: No allegan evidencias de gestión en este mes.
9/08/2021: No se remitió evidencia por encontrarse en términos</t>
  </si>
  <si>
    <t>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</si>
  <si>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6/05/2022: Desde la DAC, llevaron a cabo dos (2) retroalimentaciones a los referentes de PQRSD de cada proceso de la entidad, dichas retroalimentaciones fueron desarrolladas de acuerdo con los informes de calidad de las respuestas emitidas a la ciudadanía. 
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
7/01/2022: No se aportaron evidencias de gestión en el mes de diciembre.</t>
  </si>
  <si>
    <t>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Adicionalmente, se realizó un ejercicio práctico al respecto donde se pone en práctica el procedimiento interno para adelantar la contratación de la dependencia, con el compromiso de mantener y ejecutar este proceso.
Por lo anterior, la DAC reportó el cumplimiento de la acción y solicitó el cierre del hallazgo, mediante el formato Justificación de Cumplimiento de Hallazgo y adjuntaron las siguientes evidencias: 
1. Acta No. 1 seguimiento 122-2021.  Agenda: Reunión de seguimiento No. 1 Acción de mejora 122-2021
2. Acta No. 2 seguimiento 122-2021.  Agenda: Reunión de seguimiento No. 2 Acción de mejora 122-2021
3. Acta No. 3 seguimiento 122-2021. Agenda: Reunión de seguimiento No. 3 Acción de mejora 122-2021
De acuerdo con la gestión evidenciada, se cierra la acción.
7/04/2022: No se aportaron evidencias de gestión en el mes de marzo de 2022.
7/03/2022: No se aportaron evidencias de gestión en el mes de febrero de 2022.
7/02/2022: No se aportaron evidencias de gestión en el mes de enero de 2022.</t>
  </si>
  <si>
    <t>6/05/2022: No se aportaron evidencias de gestión en el mes de abril de 2022.
7/04/2022: No se aportaron evidencias de gestión en el mes de marzo de 2022.
7/03/2022: No se aportaron evidencias de gestión en el mes de febrero de 2022.
7/02/2022: No se aportaron evidencias de gestión en el mes de enero de 2022.</t>
  </si>
  <si>
    <t>6/05/2022: No se aportaron evidencias de gestión en el mes de abril de 2022.
7/04/2022: No se aportaron evidencias de gestión en el mes de marzo de 2022.
7/03/2022: No se aportaron evidencias de gestión en el mes de febrero de 2022.</t>
  </si>
  <si>
    <t>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
De acuerdo con la gestión evidenciada, se cierra la acción.
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
- Estampillas distritales.
- Deudores morosos del estado.
- Cálculo de deterioro a la cartera.
Remitieron la siguiente evidencia: memorando con radicado 20226110052283, del 8 de marzo de 2022.</t>
  </si>
  <si>
    <t>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
De acuerdo con la gestión evidenciada, se cierra la acción.
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t>
  </si>
  <si>
    <t>6/05/2022: No se aportaron evidencias de gestión en el mes de abril de 2022.
7/04/2022: No se aportaron evidencias de gestión en el mes de marzo de 2022.</t>
  </si>
  <si>
    <t>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</si>
  <si>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Actividades de autocontrol</t>
  </si>
  <si>
    <t>N/A</t>
  </si>
  <si>
    <t>Posibilidad de afectación económica y reputacional por multa y sancion del ente regulador,debido a la liquidacion de contratos fuera de los terminos normativos.</t>
  </si>
  <si>
    <t xml:space="preserve">La acción de mejora por autocontrol se realiza con el fin de evitar pérdida de competencia para la liquidación de los contratos y así dar cumplimiento al artículo 11 de la Ley 1150 de 2007. </t>
  </si>
  <si>
    <t>Realizar reunión con una periodicidad bimestral con los enlaces de cada subsecretaría, a fin de realizar seguimiento a los contratos susceptibles de liquidación, dejando como evidencia listados de asistencia y pantallazos de las convocatorias.</t>
  </si>
  <si>
    <t>Autocontrol</t>
  </si>
  <si>
    <t xml:space="preserve">(# reuniones realizadas/ # reuniones programadas)*100 </t>
  </si>
  <si>
    <t>15 reuniones realizadas</t>
  </si>
  <si>
    <t>Liliana Montes Sanchez</t>
  </si>
  <si>
    <t>015-2022</t>
  </si>
  <si>
    <t>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
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
07/03/2022: Seguimiento realizado por María Janneth Romero:
Acción en términos de ejecución. No obstante es importante precisar que en los dos periodos evaluados no se ha reportado la gestión adelantada por el proceso de conformidad con la descripción de la acción formulada: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
07/02/2022: Seguimiento realizado por María Janneth Romero:
Acción en terminos de ejecución
07/01/2022: Seguimiento realizado por María Janneth Romero:
Acción en terminos de ejecución</t>
  </si>
  <si>
    <r>
      <t xml:space="preserve">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
07/04/2022 Mediante correo electronico, el profesional universitario de la Direcciòn de Ingeniería de Tránsito el día 06 de abril remitio el  formato con Código: PV01-PR01-F06 Versión 1.0 </t>
    </r>
    <r>
      <rPr>
        <i/>
        <sz val="9"/>
        <color theme="1"/>
        <rFont val="Arial"/>
        <family val="2"/>
      </rPr>
      <t>"Justificación cumplimiento hallazgo</t>
    </r>
    <r>
      <rPr>
        <sz val="9"/>
        <color theme="1"/>
        <rFont val="Arial"/>
        <family val="2"/>
      </rPr>
      <t xml:space="preserve">"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t>
    </r>
    <r>
      <rPr>
        <b/>
        <sz val="9"/>
        <color theme="1"/>
        <rFont val="Arial"/>
        <family val="2"/>
      </rPr>
      <t xml:space="preserve">PARÁGRAFO. </t>
    </r>
    <r>
      <rPr>
        <sz val="9"/>
        <color theme="1"/>
        <rFont val="Arial"/>
        <family val="2"/>
      </rPr>
      <t>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
Acción en terminos de ejecución.
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
07/02/2022: Seguimiento realizado por María Janneth Romero:
Acción en terminos de ejecución
07/01/2022: Seguimiento realizado por María Janneth Romero:
Acción en terminos de ejecución</t>
    </r>
  </si>
  <si>
    <t xml:space="preserve">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
07/03/2022: Seguimiento realizado por María Janneth Romero:
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07/02/2022: Seguimiento realizado por María Janneth Romero:
Se mantienen las alertas presentadas en los seguimientos anteriores.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Se advierte sobre las diferentes alertas presentadas por la OCI, la última de las cuales se generó a través de correo electrónico de fecha 23/10/2021, donde se indica: "Nuevamente les generó una alerta sobre las acciones del PMP:  Sobre la acción  004-2021 que aunque se encuentra en términos de ejecución  a la fecha no se ha recibido los soportes del avance de ejecución. Por favor también aportar el avance de la 082-2020"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06/09/2021: Seguimiento realizado por María Janneth Romero:
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
______________________________________
09/08/2021: Seguimiento realizado por María Janneth Romero:
No se aporta evidencia de la gestión adelantada por el proceso para subsanar el estado de INEFECTIVA de la acción, por lo cual se configura un incumplimiento del Procedimiento para la Formulación y Seguimiento de Planes de Mejoramiento Código: PV01- PR01 Versión: 4.0
Se solicita al proceso priorizar la reformulación de la acción y dar cumplimiento integral a lo establecido en el procedimiento antes mencionado.
_________________________________________
08/07/2021: Seguimiento realizado por María Janneth Romero:
El proceso aporta como evidencia las actas de las sesiones de enero y abril de 2021 que corresponden a los trimestres IV 2020 y I 2021, sin que se allegue la evidencia de los gestionado en el II T de 2021, periodo comprendido dentro del plazo de ejecución establecido.
Las evidencias aportadas presentan las siguientes oportunidades de mejora:
*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
* Acta 05/04/2021, si bien indica que se hizo seguimiento del cargue de documentos contractuales no identifica de manera clara cual es el avance o cual es la gestión desarrollada que permita evaluar si efectivamente se subsano lo observado en desarrollo de la auditoria realizada
*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
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
Por favor proceder conforme se establece en el Procedimiento para la Formulación y Seguimiento de Planes de Mejoramiento Código: PV01- PR01 Versión: 4.0
____________________________
08/06/2021: Seguimiento realizado por María Janneth Romero:
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
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
___________________________________________
09/04/2021 Seguimiento realizado por María Janneth Romero:
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___________________________________________
05/03/2021 Seguimiento realizado por María Janneth Romero:
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
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</si>
  <si>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 xml:space="preserve">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08/04/2022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07/03/2022: Seguimiento realizado por María Janneth Romero: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</si>
  <si>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08/04/2022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</si>
  <si>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06/05/2022 El proceso aporta la siguiente justificación: Los estudios previos se realizarán una vez se tenga la fecha para la suscripción del nuevo convenio con la Policía, en el momento en que finalice la Ley de Garantías
08/04/2022 El proceso aporta la siguiente justificación: "Los estudios previos se realizarán una vez se tenga la fecha para la suscripción del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aporta la siguiente justificación: "Los estudios previos se realizarán una vez se tenga la fecha para la suscripción del nuevo convenio con la Policía, en el momento en que finalice la Ley de Garantías. Se realiza reunión de seguimiento, en donde se informa que no se tienen evidencias para este mes.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</si>
  <si>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08/04/2022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términos de ejecución, no obstante se genera una alerta por cuanto la acción no está sujeta a la suscripción de un nuevo contrato o la renovación de éste. 
04/02/2022: Seguimiento realizado por María Janneth Romero: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 "
Acción en términos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</si>
  <si>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
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07/03/2022:  Seguimiento realizado por María Janneth Romero :
El proceso aporta la siguiente justificación: "Mensualmente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
Se verifican las evidencias aportadas, las cuales son coherentes con lo reportado en el monitoreo del proceso.
Se recomienda mantener la gestión de documentación de la ejecución de la acción de tal manera que se garantice su implementación integral hasta su finalización.
04/02/2022: Seguimiento realizado por María Janneth Romero :
El proceso aporta la siguiente justificación: "Mensualmente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
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
07/01/2022: Seguimiento realizado por María Janneth Romero:
Se mantienen las alertas presentadas en los seguimientos anteriores.
06/12/2021: Seguimiento realizado por María Janneth Romero:
Se mantienen las alertas presentadas en los seguimientos anteriores.
08/11/2021: Seguimiento realizado por María Janneth Romero:
No se aporta evidencia de la gestión adelantada por la 1a. linea de defensa. 
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
Se precisa que al corte de octubre ya se deberia haber publicado el reporte mensual de seguimiento a los indicadores de gestión del Proceso a través del SECOP del correspondiente mes.
08/10/2021: Seguimiento realizado por María Janneth Romero:
Acción en terminos de ejecución.
</t>
  </si>
  <si>
    <t xml:space="preserve">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
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
07/03/2022:Seguimiento realizado por María Janneth Romero:
El proceso aporta la justificación del avance, donde se señala: "Se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
No obstante no se hace referencia a la observación presentada en el seguimiento anterior, donde se indicó: "...la hoja de cálculo de enero, sólo trae relacionadas las asignaciones hasta noviembre de 2021, sin que se allegue la correspondiente justificación de la desviación presentada."
Conforme lo anterior se mantiene la recomendación de  fortalecer los controles de tal manera que se garantice la ejecución integral de la acción formulada en coherencia con el indicador y la meta planteada.
04/02/2022: Seguimiento realizado por María Janneth Romero:
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
Conforme lo anterior se recomienda fortalecer los controles de tal manera que se garantice la ejecución integral de la acción formulada en coherencia con el indicador y la meta planteada.
07/01/2022: Seguimiento realizado por María Janneth Romero:
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</si>
  <si>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 xml:space="preserve">06/05/2022 El proceso aporta la siguiente justificación: Con la suscripción del nuevo convenio, se realizará la especificación de las acciones en vía; esta actividad se encuentra en proceso para cuando se realice la renovación del convenio, una vez finalice la Ley de Garantías
08/04/2022  El proceso aporta la siguiente justificación: "Con la suscripción del nuevo convenio, se realizará la especificación de las acciones en vía; esta actividad se encuentra en proceso para cuando se realice la renovación del convenio, una vez finalice la Ley de Garantías". 
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
Acción en terminos de ejecución.
04/02/2022: Seguimiento realizado por María Janneth Romero:
El proceso presenta la siguiente justificación: "Con la suscripción del nuevo convenio, se realizará la especificación de las acciones en vía; esta actividad se encuentra en proceso para cuando se realice la renovación del convenio. " 
Acción en terminos de ejecución
07/01/2022: Seguimiento realizado por María Janneth Romero:
Acción en terminos de ejecución
06/12/2021: Seguimiento realizado por María Janneth Romero:
Acción en terminos de ejecución.
08/11/2021: Seguimiento realizado por María Janneth Romero:
Acción en terminos de ejecución.
08/10/2021: Seguimiento realizado por María Janneth Romero:
Acción en terminos de ejecución.
</t>
  </si>
  <si>
    <t>09/05/2022  Seguimiento Julie Martinez y Daniel García  ctividad en ejecución dentro del periodo planificado se recomienda realizar seguimiento desde el ejercicio de autocontroll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</si>
  <si>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09/05/2022  Seguimiento Julie Martinez y Daniel García  ctividad en ejecución dentro del periodo planificado se recomienda realizar seguimiento desde el ejercicio de autocontroll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Julie Martinez y Daniel García. Se realiza reprogramación de la acción de acuerdo con el memorando 20226120016363, con el fin de alinearse las acciones con el plan de mejoramiento establecido en la auditoria interna del SGA.
6/01/2022 Seguimiento por Julie Martinez no se genera reporte de avance por el proceso sin embargo la acción se encuentra dentro del proceso de  ejecución planificado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acción se encuentra entre los plazos establecidos para su ejecución. se recomienda al proceso realizar ejercicio de autocontroll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
08/07/2021 Seguimiento Julie Martinez
no se reporta por parte del proceso actividades sin embargo se encuentra dentro de los términos para su ejecución
08/06/2021 Seguimiento Julie Martinez no se reporta por parte del área responsable de la ejecución avance de la gestión de esta actividad, sin embargo, se encuentra en el periodo establecido para su ejecución.</t>
  </si>
  <si>
    <t>09/05/2022  Seguimiento Julie Martinez y Daniel García  ctividad en ejecución dentro del periodo planificado se recomienda realizar seguimiento desde el ejercicio de autocontroll
08/04/2022 Seguimiento Julie Martinez y Daniel García se realiza reprogramación  mediante 20226200061443 sin embargo se recomienda generar las acciones necesarias para el cumplimiento de la accion teniendo en cuenta que se completa dos reprogramaciones.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
09/12/2021Seguimiento Julie Martinez  mediante 20216200265803  se solicita reprogramar esta actividad por una actualización de los procedimientos, instructivos, manuales, guías, planes y demás de la DTH que se esta realizando
08/11/2021 seguimiento  Julie Martinez no se remite seguimiento por parte del proceso sin embargo la acción se encuentra entre los plazos establecidos para su ejecución. se recomienda al proceso realizar ejercicio de autocontroll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</si>
  <si>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09/05/2022  Seguimiento Julie Martinez y Daniel García  ctividad en ejecución dentro del periodo planificado se recomienda realizar seguimiento desde el ejercicio de autocontroll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</si>
  <si>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ctividad en ejecución dentro del periodo planificado se recomienda realizar seguimiento desde el ejercicio de autocontroll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</si>
  <si>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ctividad en ejecución dentro del periodo planificado se recomienda realizar seguimiento desde el ejercicio de autocontroll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6/01/2022 Seguimiento por Julie Martinez no se genera reporte de avance por el proceso sin embargo la acción se encuentra dentro del proceso de  ejecución planificado</t>
  </si>
  <si>
    <t>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</si>
  <si>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</si>
  <si>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</si>
  <si>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</si>
  <si>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autocontroll.
08/03/2022  Seguimiento por Julie Martinez  se evidencia acta de inspección del 28 de diciembre a la sede de paloquemao, sede de almacén y archivo central  cumpliendo las el semestral. Continua la acción abierta teniendo en cuenta que falta las inspección semestral de seguimiento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</si>
  <si>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09/05/2022  Seguimiento Julie Martinez y Daniel García  ctividad en ejecución dentro del periodo planificado se recomienda realizar seguimiento desde el ejercicio de autocontroll
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</si>
  <si>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</si>
  <si>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autocontroll.
08/03/2022 Seguimiento Julie Martinez y Daniel García  se evidencia la verificación del cumplimiento de requisitos de ejecución previos al acta de inicio del mes de febrero, acción continua abierta de acuerdo a lo planificado 
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t>
  </si>
  <si>
    <t>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</si>
  <si>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se evidencia el  seguimiento realizado del des de  marzo y abril  2022, se recomienda continuar con la ejecución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</si>
  <si>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se evidencia que el 3 de marzo se realizo la mesa de trabajo con los diferentes procesos con el fin de revisar la matriz  de riesgos de soborno dando cumplimiento a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</si>
  <si>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se evidencia la socialización de la matriz mediante comunicación interna del día 27 de abril del 2022, de acuerdo con la actividad programada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</si>
  <si>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09/05/2022  Seguimiento Julie Martinez y Daniel García  se evidencia la actualización de la matriz sin embargo se evidencia que no cuenta con un control de versión que permita la fecha de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
6/01/2022 Seguimiento por Julie Martinez no se genera reporte de avance por el proceso sin embargo la acción se encuentra dentro del proceso de  ejecución planificado</t>
  </si>
  <si>
    <t>08/04/2022 Seguimiento Julie Martinez y Daniel García .Se videncia Lista de comprobación de Documentos que tiene el SGA dando cumplimiento a lo planificado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</si>
  <si>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autocontroll el seguimiento de las actividades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</si>
  <si>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ctividad en ejecución dentro del periodo planificado se recomienda realizar seguimiento desde el ejercicio de autocontrol
08/04/2022 Seguimiento Julie Martinez y Daniel García .Actividad en ejecución, se recomienda  desde el ejercicio de autocontroll el seguimiento de las actividades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</si>
  <si>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ctividad en ejecución dentro del periodo planificado se recomienda realizar seguimiento desde el ejercicio de autocontrol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</si>
  <si>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 xml:space="preserve">No se contaba con una evaluacion propia por tal motivo en el 2020 realizando una evaluacion de los requisitos legales la cual nos ayudo a cumplir la norma </t>
  </si>
  <si>
    <t>Establecer mecanismo de evaluacion de cumplimiento de requisitos legales y otros requisitos en el manual del SGA</t>
  </si>
  <si>
    <t xml:space="preserve">N° de mecanismo de evaluación </t>
  </si>
  <si>
    <t>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autocontroll.
08/02/2022 Seguimiento por Julie Martinez no se genera reporte de avance por el proceso sin embargo la acción se encuentra dentro de las fechas establecidas para la ejecución. Acción abierta</t>
  </si>
  <si>
    <t>N° de plan de trabajo</t>
  </si>
  <si>
    <t>09/05/2022  Seguimiento Julie Martinez y Daniel García  ctividad en ejecución dentro del periodo planificado se recomienda realizar seguimiento desde el ejercicio de autocontrol
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</si>
  <si>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se observa que se actualizo la ,atriz de manera permanente  sin embargo se evidencia 2/05/2022, se recomienda continuar con esta actividad de manera permanente con el fin de garantizar la actualización de la misma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</si>
  <si>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se evidencia el acta de la mesa de trabajo del 23/marzo/2022 dando cumplimiento de la actividad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</si>
  <si>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ctividad en ejecución dentro del periodo planificado se recomienda realizar seguimiento desde el ejercicio de autocontroll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</si>
  <si>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t>
  </si>
  <si>
    <t>Estructurar un plan de trabajo que conduzca al cumplimiento de la normatividad ambiental vigente en materia de Bifenilos Policlorados - PCB, tales como la resolución 222 de 2011, Resolución 1741 de 2016 y las demás que las complementen, sustituyan o modifiquen</t>
  </si>
  <si>
    <t>09/05/2022 Seguimiento Julie Martinez y Daniel García se reprograma la accion de acuerdo a la justificación 20226120082833.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</si>
  <si>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se evidencia acta de las necesidades de capacitaciones con la Dirección de talento humano cumpleindo la actividad programa se recomienda realizar seguimiento para cumplir con la efectividad de esta acción.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</si>
  <si>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ctividad en ejecución dentro del periodo planificado se recomienda realizar seguimiento desde el ejercicio de autocontroll.
08/04/2022  Seguimiento Julie Martinez y Daniel García Actividad en ejecución dentro del periodo planificado se recomienda realizar seguimiento desde el ejercicio de autocontroll.
08/03/2022 Seguimiento Julie Martinez y Daniel García actividad dentro del periodo de ejecución, se recomienda realizar seguimiento desde el ejercicio de autocontroll.
08/02/2022 Seguimiento por Julie Martinez no se genera reporte de avance por el proceso sin embargo la acción se encuentra dentro de las fechas establecidas para la ejecución. Acción abierta</t>
  </si>
  <si>
    <t>09/05/2022  Seguimiento Julie Martinez y Daniel García  ctividad en ejecución dentro del periodo planificado se recomienda realizar seguimiento desde el ejercicio de autocontro</t>
  </si>
  <si>
    <t xml:space="preserve">6/05/2022: No se aportaron evidencias de gestión en el mes de abril de 2022.
</t>
  </si>
  <si>
    <t>ABRIL</t>
  </si>
  <si>
    <t>ESTADO GENERAL DE LAS ACCIONES DEL PLAN DE MEJORAMIENTO POR PROCESOS DE LA SDM AL CORTE ABRIL 2022</t>
  </si>
  <si>
    <t>RESUMEN ESTADO DE LAS ACCIONES DEL PMP: CONSOLIDADO GENERAL AL CORTE ABRIL 2022</t>
  </si>
  <si>
    <t>ESTADO DE LAS ACCIONES DEL PMP:  ACCIONES CERRADAS POR DEPENDENCIA A ABRIL 2022</t>
  </si>
  <si>
    <t>ESTADO DE LAS ACCIONES DEL PMP:  ACCIONES ABIERTAS POR DEPENDENCIA A ABRIL 2022</t>
  </si>
  <si>
    <t>ESTADO DE LAS ACCIONES DEL PMP:  ACCIONES  INCUMPLIDAS O INEFECTIVAS AL CORTE ABRIL 2022</t>
  </si>
  <si>
    <t>ESTADO DE LAS ACCIONES DEL PMP:  PLAZOS DE EJECUCIÓN ACCIONES ABIERTAS E INCUMPLIDAS AL CORTE  ABRIL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</si>
</sst>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b/>
      <sz val="20"/>
      <color indexed="8"/>
      <name val="Calibri"/>
      <family val="2"/>
      <scheme val="minor"/>
    </font>
    <font>
      <sz val="9"/>
      <color rgb="FFFF0000"/>
      <name val="Arial"/>
      <family val="2"/>
    </font>
    <font>
      <sz val="8"/>
      <name val="Arial"/>
      <family val="2"/>
    </font>
    <font>
      <sz val="10"/>
      <name val="Arial"/>
      <family val="2"/>
    </font>
    <font>
      <sz val="9"/>
      <color theme="1"/>
      <name val="Arial"/>
      <family val="2"/>
    </font>
    <font>
      <i/>
      <sz val="9"/>
      <color theme="1"/>
      <name val="Arial"/>
      <family val="2"/>
    </font>
    <font>
      <b/>
      <sz val="9"/>
      <color theme="1"/>
      <name val="Arial"/>
      <family val="2"/>
    </font>
    <font>
      <sz val="10"/>
      <color rgb="FF00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6"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7">
    <xf numFmtId="0" fontId="0" fillId="0" borderId="0"/>
    <xf numFmtId="0" fontId="18" fillId="0" borderId="0"/>
    <xf numFmtId="0" fontId="18" fillId="0" borderId="0"/>
    <xf numFmtId="0" fontId="22" fillId="0" borderId="0"/>
    <xf numFmtId="0" fontId="15" fillId="0" borderId="0"/>
    <xf numFmtId="9" fontId="36" fillId="0" borderId="0" applyFont="0" applyFill="0" applyBorder="0" applyAlignment="0" applyProtection="0"/>
    <xf numFmtId="0" fontId="40" fillId="0" borderId="0"/>
  </cellStyleXfs>
  <cellXfs count="126">
    <xf numFmtId="0" fontId="0" fillId="0" borderId="0" xfId="0"/>
    <xf numFmtId="0" fontId="21" fillId="2" borderId="0" xfId="3" applyFont="1" applyFill="1" applyAlignment="1" applyProtection="1">
      <alignment horizontal="center" vertical="center" wrapText="1"/>
    </xf>
    <xf numFmtId="0" fontId="27" fillId="3" borderId="1" xfId="3" applyFont="1" applyFill="1" applyBorder="1" applyAlignment="1" applyProtection="1">
      <alignment horizontal="center" vertical="center" wrapText="1"/>
    </xf>
    <xf numFmtId="0" fontId="15"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6" fillId="0" borderId="0" xfId="0" applyFont="1"/>
    <xf numFmtId="0" fontId="16" fillId="0" borderId="0" xfId="0" applyFont="1" applyAlignment="1">
      <alignment horizontal="center"/>
    </xf>
    <xf numFmtId="0" fontId="31"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31"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16" fillId="0" borderId="0" xfId="0" applyFont="1" applyAlignment="1">
      <alignment wrapText="1"/>
    </xf>
    <xf numFmtId="0" fontId="16" fillId="0" borderId="0" xfId="0" applyFont="1" applyAlignment="1">
      <alignment horizontal="center" wrapText="1"/>
    </xf>
    <xf numFmtId="0" fontId="0" fillId="0" borderId="0" xfId="0" pivotButton="1" applyAlignment="1">
      <alignment wrapText="1"/>
    </xf>
    <xf numFmtId="14" fontId="19" fillId="3" borderId="1" xfId="3" applyNumberFormat="1" applyFont="1" applyFill="1" applyBorder="1" applyAlignment="1" applyProtection="1">
      <alignment horizontal="center" vertical="center" wrapText="1"/>
    </xf>
    <xf numFmtId="14" fontId="19" fillId="4" borderId="1" xfId="3" applyNumberFormat="1" applyFont="1" applyFill="1" applyBorder="1" applyAlignment="1" applyProtection="1">
      <alignment horizontal="center" vertical="center" wrapText="1"/>
    </xf>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30" fillId="0" borderId="0" xfId="0" applyFont="1"/>
    <xf numFmtId="0" fontId="31" fillId="0" borderId="0" xfId="0" applyFont="1" applyAlignment="1">
      <alignment horizontal="center"/>
    </xf>
    <xf numFmtId="0" fontId="32" fillId="0" borderId="0" xfId="0" applyFont="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9" fillId="4" borderId="1" xfId="3" applyNumberFormat="1" applyFont="1" applyFill="1" applyBorder="1" applyAlignment="1" applyProtection="1">
      <alignment horizontal="right" vertical="center" wrapText="1"/>
    </xf>
    <xf numFmtId="14" fontId="19" fillId="3" borderId="1" xfId="3" applyNumberFormat="1" applyFont="1" applyFill="1" applyBorder="1" applyAlignment="1" applyProtection="1">
      <alignment horizontal="right" vertical="center" wrapText="1"/>
    </xf>
    <xf numFmtId="0" fontId="14" fillId="0" borderId="0" xfId="4" applyFont="1"/>
    <xf numFmtId="0" fontId="0" fillId="9" borderId="0" xfId="0" applyNumberFormat="1" applyFill="1"/>
    <xf numFmtId="0" fontId="13" fillId="0" borderId="0" xfId="4" applyFont="1"/>
    <xf numFmtId="0" fontId="12" fillId="0" borderId="0" xfId="4" applyFont="1"/>
    <xf numFmtId="0" fontId="28" fillId="0" borderId="0" xfId="4" applyFont="1" applyAlignment="1">
      <alignment wrapText="1"/>
    </xf>
    <xf numFmtId="0" fontId="29" fillId="0" borderId="0" xfId="4" applyFont="1" applyAlignment="1">
      <alignment wrapText="1"/>
    </xf>
    <xf numFmtId="0" fontId="15" fillId="0" borderId="0" xfId="4" applyAlignment="1">
      <alignment wrapText="1"/>
    </xf>
    <xf numFmtId="0" fontId="32" fillId="5" borderId="0" xfId="0" applyFont="1" applyFill="1" applyAlignment="1">
      <alignment horizontal="left" wrapText="1"/>
    </xf>
    <xf numFmtId="0" fontId="32" fillId="8" borderId="0" xfId="0" applyFont="1" applyFill="1" applyAlignment="1">
      <alignment horizontal="left" wrapText="1"/>
    </xf>
    <xf numFmtId="0" fontId="32" fillId="9" borderId="0" xfId="0" applyFont="1" applyFill="1" applyAlignment="1">
      <alignment horizontal="left" wrapText="1"/>
    </xf>
    <xf numFmtId="0" fontId="0" fillId="0" borderId="0" xfId="0" applyAlignment="1">
      <alignment horizontal="left" vertical="top" wrapText="1"/>
    </xf>
    <xf numFmtId="0" fontId="11" fillId="0" borderId="0" xfId="4" applyFont="1"/>
    <xf numFmtId="0" fontId="0" fillId="0" borderId="0" xfId="0" applyAlignment="1">
      <alignment horizontal="left" wrapText="1" indent="1"/>
    </xf>
    <xf numFmtId="0" fontId="19" fillId="4" borderId="1" xfId="3" applyFont="1" applyFill="1" applyBorder="1" applyAlignment="1" applyProtection="1">
      <alignment horizontal="center" vertical="center" wrapText="1"/>
    </xf>
    <xf numFmtId="0" fontId="10" fillId="0" borderId="0" xfId="4" applyFont="1"/>
    <xf numFmtId="0" fontId="0" fillId="0" borderId="0" xfId="0" applyAlignment="1">
      <alignment horizontal="left" vertical="top"/>
    </xf>
    <xf numFmtId="0" fontId="9" fillId="0" borderId="0" xfId="4" applyFont="1"/>
    <xf numFmtId="0" fontId="8" fillId="0" borderId="0" xfId="4" applyFont="1"/>
    <xf numFmtId="0" fontId="0" fillId="0" borderId="0" xfId="0" applyAlignment="1">
      <alignment horizontal="left" vertical="center" wrapText="1"/>
    </xf>
    <xf numFmtId="0" fontId="7" fillId="0" borderId="0" xfId="4" applyFont="1"/>
    <xf numFmtId="0" fontId="30" fillId="0" borderId="0" xfId="0" applyNumberFormat="1" applyFont="1" applyAlignment="1">
      <alignment horizontal="center"/>
    </xf>
    <xf numFmtId="0" fontId="30" fillId="7" borderId="0" xfId="0" applyNumberFormat="1" applyFont="1" applyFill="1" applyAlignment="1">
      <alignment horizontal="center"/>
    </xf>
    <xf numFmtId="0" fontId="30" fillId="0" borderId="0" xfId="0" applyFont="1" applyAlignment="1">
      <alignment horizontal="center"/>
    </xf>
    <xf numFmtId="0" fontId="21" fillId="0" borderId="0" xfId="0" applyFont="1" applyAlignment="1">
      <alignment horizontal="left" wrapText="1"/>
    </xf>
    <xf numFmtId="0" fontId="34" fillId="0" borderId="0" xfId="0" applyFont="1" applyFill="1" applyAlignment="1">
      <alignment horizontal="left" wrapText="1"/>
    </xf>
    <xf numFmtId="0" fontId="30" fillId="0" borderId="0" xfId="0" applyNumberFormat="1" applyFont="1" applyFill="1"/>
    <xf numFmtId="0" fontId="30" fillId="0" borderId="0" xfId="0" applyNumberFormat="1" applyFont="1"/>
    <xf numFmtId="0" fontId="6" fillId="0" borderId="0" xfId="4" applyFont="1"/>
    <xf numFmtId="0" fontId="5" fillId="0" borderId="0" xfId="4" applyFont="1"/>
    <xf numFmtId="0" fontId="4" fillId="0" borderId="0" xfId="4" applyFont="1"/>
    <xf numFmtId="0" fontId="3" fillId="0" borderId="0" xfId="4" applyFont="1"/>
    <xf numFmtId="0" fontId="2" fillId="0" borderId="0" xfId="4" applyFont="1"/>
    <xf numFmtId="0" fontId="1" fillId="0" borderId="0" xfId="4" applyFont="1"/>
    <xf numFmtId="0" fontId="0" fillId="10" borderId="0" xfId="0" applyFill="1"/>
    <xf numFmtId="14" fontId="0" fillId="10" borderId="0" xfId="0" applyNumberFormat="1" applyFill="1"/>
    <xf numFmtId="14" fontId="0" fillId="10" borderId="0" xfId="0" applyNumberFormat="1" applyFill="1" applyAlignment="1">
      <alignment horizontal="right"/>
    </xf>
    <xf numFmtId="0" fontId="19" fillId="4" borderId="9" xfId="3" applyFont="1" applyFill="1" applyBorder="1" applyAlignment="1" applyProtection="1">
      <alignment horizontal="center" vertical="center" wrapText="1"/>
    </xf>
    <xf numFmtId="9" fontId="0" fillId="0" borderId="0" xfId="5" applyFont="1" applyBorder="1"/>
    <xf numFmtId="0" fontId="0" fillId="7" borderId="0" xfId="0" applyFill="1"/>
    <xf numFmtId="14" fontId="0" fillId="7" borderId="0" xfId="0" applyNumberFormat="1" applyFill="1"/>
    <xf numFmtId="0" fontId="19" fillId="3" borderId="1" xfId="3" applyFont="1" applyFill="1" applyBorder="1" applyAlignment="1" applyProtection="1">
      <alignment horizontal="center" vertical="center" wrapText="1"/>
    </xf>
    <xf numFmtId="0" fontId="25" fillId="2" borderId="0" xfId="0" applyFont="1" applyFill="1" applyAlignment="1">
      <alignment vertical="center"/>
    </xf>
    <xf numFmtId="0" fontId="16" fillId="0" borderId="0" xfId="0" applyFont="1" applyFill="1" applyAlignment="1">
      <alignment horizontal="left" vertical="center"/>
    </xf>
    <xf numFmtId="0" fontId="18" fillId="0" borderId="0" xfId="0" applyFont="1" applyFill="1" applyAlignment="1">
      <alignment horizontal="left" vertical="center"/>
    </xf>
    <xf numFmtId="165" fontId="18" fillId="0" borderId="0" xfId="0" applyNumberFormat="1" applyFont="1" applyFill="1" applyAlignment="1">
      <alignment horizontal="left" vertical="center"/>
    </xf>
    <xf numFmtId="14" fontId="18" fillId="0" borderId="0" xfId="0" applyNumberFormat="1" applyFont="1" applyFill="1" applyAlignment="1">
      <alignment horizontal="right" vertical="center"/>
    </xf>
    <xf numFmtId="0" fontId="18" fillId="0" borderId="0" xfId="0" applyFont="1" applyFill="1" applyAlignment="1">
      <alignment horizontal="center" vertical="center"/>
    </xf>
    <xf numFmtId="0" fontId="0" fillId="2" borderId="0" xfId="0" applyFill="1"/>
    <xf numFmtId="14" fontId="0" fillId="2" borderId="0" xfId="0" applyNumberFormat="1" applyFill="1"/>
    <xf numFmtId="0" fontId="19" fillId="3" borderId="1" xfId="3" applyFont="1" applyFill="1" applyBorder="1" applyAlignment="1" applyProtection="1">
      <alignment horizontal="center" vertical="center" wrapText="1"/>
    </xf>
    <xf numFmtId="0" fontId="19" fillId="4" borderId="1" xfId="3" applyFont="1" applyFill="1" applyBorder="1" applyAlignment="1" applyProtection="1">
      <alignment horizontal="center" vertical="center" wrapText="1"/>
    </xf>
    <xf numFmtId="0" fontId="37" fillId="2" borderId="1" xfId="0" applyFont="1" applyFill="1" applyBorder="1" applyAlignment="1">
      <alignment horizontal="center" vertical="center" wrapText="1"/>
    </xf>
    <xf numFmtId="0" fontId="25" fillId="2" borderId="0" xfId="0" applyFont="1" applyFill="1" applyAlignment="1">
      <alignment horizontal="center" vertical="center"/>
    </xf>
    <xf numFmtId="0" fontId="17" fillId="0" borderId="0" xfId="0" applyFont="1" applyFill="1" applyAlignment="1">
      <alignment horizontal="center" vertical="center"/>
    </xf>
    <xf numFmtId="0" fontId="16" fillId="0" borderId="0" xfId="0" applyFont="1" applyFill="1" applyAlignment="1">
      <alignment horizontal="center" vertical="center"/>
    </xf>
    <xf numFmtId="0" fontId="19" fillId="4" borderId="1" xfId="3" applyFont="1" applyFill="1" applyBorder="1" applyAlignment="1" applyProtection="1">
      <alignment horizontal="center" vertical="center" wrapText="1"/>
    </xf>
    <xf numFmtId="0" fontId="21" fillId="0" borderId="0" xfId="0" applyFont="1" applyFill="1" applyAlignment="1">
      <alignment horizontal="center" vertical="center"/>
    </xf>
    <xf numFmtId="0" fontId="33" fillId="0" borderId="0" xfId="4" applyFont="1" applyAlignment="1">
      <alignment horizontal="center" vertical="center" wrapText="1"/>
    </xf>
    <xf numFmtId="0" fontId="19" fillId="3" borderId="1" xfId="3" applyFont="1" applyFill="1" applyBorder="1" applyAlignment="1" applyProtection="1">
      <alignment horizontal="center" vertical="center" wrapText="1"/>
    </xf>
    <xf numFmtId="0" fontId="18" fillId="2" borderId="1" xfId="1" applyFont="1" applyFill="1" applyBorder="1" applyAlignment="1">
      <alignment horizontal="center" vertical="center"/>
    </xf>
    <xf numFmtId="0" fontId="20" fillId="2" borderId="1" xfId="1" applyFont="1" applyFill="1" applyBorder="1" applyAlignment="1">
      <alignment horizontal="center" vertical="center"/>
    </xf>
    <xf numFmtId="0" fontId="20" fillId="2" borderId="2" xfId="1" applyFont="1" applyFill="1" applyBorder="1" applyAlignment="1" applyProtection="1">
      <alignment horizontal="center" vertical="center" wrapText="1"/>
      <protection locked="0"/>
    </xf>
    <xf numFmtId="0" fontId="20" fillId="2" borderId="3" xfId="1" applyFont="1" applyFill="1" applyBorder="1" applyAlignment="1" applyProtection="1">
      <alignment horizontal="center" vertical="center"/>
      <protection locked="0"/>
    </xf>
    <xf numFmtId="0" fontId="20" fillId="2" borderId="4" xfId="1" applyFont="1" applyFill="1" applyBorder="1" applyAlignment="1" applyProtection="1">
      <alignment horizontal="center" vertical="center"/>
      <protection locked="0"/>
    </xf>
    <xf numFmtId="0" fontId="20" fillId="2" borderId="2" xfId="1" applyFont="1" applyFill="1" applyBorder="1" applyAlignment="1" applyProtection="1">
      <alignment horizontal="center" vertical="center"/>
      <protection locked="0"/>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6" xfId="0" applyFont="1" applyFill="1" applyBorder="1" applyAlignment="1">
      <alignment horizontal="center" vertical="center"/>
    </xf>
    <xf numFmtId="0" fontId="19" fillId="4" borderId="1" xfId="3" applyFont="1" applyFill="1" applyBorder="1" applyAlignment="1" applyProtection="1">
      <alignment horizontal="center" vertical="center" wrapText="1"/>
    </xf>
    <xf numFmtId="9" fontId="0" fillId="0" borderId="0" xfId="5" applyFont="1" applyBorder="1" applyAlignment="1">
      <alignment horizontal="right" vertical="center"/>
    </xf>
    <xf numFmtId="9" fontId="0" fillId="0" borderId="0" xfId="0" applyNumberFormat="1" applyBorder="1" applyAlignment="1">
      <alignment horizontal="right" vertical="center"/>
    </xf>
    <xf numFmtId="0" fontId="0" fillId="0" borderId="0" xfId="0" applyBorder="1" applyAlignment="1">
      <alignment horizontal="right" vertical="center"/>
    </xf>
    <xf numFmtId="0" fontId="37" fillId="2" borderId="1" xfId="0" applyFont="1" applyFill="1" applyBorder="1" applyAlignment="1">
      <alignment horizontal="center" vertical="center"/>
    </xf>
    <xf numFmtId="0" fontId="37" fillId="2" borderId="1" xfId="0" applyNumberFormat="1" applyFont="1" applyFill="1" applyBorder="1" applyAlignment="1">
      <alignment horizontal="center" vertical="center"/>
    </xf>
    <xf numFmtId="166" fontId="37" fillId="2" borderId="1" xfId="0" applyNumberFormat="1" applyFont="1" applyFill="1" applyBorder="1" applyAlignment="1">
      <alignment horizontal="center" vertical="center" wrapText="1"/>
    </xf>
    <xf numFmtId="166" fontId="37" fillId="2" borderId="1" xfId="0" applyNumberFormat="1" applyFont="1" applyFill="1" applyBorder="1" applyAlignment="1">
      <alignment horizontal="center" vertical="center"/>
    </xf>
    <xf numFmtId="0" fontId="37" fillId="2" borderId="1" xfId="0" applyFont="1" applyFill="1" applyBorder="1" applyAlignment="1">
      <alignment horizontal="left" vertical="center"/>
    </xf>
    <xf numFmtId="0" fontId="37" fillId="2" borderId="1" xfId="0" applyFont="1" applyFill="1" applyBorder="1" applyAlignment="1">
      <alignment vertical="center"/>
    </xf>
    <xf numFmtId="0" fontId="37" fillId="2" borderId="1" xfId="0" applyFont="1" applyFill="1" applyBorder="1" applyAlignment="1">
      <alignment vertical="center" wrapText="1"/>
    </xf>
    <xf numFmtId="166" fontId="37" fillId="2" borderId="1" xfId="0" applyNumberFormat="1" applyFont="1" applyFill="1" applyBorder="1" applyAlignment="1">
      <alignment vertical="center" wrapText="1"/>
    </xf>
    <xf numFmtId="14" fontId="37" fillId="2" borderId="1" xfId="0" applyNumberFormat="1" applyFont="1" applyFill="1" applyBorder="1" applyAlignment="1">
      <alignment horizontal="right" vertical="center"/>
    </xf>
    <xf numFmtId="164" fontId="37" fillId="2" borderId="1" xfId="0" applyNumberFormat="1" applyFont="1" applyFill="1" applyBorder="1" applyAlignment="1">
      <alignment horizontal="center" vertical="center"/>
    </xf>
    <xf numFmtId="0" fontId="37" fillId="2" borderId="0" xfId="0" applyFont="1" applyFill="1" applyAlignment="1">
      <alignment horizontal="left" vertical="center"/>
    </xf>
    <xf numFmtId="0" fontId="30" fillId="2" borderId="0" xfId="0" applyFont="1" applyFill="1" applyAlignment="1">
      <alignment horizontal="left" vertical="center"/>
    </xf>
    <xf numFmtId="14" fontId="21" fillId="0" borderId="0" xfId="0" applyNumberFormat="1" applyFont="1" applyFill="1" applyAlignment="1">
      <alignment horizontal="center" vertical="center"/>
    </xf>
    <xf numFmtId="0" fontId="19" fillId="4" borderId="1" xfId="3" applyFont="1" applyFill="1" applyBorder="1" applyAlignment="1" applyProtection="1">
      <alignment horizontal="center" vertical="top" wrapText="1"/>
    </xf>
    <xf numFmtId="0" fontId="21" fillId="0" borderId="0" xfId="0" applyFont="1" applyFill="1" applyAlignment="1">
      <alignment horizontal="left" vertical="top"/>
    </xf>
    <xf numFmtId="14" fontId="37" fillId="2" borderId="1" xfId="0" applyNumberFormat="1" applyFont="1" applyFill="1" applyBorder="1" applyAlignment="1">
      <alignment horizontal="center" vertical="center"/>
    </xf>
    <xf numFmtId="164" fontId="37" fillId="2" borderId="1" xfId="0" applyNumberFormat="1" applyFont="1" applyFill="1" applyBorder="1" applyAlignment="1">
      <alignment horizontal="left" vertical="top" wrapText="1"/>
    </xf>
    <xf numFmtId="0" fontId="0" fillId="0" borderId="0" xfId="0" applyNumberFormat="1" applyFill="1"/>
  </cellXfs>
  <cellStyles count="7">
    <cellStyle name="Normal" xfId="0" builtinId="0"/>
    <cellStyle name="Normal 2" xfId="1"/>
    <cellStyle name="Normal 3" xfId="2"/>
    <cellStyle name="Normal 4" xfId="3"/>
    <cellStyle name="Normal 5" xfId="4"/>
    <cellStyle name="Normal 7" xfId="6"/>
    <cellStyle name="Porcentaje" xfId="5" builtinId="5"/>
  </cellStyles>
  <dxfs count="621">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fgColor indexed="64"/>
          <bgColor rgb="FF92D050"/>
        </patternFill>
      </fill>
    </dxf>
    <dxf>
      <fill>
        <patternFill patternType="solid">
          <fgColor indexed="64"/>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vertical="center"/>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vertical="center"/>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vertical="center"/>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fill>
        <patternFill>
          <bgColor rgb="FF92D050"/>
        </patternFill>
      </fill>
    </dxf>
    <dxf>
      <fill>
        <patternFill>
          <bgColor rgb="FF92D050"/>
        </patternFill>
      </fill>
    </dxf>
    <dxf>
      <fill>
        <patternFill patternType="none">
          <bgColor auto="1"/>
        </patternFill>
      </fill>
    </dxf>
    <dxf>
      <fill>
        <patternFill patternType="solid">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fgColor indexed="64"/>
          <bgColor rgb="FF92D050"/>
        </patternFill>
      </fill>
    </dxf>
    <dxf>
      <fill>
        <patternFill patternType="solid">
          <fgColor indexed="64"/>
          <bgColor rgb="FF92D050"/>
        </patternFill>
      </fill>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1" readingOrder="0"/>
    </dxf>
    <dxf>
      <alignment vertical="center"/>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vertical="top" readingOrder="0"/>
    </dxf>
    <dxf>
      <alignment wrapText="0" readingOrder="0"/>
    </dxf>
    <dxf>
      <alignment wrapText="1" readingOrder="0"/>
    </dxf>
    <dxf>
      <alignment vertical="center"/>
    </dxf>
    <dxf>
      <alignment wrapText="1" readingOrder="0"/>
    </dxf>
    <dxf>
      <alignment wrapText="0" readingOrder="0"/>
    </dxf>
    <dxf>
      <alignment wrapText="1" readingOrder="0"/>
    </dxf>
    <dxf>
      <alignment wrapText="1" readingOrder="0"/>
    </dxf>
    <dxf>
      <alignment wrapText="0"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vertical="center"/>
    </dxf>
    <dxf>
      <alignment wrapText="1" readingOrder="0"/>
    </dxf>
    <dxf>
      <alignment wrapText="0"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vertical="center"/>
    </dxf>
    <dxf>
      <alignment wrapText="1"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patternType="solid">
          <fgColor indexed="64"/>
          <bgColor rgb="FF92D050"/>
        </patternFill>
      </fill>
    </dxf>
    <dxf>
      <fill>
        <patternFill patternType="solid">
          <fgColor indexed="64"/>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bgColor rgb="FF92D050"/>
        </patternFill>
      </fill>
    </dxf>
    <dxf>
      <fill>
        <patternFill patternType="solid">
          <bgColor rgb="FF92D050"/>
        </patternFill>
      </fill>
    </dxf>
    <dxf>
      <fill>
        <patternFill patternType="none">
          <bgColor auto="1"/>
        </patternFill>
      </fill>
    </dxf>
    <dxf>
      <fill>
        <patternFill>
          <bgColor rgb="FF92D050"/>
        </patternFill>
      </fill>
    </dxf>
    <dxf>
      <fill>
        <patternFill>
          <bgColor rgb="FF92D050"/>
        </patternFill>
      </fill>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manualLayout>
          <c:xMode val="edge"/>
          <c:yMode val="edge"/>
          <c:x val="1.5084212131188237E-2"/>
          <c:y val="2.5321459164037944E-2"/>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740E-4F3C-8113-3EEE0170B66F}"/>
              </c:ext>
            </c:extLst>
          </c:dPt>
          <c:dLbls>
            <c:dLbl>
              <c:idx val="0"/>
              <c:layout>
                <c:manualLayout>
                  <c:x val="-7.2473917464218121E-2"/>
                  <c:y val="-7.062761981607762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9.1917053414680774E-2"/>
                  <c:y val="-6.1876823562514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9.8641056939991756E-2"/>
                  <c:y val="9.55152230971128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dLbl>
              <c:idx val="3"/>
              <c:layout>
                <c:manualLayout>
                  <c:x val="-0.13131751246645634"/>
                  <c:y val="-5.6666666666666664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740E-4F3C-8113-3EEE0170B66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Estadisticas!$G$11:$G$14</c:f>
              <c:strCache>
                <c:ptCount val="4"/>
                <c:pt idx="0">
                  <c:v>ACCIONES CERRADAS</c:v>
                </c:pt>
                <c:pt idx="1">
                  <c:v>ACCIONES INCUMPLIDAS</c:v>
                </c:pt>
                <c:pt idx="2">
                  <c:v>ACCIONES INEFECTIVAS</c:v>
                </c:pt>
                <c:pt idx="3">
                  <c:v>ACCIONES ABIERTAS EN TÉRMINOS</c:v>
                </c:pt>
              </c:strCache>
            </c:strRef>
          </c:cat>
          <c:val>
            <c:numRef>
              <c:f>Estadisticas!$H$11:$H$14</c:f>
              <c:numCache>
                <c:formatCode>General</c:formatCode>
                <c:ptCount val="4"/>
                <c:pt idx="0">
                  <c:v>18</c:v>
                </c:pt>
                <c:pt idx="1">
                  <c:v>0</c:v>
                </c:pt>
                <c:pt idx="2">
                  <c:v>0</c:v>
                </c:pt>
                <c:pt idx="3">
                  <c:v>118</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xPr>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5118435083222441E-2"/>
                  <c:y val="-8.845501854159292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4.9028485877090078E-3"/>
                  <c:y val="3.21888891612439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8.487435476912138E-3"/>
                  <c:y val="4.24478189207453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4.0995640762296018E-2"/>
                  <c:y val="-4.2198197982009035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0.10236685450789948"/>
                  <c:y val="-1.453415020640516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1.8964530022101311E-2"/>
                  <c:y val="-2.18635747508405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Estadisticas!$E$32:$E$37</c:f>
              <c:strCache>
                <c:ptCount val="6"/>
                <c:pt idx="0">
                  <c:v>SGC    </c:v>
                </c:pt>
                <c:pt idx="1">
                  <c:v>SGM</c:v>
                </c:pt>
                <c:pt idx="2">
                  <c:v>SGJ</c:v>
                </c:pt>
                <c:pt idx="3">
                  <c:v>SSC</c:v>
                </c:pt>
                <c:pt idx="4">
                  <c:v>OTIC</c:v>
                </c:pt>
                <c:pt idx="5">
                  <c:v>OAPI</c:v>
                </c:pt>
              </c:strCache>
            </c:strRef>
          </c:cat>
          <c:val>
            <c:numRef>
              <c:f>Estadisticas!$F$32:$F$37</c:f>
              <c:numCache>
                <c:formatCode>General</c:formatCode>
                <c:ptCount val="6"/>
                <c:pt idx="0">
                  <c:v>3</c:v>
                </c:pt>
                <c:pt idx="1">
                  <c:v>3</c:v>
                </c:pt>
                <c:pt idx="2">
                  <c:v>8</c:v>
                </c:pt>
                <c:pt idx="3">
                  <c:v>3</c:v>
                </c:pt>
                <c:pt idx="4">
                  <c:v>2</c:v>
                </c:pt>
                <c:pt idx="5">
                  <c:v>2</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r>
              <a:rPr lang="es-CO" sz="2800"/>
              <a:t>RESPONSABLES EJECUCIÓN</a:t>
            </a:r>
            <a:r>
              <a:rPr lang="es-CO" sz="2800" baseline="0"/>
              <a:t> ACCIONES ABIERTAS</a:t>
            </a:r>
            <a:endParaRPr lang="es-CO" sz="2800"/>
          </a:p>
        </c:rich>
      </c:tx>
      <c:layout>
        <c:manualLayout>
          <c:xMode val="edge"/>
          <c:yMode val="edge"/>
          <c:x val="9.5807996483116276E-3"/>
          <c:y val="1.446273629771405E-2"/>
        </c:manualLayout>
      </c:layout>
      <c:overlay val="0"/>
      <c:spPr>
        <a:noFill/>
        <a:ln>
          <a:noFill/>
        </a:ln>
        <a:effectLst/>
      </c:spPr>
      <c:txPr>
        <a:bodyPr rot="0" spcFirstLastPara="1" vertOverflow="ellipsis" vert="horz" wrap="square" anchor="ctr" anchorCtr="1"/>
        <a:lstStyle/>
        <a:p>
          <a:pPr algn="l">
            <a:defRPr sz="2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342290406212134E-2"/>
          <c:y val="0.21566811278880024"/>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4.0453704985827623E-3"/>
                  <c:y val="3.977684246043403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2.3403640072606924E-2"/>
                  <c:y val="0"/>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0.1479632282152423"/>
                  <c:y val="-4.59393707812244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7B6-44DA-BDFD-3B6FB11BF71C}"/>
                </c:ext>
              </c:extLst>
            </c:dLbl>
            <c:dLbl>
              <c:idx val="4"/>
              <c:layout>
                <c:manualLayout>
                  <c:x val="-0.10095753305607663"/>
                  <c:y val="-2.462964632787753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2.2819860354687586E-2"/>
                  <c:y val="-8.6016396116771667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3.3254526386133729E-2"/>
                  <c:y val="-7.42621650237206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9.4452444070115785E-2"/>
                  <c:y val="-2.3645587606495759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0.17530085841235513"/>
                  <c:y val="1.2998374021576725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3.4338973382281229E-2"/>
                  <c:y val="-7.461739331516348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6.8642687936270527E-2"/>
                  <c:y val="-2.487105274090822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0.13834576089399572"/>
                  <c:y val="-2.46527343488669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Estadisticas!$E$65:$E$71</c:f>
              <c:strCache>
                <c:ptCount val="7"/>
                <c:pt idx="0">
                  <c:v>SGC</c:v>
                </c:pt>
                <c:pt idx="1">
                  <c:v>SGM</c:v>
                </c:pt>
                <c:pt idx="2">
                  <c:v>SGJ</c:v>
                </c:pt>
                <c:pt idx="3">
                  <c:v>SSC</c:v>
                </c:pt>
                <c:pt idx="4">
                  <c:v>OTIC</c:v>
                </c:pt>
                <c:pt idx="5">
                  <c:v>OACCM</c:v>
                </c:pt>
                <c:pt idx="6">
                  <c:v>SPM</c:v>
                </c:pt>
              </c:strCache>
            </c:strRef>
          </c:cat>
          <c:val>
            <c:numRef>
              <c:f>Estadisticas!$F$65:$F$71</c:f>
              <c:numCache>
                <c:formatCode>General</c:formatCode>
                <c:ptCount val="7"/>
                <c:pt idx="0">
                  <c:v>76</c:v>
                </c:pt>
                <c:pt idx="1">
                  <c:v>10</c:v>
                </c:pt>
                <c:pt idx="2">
                  <c:v>11</c:v>
                </c:pt>
                <c:pt idx="3">
                  <c:v>11</c:v>
                </c:pt>
                <c:pt idx="4">
                  <c:v>6</c:v>
                </c:pt>
                <c:pt idx="5">
                  <c:v>1</c:v>
                </c:pt>
                <c:pt idx="6">
                  <c:v>1</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619125</xdr:colOff>
      <xdr:row>2</xdr:row>
      <xdr:rowOff>23811</xdr:rowOff>
    </xdr:from>
    <xdr:to>
      <xdr:col>15</xdr:col>
      <xdr:colOff>690562</xdr:colOff>
      <xdr:row>20</xdr:row>
      <xdr:rowOff>23812</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511970</xdr:colOff>
      <xdr:row>22</xdr:row>
      <xdr:rowOff>0</xdr:rowOff>
    </xdr:from>
    <xdr:to>
      <xdr:col>15</xdr:col>
      <xdr:colOff>714375</xdr:colOff>
      <xdr:row>46</xdr:row>
      <xdr:rowOff>107156</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488156</xdr:colOff>
      <xdr:row>54</xdr:row>
      <xdr:rowOff>547686</xdr:rowOff>
    </xdr:from>
    <xdr:to>
      <xdr:col>16</xdr:col>
      <xdr:colOff>130969</xdr:colOff>
      <xdr:row>82</xdr:row>
      <xdr:rowOff>166687</xdr:rowOff>
    </xdr:to>
    <xdr:graphicFrame macro="">
      <xdr:nvGraphicFramePr>
        <xdr:cNvPr id="7" name="Gráfico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3</xdr:col>
      <xdr:colOff>1643972</xdr:colOff>
      <xdr:row>3</xdr:row>
      <xdr:rowOff>186493</xdr:rowOff>
    </xdr:to>
    <xdr:pic>
      <xdr:nvPicPr>
        <xdr:cNvPr id="1043" name="3 Imagen">
          <a:extLst>
            <a:ext uri="{FF2B5EF4-FFF2-40B4-BE49-F238E27FC236}">
              <a16:creationId xmlns:a16="http://schemas.microsoft.com/office/drawing/2014/main" id="{00000000-0008-0000-0100-00001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i pc" refreshedDate="44447.72742048611" createdVersion="6" refreshedVersion="7" minRefreshableVersion="3" recordCount="2">
  <cacheSource type="worksheet">
    <worksheetSource ref="A6:X6" sheet="Consolidado Abril 2022"/>
  </cacheSource>
  <cacheFields count="24">
    <cacheField name="No. Hallazgo" numFmtId="0">
      <sharedItems/>
    </cacheField>
    <cacheField name="No. Acción" numFmtId="0">
      <sharedItems containsSemiMixedTypes="0" containsString="0" containsNumber="1" containsInteger="1" minValue="2" maxValue="3"/>
    </cacheField>
    <cacheField name="VIGENCIA" numFmtId="0">
      <sharedItems containsSemiMixedTypes="0" containsString="0" containsNumber="1" containsInteger="1" minValue="2016" maxValue="2020" count="5">
        <n v="2019"/>
        <n v="2020"/>
        <n v="2018" u="1"/>
        <n v="2016" u="1"/>
        <n v="2017" u="1"/>
      </sharedItems>
    </cacheField>
    <cacheField name="PROCESO" numFmtId="166">
      <sharedItems/>
    </cacheField>
    <cacheField name="ORIGEN" numFmtId="0">
      <sharedItems count="24">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EXTERNA E INTERNA GESTIÓN ADMINISTRATIVA" u="1"/>
        <s v="AUDITORÍA PQRSD 2016" u="1"/>
        <s v="AUDITORIA PQRSD 2017 " u="1"/>
        <s v="INFORME VISITA SEGUIMIENTO POR PARTE DEL ARCHIVO DE BOGOTÁ, 2018" u="1"/>
        <s v="AUDITORIA EXCEPTUADOS 2018" u="1"/>
        <s v="AUDITORÍA CONTRATACIÓN 2018" u="1"/>
        <s v="VISITA DE SEGUIMIENTO SECRETARIA DISTRITAL DE AMBIENTE"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9-03-04T00:00:00" maxDate="2019-10-04T00:00:00"/>
    </cacheField>
    <cacheField name="DESCRIPCIÓN DEL HALLAZGO" numFmtId="0">
      <sharedItems count="55" longText="1">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Conforme a la Resolución 931 de 2008 artículo 2 y el concepto jurídico 107 de 2012, la entidad debe contar con los registros de su Publicidad Exterior Visual para las instalaciones que cuentan con aviso en fachada o áreas de intervención que les aplique."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Conforme a la Resolución 931 de 2008 la Entidad debe contar con los registros de publicidad exterior Visual"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cacheField>
    <cacheField name="TIPO DE ACCIÓN" numFmtId="0">
      <sharedItems/>
    </cacheField>
    <cacheField name="INDICADOR" numFmtId="0">
      <sharedItems/>
    </cacheField>
    <cacheField name="META" numFmtId="0">
      <sharedItems containsSemiMixedTypes="0" containsString="0" containsNumber="1" minValue="0.9" maxValue="0.9"/>
    </cacheField>
    <cacheField name="SUBSECRETARÍA RESPONSABLE" numFmtId="0">
      <sharedItems/>
    </cacheField>
    <cacheField name="ÁREA RESPONSABLE" numFmtId="164">
      <sharedItems/>
    </cacheField>
    <cacheField name="RESPONSABLE DE LA EJECUCIÓN" numFmtId="165">
      <sharedItems/>
    </cacheField>
    <cacheField name="FECHA DE INICIO" numFmtId="14">
      <sharedItems containsSemiMixedTypes="0" containsNonDate="0" containsDate="1" containsString="0" minDate="2019-04-30T00:00:00" maxDate="2019-12-31T00:00:00"/>
    </cacheField>
    <cacheField name="FECHA DE TERMINACIÓN" numFmtId="14">
      <sharedItems containsSemiMixedTypes="0" containsNonDate="0" containsDate="1" containsString="0" minDate="2021-12-31T00:00:00" maxDate="2022-01-01T00:00:00"/>
    </cacheField>
    <cacheField name="FECHA DE REVISIÓN" numFmtId="14">
      <sharedItems containsSemiMixedTypes="0" containsNonDate="0" containsDate="1" containsString="0" minDate="2021-09-08T00:00:00" maxDate="2021-09-09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3" maxValue="3"/>
    </cacheField>
    <cacheField name="REPORTE DE REFORMULACIÓN "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Damaris Sanchez Salamanca" refreshedDate="44691.48994699074" createdVersion="6" refreshedVersion="6" minRefreshableVersion="3" recordCount="123">
  <cacheSource type="worksheet">
    <worksheetSource ref="A6:X129" sheet="Consolidado Abril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166">
      <sharedItems/>
    </cacheField>
    <cacheField name="ORIGEN" numFmtId="0">
      <sharedItems count="20">
        <s v="AUDITORIA CONTRATACIÓN 2020"/>
        <s v="AUDITORIA CONTRATACIÓN 2020_x000a_AUDITORIA CONTRATACIÓN 2019_x000a_LEY TRANSPARENCIA MARZO 2019"/>
        <s v="AUDITORIA PROCESO DE PLANEACIÓN DEL TRANSPORTE E INFRAESTRUCTURA"/>
        <s v="VISITA DE SEGUIMIENTO SECRETARIA DISTRITAL DE AMBIENTE"/>
        <s v="SEGUIMIENTO – SIDEAP 2021"/>
        <s v="AUDITORÍA INTERNA CURSOS PEDAGÓGICOS POR INFRACCIONES A LAS NORMAS DE TRÁNSITO (CPINT) 2021"/>
        <s v="SEGUIMIENTO CONCESIÓN PyG"/>
        <s v="AUDITORIA PROCESO GESTIÓN DE TRÁNSITO Y CONTROL DE TRANSITO Y TRANSPORTE"/>
        <s v="AUDITORÍA PQRSD I SEMESTRE 2021"/>
        <s v="INFORME VISITA DE SEGUIMIENTO AL CUMPLIMIENTO DE LA NORMA ARCHIVISTICA SDM 2021"/>
        <s v="AUDITORIA INTERNA SG SST 2021"/>
        <s v="AUDITORIA DE EVALUACIÓN DE REQUISITOS LEGALES DE SEGURIDAD Y SALUD EN EL TRABAJO Y AMBIENTE"/>
        <s v="AUDITORÍA PROCESO CONTRACTUAL 2021"/>
        <s v="AUDITORIA CERTIFICACIÓN SGAS POR EL ENTE CERTIFICADOR CMD CERTIFICATION"/>
        <s v="INFORME AUDITORÍA INTERNA AL SGA 2021"/>
        <s v="INFORME DE EVALUACIÓN SEGUIMIENTO CONTIGENETE JUDICIAL, SIPROJ-WEB Y COMITÉ DE CONCILIACIÓN "/>
        <s v="AUTOCONTROL"/>
        <s v="AUTOCONTROL EN LA IMPLEMENTACIÓN DE LA NORMATIVA APLICABLE A LA LEY DE TRANSPARENCIA Y ACCESO DE LA INFORMACIÓN. _x000a_"/>
        <s v="EVALUACIÓN DEL SISTEMA DE CONTROL INTERNO CONTABLE 2021"/>
        <s v="AUTOCONTROL EN LA IMPLEMENTACIÓN DE LA NORMATIVA APLICABLE A LA LEY DE TRANSPARENCIA Y ACCESO DE LA INFORMACIÓN, RESOLUCIÓN 1519 DE 2020_x000a_" u="1"/>
      </sharedItems>
    </cacheField>
    <cacheField name="FECHA DEL HALLAZGO" numFmtId="166">
      <sharedItems containsSemiMixedTypes="0" containsNonDate="0" containsDate="1" containsString="0" minDate="2020-09-24T00:00:00" maxDate="2022-02-16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containsInteger="1" minValue="1" maxValue="24"/>
    </cacheField>
    <cacheField name="SUBSECRETARÍA RESPONSABLE" numFmtId="0">
      <sharedItems count="7">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ASESORA DE COMUNICACIONES Y CULTURA PARA LA MOVILIDAD" u="1"/>
      </sharedItems>
    </cacheField>
    <cacheField name="ÁREA RESPONSABLE" numFmtId="0">
      <sharedItems count="14">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SUBDIRECCIÓN ADMINISTRATIVA - DIRECCIÓN DE TALENTO HUMANO _x000a_"/>
        <s v="SUBDIRECCIÓN FINANCIERA"/>
        <s v="OFICINA ASESORA DE COMUNICACIONES Y CULTURA PARA LA MOVILIDAD" u="1"/>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2-04-29T00:00:00" maxDate="2023-03-01T00:00:00" count="24">
        <d v="2022-10-31T00:00:00"/>
        <d v="2022-06-30T00:00:00"/>
        <d v="2022-07-31T00:00:00"/>
        <d v="2022-06-01T00:00:00"/>
        <d v="2023-02-28T00:00:00"/>
        <d v="2022-06-14T00:00:00"/>
        <d v="2022-06-13T00:00:00"/>
        <d v="2022-09-30T00:00:00"/>
        <d v="2022-05-30T00:00:00"/>
        <d v="2022-04-30T00:00:00"/>
        <d v="2022-11-26T00:00:00"/>
        <d v="2022-11-30T00:00:00"/>
        <d v="2022-08-31T00:00:00"/>
        <d v="2022-12-31T00:00:00"/>
        <d v="2022-12-08T00:00:00"/>
        <d v="2022-12-30T00:00:00"/>
        <d v="2022-08-30T00:00:00"/>
        <d v="2022-12-15T00:00:00"/>
        <d v="2022-07-29T00:00:00"/>
        <d v="2022-04-29T00:00:00"/>
        <d v="2022-07-15T00:00:00"/>
        <d v="2023-01-30T00:00:00"/>
        <d v="2023-01-31T00:00:00"/>
        <d v="2022-05-15T00:00:00" u="1"/>
      </sharedItems>
    </cacheField>
    <cacheField name="FECHA DE REVISIÓN" numFmtId="14">
      <sharedItems containsSemiMixedTypes="0" containsNonDate="0" containsDate="1" containsString="0" minDate="2022-04-07T00:00:00" maxDate="2022-05-10T00:00:00"/>
    </cacheField>
    <cacheField name="NOMBRE DEL AUDITOR" numFmtId="164">
      <sharedItems/>
    </cacheField>
    <cacheField name="DESCRIPCION DEL ANALISIS DE LA EFICACIA Y EFECTIVIDAD DE LA ACCIÓN" numFmtId="164">
      <sharedItems longText="1"/>
    </cacheField>
    <cacheField name="ESTADO DE LA ACCION" numFmtId="164">
      <sharedItems count="2">
        <s v="ABIERTA"/>
        <s v="CERRADA"/>
      </sharedItems>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Damaris Sanchez Salamanca" refreshedDate="44691.492219328706" createdVersion="6" refreshedVersion="6" minRefreshableVersion="3" recordCount="136">
  <cacheSource type="worksheet">
    <worksheetSource ref="A6:X142" sheet="Consolidado Abril 2022"/>
  </cacheSource>
  <cacheFields count="24">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0" maxValue="2022"/>
    </cacheField>
    <cacheField name="PROCESO" numFmtId="166">
      <sharedItems/>
    </cacheField>
    <cacheField name="ORIGEN" numFmtId="0">
      <sharedItems/>
    </cacheField>
    <cacheField name="FECHA DEL HALLAZGO" numFmtId="166">
      <sharedItems containsDate="1" containsMixedTypes="1" minDate="2020-09-24T00:00:00" maxDate="2022-03-25T00:00:00"/>
    </cacheField>
    <cacheField name="DESCRIPCIÓN DEL HALLAZGO" numFmtId="0">
      <sharedItems longText="1"/>
    </cacheField>
    <cacheField name="RIESGO" numFmtId="0">
      <sharedItems longText="1"/>
    </cacheField>
    <cacheField name="CAUSA" numFmtId="0">
      <sharedItems longText="1"/>
    </cacheField>
    <cacheField name="ACCIÓN" numFmtId="166">
      <sharedItems longText="1"/>
    </cacheField>
    <cacheField name="TIPO DE ACCIÓN" numFmtId="0">
      <sharedItems/>
    </cacheField>
    <cacheField name="INDICADOR" numFmtId="0">
      <sharedItems/>
    </cacheField>
    <cacheField name="META" numFmtId="0">
      <sharedItems containsMixedTypes="1" containsNumber="1" minValue="0.95" maxValue="24"/>
    </cacheField>
    <cacheField name="SUBSECRETARÍA RESPONSABLE" numFmtId="0">
      <sharedItems count="8">
        <s v="SUBSECRETARÍA DE GESTIÓN DE LA MOVILIDAD"/>
        <s v="SUBSECRETARÍA DE GESTIÓN JURÍDICA"/>
        <s v="SUBSECRETARÍA DE POLÍTICA DE MOVILIDAD"/>
        <s v="SUBSECRETARÍA DE GESTIÓN CORPORATIVA"/>
        <s v="OFICINA DE TECNOLOGÍAS DE LA INFORMACIÓN Y LAS COMUNICACIONES"/>
        <s v="SUBSECRETARÍA DE SERVICIOS A LA CIUDADANÍA"/>
        <s v="OFICINA DE TECNOLOGÍAS DE LA INFORMACIÓN Y LAS COMUNICACIONES -  SUBDIRECCIÓN ADMINISTRATIVA"/>
        <s v="OFICINA ASESORA DE PLANEACIÓN INSTITUCIONAL"/>
      </sharedItems>
    </cacheField>
    <cacheField name="ÁREA RESPONSABLE" numFmtId="0">
      <sharedItems count="17">
        <s v="SUBSECRETARÍA DE GESTIÓN DE LA MOVILIDAD"/>
        <s v="DIRECCIÓN DE CONTRATACIÓN"/>
        <s v="SUBDIRECCIÓN DE TRANSPORTE PRIVADO"/>
        <s v="SUBDIRECCIÓN ADMINISTRATIVA"/>
        <s v="OFICINA DE TECNOLOGÍAS DE LA INFORMACIÓN Y LAS COMUNICACIONES"/>
        <s v="DIRECCIÓN DE TALENTO HUMANO"/>
        <s v="DIRECCIÓN DE ATENCIÓN AL CIUDADANO"/>
        <s v="SUBDIRECCIÓN DE CONTROL DE TRÁNSITO Y TRANSPORTE"/>
        <s v="DIRECCIÓN DE TALENTO HUMANO _x000a_SUBDIRECCIÓN ADMINISTRATIVA"/>
        <s v="SUBSECRETARÍA DE GESTIÓN CORPORATIVA"/>
        <s v="DIRECCIÓN DE REPRESENTACIÓN JUDICIAL"/>
        <s v="SUBDIRECCIÓN ADMINISTRATIVA - DIRECCIÓN DE TALENTO HUMANO _x000a_"/>
        <s v="SUBDIRECCIÓN FINANCIERA"/>
        <s v="DIRECCIÓN DE INTELIGENCIA PARA LA MOVILIDAD"/>
        <s v="OTIC y SA"/>
        <s v="DIRECCIÓN DE TALENTO HUMANO/_x000a_SUBDIRECCIÓN ADMINISTRATIVA/_x000a_SUBSECRETARÍA DE GESTIÓN_x000a_ CORPORATIVA/_x000a_OFICINA ASESORA DE PLANEACIÓN INSTITUCIONAL"/>
        <s v="OFICINA ASESORA DE PLANEACIÓN INSTITUCIONAL"/>
      </sharedItems>
    </cacheField>
    <cacheField name="RESPONSABLE DE LA EJECUCIÓN" numFmtId="0">
      <sharedItems/>
    </cacheField>
    <cacheField name="FECHA DE INICIO" numFmtId="14">
      <sharedItems containsSemiMixedTypes="0" containsNonDate="0" containsDate="1" containsString="0" minDate="2020-10-01T00:00:00" maxDate="2022-12-08T00:00:00"/>
    </cacheField>
    <cacheField name="FECHA DE TERMINACIÓN" numFmtId="14">
      <sharedItems containsSemiMixedTypes="0" containsNonDate="0" containsDate="1" containsString="0" minDate="2022-04-15T00:00:00" maxDate="2023-03-01T00:00:00" count="26">
        <d v="2022-10-31T00:00:00"/>
        <d v="2022-06-30T00:00:00"/>
        <d v="2022-07-31T00:00:00"/>
        <d v="2022-06-01T00:00:00"/>
        <d v="2023-02-28T00:00:00"/>
        <d v="2022-06-14T00:00:00"/>
        <d v="2022-06-13T00:00:00"/>
        <d v="2022-09-30T00:00:00"/>
        <d v="2022-05-30T00:00:00"/>
        <d v="2022-04-30T00:00:00"/>
        <d v="2022-11-26T00:00:00"/>
        <d v="2022-11-30T00:00:00"/>
        <d v="2022-08-31T00:00:00"/>
        <d v="2022-12-31T00:00:00"/>
        <d v="2022-12-08T00:00:00"/>
        <d v="2022-12-30T00:00:00"/>
        <d v="2022-08-30T00:00:00"/>
        <d v="2022-12-15T00:00:00"/>
        <d v="2022-07-29T00:00:00"/>
        <d v="2022-04-29T00:00:00"/>
        <d v="2022-07-15T00:00:00"/>
        <d v="2023-01-30T00:00:00"/>
        <d v="2023-01-31T00:00:00"/>
        <d v="2022-04-15T00:00:00"/>
        <d v="2022-07-01T00:00:00"/>
        <d v="2022-10-30T00:00:00"/>
      </sharedItems>
    </cacheField>
    <cacheField name="FECHA DE REVISIÓN" numFmtId="14">
      <sharedItems containsNonDate="0" containsDate="1" containsString="0" containsBlank="1" minDate="2022-04-07T00:00:00" maxDate="2022-05-10T00:00:00"/>
    </cacheField>
    <cacheField name="NOMBRE DEL AUDITOR" numFmtId="164">
      <sharedItems/>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tring="0" containsBlank="1" containsNumber="1" containsInteger="1" minValue="0" maxValue="2"/>
    </cacheField>
    <cacheField name="REPORTE DE REFORMULACIÓN "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029-2019"/>
    <n v="3"/>
    <x v="0"/>
    <s v="GESTIÓN JURÍDICA"/>
    <x v="0"/>
    <d v="2019-03-04T00:00:00"/>
    <x v="0"/>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del 9/03/2021_x000a__x000a_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CERRADA"/>
    <n v="3"/>
    <n v="1"/>
  </r>
  <r>
    <s v="005-2020"/>
    <n v="2"/>
    <x v="1"/>
    <s v="GESTIÓN JURÍDICA"/>
    <x v="1"/>
    <d v="2019-10-03T00:00:00"/>
    <x v="1"/>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12-31T00:00:00"/>
    <d v="2021-09-08T00:00:00"/>
    <s v="Liliana Montes Sanchez "/>
    <s v="08/9/2021:  Solicitud de reformulación y reprogramacion  de acciones plan de mejoramiento por proceso - PMP en memorando con radicado 20215300183293 del 30 agosto de 2021. La OCI luego del analisis y argumentos presentados por la DC, Realizo la unificación  en el hallazgo 088-2020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_x000a__x000a_09/04/2021: La Direccion de contratacion solicita reprogramacion de la accion mediante memorando 20215300046413 ._x000a__x000a_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CERRADA"/>
    <n v="3"/>
    <n v="1"/>
  </r>
</pivotCacheRecords>
</file>

<file path=xl/pivotCache/pivotCacheRecords2.xml><?xml version="1.0" encoding="utf-8"?>
<pivotCacheRecords xmlns="http://schemas.openxmlformats.org/spreadsheetml/2006/main" xmlns:r="http://schemas.openxmlformats.org/officeDocument/2006/relationships" count="123">
  <r>
    <s v="082-2020"/>
    <n v="4"/>
    <n v="2020"/>
    <s v="GESTIÓN JURÍDICA"/>
    <x v="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5-06T00:00:00"/>
    <s v="Dámaris Sánchez Salamanca"/>
    <s v="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x v="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5-09T00:00:00"/>
    <s v="Liliana Montes Sanchez "/>
    <s v="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x v="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5-09T00:00:00"/>
    <s v="Liliana Montes Sanchez "/>
    <s v="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x v="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5-09T00:00:00"/>
    <s v="Liliana Montes Sanchez "/>
    <s v="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x v="2"/>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1"/>
    <d v="2022-04-27T00:00:00"/>
    <s v="Guillermo Delgadillo Molano"/>
    <s v="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20-2021"/>
    <n v="3"/>
    <n v="2021"/>
    <s v="GESTIÓN ADMINISTRATIVA"/>
    <x v="3"/>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x v="3"/>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x v="3"/>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x v="4"/>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3"/>
    <d v="2022-05-09T00:00:00"/>
    <s v="Liliana Montes Sanchez "/>
    <s v="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x v="5"/>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5-09T00:00:00"/>
    <s v="Vieinery Piza"/>
    <s v="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45-2021"/>
    <n v="9"/>
    <n v="2021"/>
    <s v="GESTIÓN DEL TALENTO HUMANO"/>
    <x v="5"/>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5"/>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2"/>
    <n v="0"/>
  </r>
  <r>
    <s v="052-2021"/>
    <n v="1"/>
    <n v="2021"/>
    <s v="GESTIÓN DE TRÁMITES Y SERVICIOS PARA LA CIUDADANÍA"/>
    <x v="6"/>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x v="6"/>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x v="6"/>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x v="6"/>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79-2021"/>
    <n v="1"/>
    <n v="2021"/>
    <s v="GESTIÓN DE TRÁNSITO Y CONTROL DE TRÁNSITO Y TRANSPORTE"/>
    <x v="7"/>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7"/>
    <d v="2022-05-06T00:00:00"/>
    <s v="Dámaris Sánchez Salamanca"/>
    <s v="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7"/>
    <d v="2022-05-06T00:00:00"/>
    <s v="Dámaris Sánchez Salamanca"/>
    <s v="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7"/>
    <d v="2022-05-06T00:00:00"/>
    <s v="Dámaris Sánchez Salamanca"/>
    <s v="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7"/>
    <d v="2022-05-06T00:00:00"/>
    <s v="Dámaris Sánchez Salamanca"/>
    <s v="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7"/>
    <d v="2022-05-06T00:00:00"/>
    <s v="Dámaris Sánchez Salamanca"/>
    <s v="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7"/>
    <d v="2022-05-06T00:00:00"/>
    <s v="Dámaris Sánchez Salamanca"/>
    <s v="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x v="7"/>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7"/>
    <d v="2022-05-06T00:00:00"/>
    <s v="Dámaris Sánchez Salamanca"/>
    <s v="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5-2021"/>
    <n v="2"/>
    <n v="2021"/>
    <s v="GESTIÓN DE TRÁMITES Y SERVICIOS PARA LA CIUDADANÍA"/>
    <x v="8"/>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6-2021"/>
    <n v="1"/>
    <n v="2021"/>
    <s v="GESTIÓN DE TRÁMITES Y SERVICIOS PARA LA CIUDADANÍA"/>
    <x v="8"/>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9"/>
    <d v="2022-05-06T00:00:00"/>
    <s v="Nataly Tenjo Vargas"/>
    <s v="6/05/2022: Desde la DAC, llevaron a cabo dos (2) retroalimentaciones a los referentes de PQRSD de cada proceso de la entidad, dichas retroalimentaciones fueron desarrolladas de acuerdo con los informes de calidad de las respuestas emitidas a la ciudadanía. _x000a_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_x000a_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1"/>
    <n v="0"/>
    <n v="0"/>
  </r>
  <r>
    <s v="087-2021"/>
    <n v="1"/>
    <n v="2021"/>
    <s v="PROCESO GESTIÓN DE TRÁNSITO Y CONTROL DE TRÁNSITO Y TRANSPORTE "/>
    <x v="8"/>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8"/>
    <d v="2022-05-06T00:00:00"/>
    <s v="Dámaris Sánchez Salamanca"/>
    <s v="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_x000a__x000a_07/04/2022 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x v="9"/>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x v="9"/>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x v="9"/>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x v="9"/>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x v="9"/>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x v="9"/>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4-2021"/>
    <n v="1"/>
    <n v="2021"/>
    <s v="GESTIÓN ADMINISTRATIVA"/>
    <x v="9"/>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5-2021"/>
    <n v="1"/>
    <n v="2021"/>
    <s v="GESTIÓN ADMINISTRATIVA"/>
    <x v="9"/>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x v="10"/>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x v="10"/>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5-09T00:00:00"/>
    <s v="Liliana Montes Sanchez "/>
    <s v="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x v="10"/>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1"/>
    <n v="0"/>
    <n v="0"/>
  </r>
  <r>
    <s v="117-2021"/>
    <n v="1"/>
    <n v="2021"/>
    <s v="GESTIÓN ADMINISTRATIVA"/>
    <x v="10"/>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x v="10"/>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0-2021"/>
    <n v="2"/>
    <n v="2021"/>
    <s v="GESTIÓN DEL TALENTO HUMANO"/>
    <x v="11"/>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4"/>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5"/>
    <d v="2022-05-09T00:00:00"/>
    <s v="Liliana Montes Sanchez "/>
    <s v="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oón al Manual de Supervisión."/>
    <x v="0"/>
    <n v="0"/>
    <n v="0"/>
  </r>
  <r>
    <s v="122-2021"/>
    <n v="5"/>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9"/>
    <d v="2022-05-06T00:00:00"/>
    <s v="Nataly Tenjo Vargas"/>
    <s v="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_x000a_Adicionalmente, se realizó un ejercicio práctico al respecto donde se pone en práctica el procedimiento interno para adelantar la contratación de la dependencia, con el compromiso de mantener y ejecutar este proceso._x000a_Por lo anterior, la DAC reportó el cumplimiento de la acción y solicitó el cierre del hallazgo, mediante el formato Justificación de Cumplimiento de Hallazgo y adjuntaron las siguientes evidencias: _x000a_1. Acta No. 1 seguimiento 122-2021.  Agenda: Reunión de seguimiento No. 1 Acción de mejora 122-2021_x000a_2. Acta No. 2 seguimiento 122-2021.  Agenda: Reunión de seguimiento No. 2 Acción de mejora 122-2021_x000a_3. Acta No. 3 seguimiento 122-2021. Agenda: Reunión de seguimiento No. 3 Acción de mejora 122-2021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
    <x v="1"/>
    <n v="0"/>
    <n v="0"/>
  </r>
  <r>
    <s v="122-2021"/>
    <n v="6"/>
    <n v="2021"/>
    <s v="GESTIÓN JURÍDICA"/>
    <x v="12"/>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5"/>
    <d v="2022-04-07T00:00:00"/>
    <s v="Vieinery Piza"/>
    <s v="7/04/2022: La dependencia, no reportan evidencias en este corte."/>
    <x v="0"/>
    <n v="0"/>
    <n v="0"/>
  </r>
  <r>
    <s v="123-2021"/>
    <n v="1"/>
    <n v="2021"/>
    <s v="GESTIÓN JURÍDICA"/>
    <x v="12"/>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5"/>
    <d v="2022-04-07T00:00:00"/>
    <s v="Vieinery Piza"/>
    <s v="7/04/2022: La dependencia, no reportan evidencias en este corte."/>
    <x v="0"/>
    <n v="0"/>
    <n v="0"/>
  </r>
  <r>
    <s v="123-2021"/>
    <n v="2"/>
    <n v="2021"/>
    <s v="GESTIÓN JURÍDICA"/>
    <x v="12"/>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5"/>
    <d v="2022-04-07T00:00:00"/>
    <s v="Vieinery Piza"/>
    <s v="7/04/2022: La dependencia, no reportan evidencias en este corte."/>
    <x v="0"/>
    <n v="0"/>
    <n v="0"/>
  </r>
  <r>
    <s v="125-2021"/>
    <n v="1"/>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1"/>
    <d v="2022-05-09T00:00:00"/>
    <s v="Liliana Montes Sanchez "/>
    <s v="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3"/>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x v="12"/>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26-2021"/>
    <n v="2"/>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7"/>
    <d v="2022-05-09T00:00:00"/>
    <s v="Liliana Montes Sanchez "/>
    <s v="9/5/22: Se adjunta informe de secopn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8"/>
    <d v="2022-05-06T00:00:00"/>
    <s v="Dámaris Sánchez Salamanca"/>
    <s v="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5"/>
    <d v="2022-04-07T00:00:00"/>
    <s v="Vieinery Piza"/>
    <s v="7/04/2022: La dependencia, no reportan evidencias en este corte."/>
    <x v="0"/>
    <n v="0"/>
    <n v="0"/>
  </r>
  <r>
    <s v="126-2021"/>
    <n v="9"/>
    <n v="2021"/>
    <s v="GESTIÓN JURÍDICA"/>
    <x v="12"/>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1"/>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7-2021"/>
    <n v="1"/>
    <n v="2021"/>
    <s v="GESTIÓN DEL TALENTO HUMANO - SGAS"/>
    <x v="13"/>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9"/>
    <s v="Paula Tatiana Arenas"/>
    <d v="2022-12-07T00:00:00"/>
    <x v="19"/>
    <d v="2022-05-09T00:00:00"/>
    <s v="Julie Martinez y Daniel García"/>
    <s v="09/05/2022  Seguimiento Julie Martinez y Daniel García  se evidencia que el 3 de marzo se realizo la mesa de trabajo con los diferentes procesos con el fin de revisar la matriz  de riesgos de soborno dando cumplimiento a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7-2021"/>
    <n v="3"/>
    <n v="2021"/>
    <s v="GESTIÓN DEL TALENTO HUMANO - SGAS"/>
    <x v="13"/>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9"/>
    <s v="Paula Tatiana Arenas"/>
    <d v="2022-12-07T00:00:00"/>
    <x v="1"/>
    <d v="2022-05-09T00:00:00"/>
    <s v="Julie Martinez y Daniel García"/>
    <s v="09/05/2022  Seguimiento Julie Martinez y Daniel García  se evidencia la socialización de la matriz mediante comunicación interna del día 27 de abril del 2022, de acuerdo con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8-2021"/>
    <n v="1"/>
    <n v="2021"/>
    <s v="GESTIÓN DEL TALENTO HUMANO - SGAS"/>
    <x v="13"/>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1"/>
    <d v="2022-05-09T00:00:00"/>
    <s v="Julie Martinez y Daniel García"/>
    <s v="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34-2021"/>
    <n v="1"/>
    <n v="2021"/>
    <s v="GESTIÓN ADMINISTRATIVA"/>
    <x v="14"/>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5-09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1"/>
    <n v="0"/>
    <n v="0"/>
  </r>
  <r>
    <s v="131-2021"/>
    <n v="2"/>
    <n v="2021"/>
    <s v="GESTIÓN JURÍDICA"/>
    <x v="15"/>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5"/>
    <d v="2022-05-09T00:00:00"/>
    <s v="Liliana Montes Sanchez "/>
    <s v="9/5/22: Se adjunta como evidencialas 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x v="14"/>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4-2021"/>
    <n v="2"/>
    <n v="2021"/>
    <s v="GESTIÓN ADMINISTRATIVA"/>
    <x v="14"/>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3"/>
    <n v="2021"/>
    <s v="GESTIÓN ADMINISTRATIVA"/>
    <x v="14"/>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4"/>
    <n v="2021"/>
    <s v="GESTIÓN ADMINISTRATIVA"/>
    <x v="14"/>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5"/>
    <n v="2021"/>
    <s v="GESTIÓN ADMINISTRATIVA"/>
    <x v="14"/>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x v="14"/>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0"/>
  </r>
  <r>
    <s v="135-2021"/>
    <n v="1"/>
    <n v="2021"/>
    <s v="GESTIÓN ADMINISTRATIVA"/>
    <x v="14"/>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1"/>
    <n v="2021"/>
    <s v="GESTIÓN ADMINISTRATIVA"/>
    <x v="14"/>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2"/>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6-2021"/>
    <n v="2"/>
    <n v="2021"/>
    <s v="GESTIÓN ADMINISTRATIVA"/>
    <x v="14"/>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3"/>
    <n v="2021"/>
    <s v="GESTIÓN ADMINISTRATIVA"/>
    <x v="14"/>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1"/>
    <n v="2021"/>
    <s v="GESTIÓN ADMINISTRATIVA"/>
    <x v="14"/>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2"/>
    <n v="2021"/>
    <s v="GESTIÓN ADMINISTRATIVA"/>
    <x v="14"/>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3"/>
    <n v="2021"/>
    <s v="GESTIÓN ADMINISTRATIVA"/>
    <x v="14"/>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4"/>
    <n v="2021"/>
    <s v="GESTIÓN ADMINISTRATIVA"/>
    <x v="14"/>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5"/>
    <n v="2021"/>
    <s v="GESTIÓN ADMINISTRATIVA"/>
    <x v="14"/>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2"/>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1"/>
    <n v="2021"/>
    <s v="GESTIÓN ADMINISTRATIVA"/>
    <x v="14"/>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8-2021"/>
    <n v="2"/>
    <n v="2021"/>
    <s v="GESTIÓN ADMINISTRATIVA"/>
    <x v="14"/>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x v="14"/>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x v="14"/>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x v="14"/>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1"/>
    <n v="2021"/>
    <s v="GESTIÓN ADMINISTRATIVA"/>
    <x v="14"/>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2"/>
    <n v="2021"/>
    <s v="GESTIÓN ADMINISTRATIVA"/>
    <x v="14"/>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3"/>
    <n v="2021"/>
    <s v="GESTIÓN ADMINISTRATIVA"/>
    <x v="14"/>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2"/>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x v="14"/>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x v="3"/>
    <x v="3"/>
    <s v="Subdirectora Administrativa"/>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1"/>
  </r>
  <r>
    <s v="143-2021"/>
    <n v="1"/>
    <n v="2021"/>
    <s v="GESTIÓN ADMINISTRATIVA"/>
    <x v="14"/>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1"/>
    <n v="0"/>
  </r>
  <r>
    <s v="145-2021"/>
    <n v="1"/>
    <n v="2021"/>
    <s v="GESTIÓN ADMINISTRATIVA"/>
    <x v="14"/>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6-2021"/>
    <n v="1"/>
    <n v="2021"/>
    <s v="GESTIÓN ADMINISTRATIVA"/>
    <x v="14"/>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1"/>
    <n v="2021"/>
    <s v="GESTIÓN ADMINISTRATIVA"/>
    <x v="14"/>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2"/>
    <n v="2021"/>
    <s v="GESTIÓN ADMINISTRATIVA"/>
    <x v="14"/>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2"/>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8-2021"/>
    <n v="1"/>
    <n v="2021"/>
    <s v="GESTIÓN ADMINISTRATIVA"/>
    <x v="14"/>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2"/>
    <d v="2022-05-09T00:00:00"/>
    <s v="Julie Martinez y Daniel García"/>
    <s v="09/05/2022 Seguimiento Julie Martinez y Daniel García se observa que se actualizo la ,atriz de manera permanente  sin embargo se evidencia 2/05/2022, se recomienda continuar con esta actividad de manera permanente con el fin de garantizar la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49-2021"/>
    <n v="1"/>
    <n v="2021"/>
    <s v="GESTIÓN ADMINISTRATIVA"/>
    <x v="14"/>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0-2021"/>
    <n v="1"/>
    <n v="2021"/>
    <s v="GESTIÓN ADMINISTRATIVA"/>
    <x v="14"/>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2"/>
    <d v="2022-05-09T00:00:00"/>
    <s v="Julie Martinez y Daniel García"/>
    <s v="09/05/2022 Seguimiento Julie Martinez y Daniel García se evidencia el acta de la mesa de trabajo del 23/marzo/2022 dando cumplimiento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0-2021"/>
    <n v="2"/>
    <n v="2021"/>
    <s v="GESTIÓN ADMINISTRATIVA"/>
    <x v="14"/>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1-2021"/>
    <n v="1"/>
    <n v="2021"/>
    <s v="GESTIÓN ADMINISTRATIVA"/>
    <x v="14"/>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1"/>
  </r>
  <r>
    <s v="152-2021"/>
    <n v="1"/>
    <n v="2021"/>
    <s v="GESTIÓN ADMINISTRATIVA - GESTIÓN DEL TALENTO HUMANO"/>
    <x v="14"/>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x v="14"/>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1"/>
    <s v="Subdirectora Administrativa / Directora de talento humano"/>
    <d v="2022-01-03T00:00:00"/>
    <x v="2"/>
    <d v="2022-05-09T00:00:00"/>
    <s v="Julie Martinez y Daniel García"/>
    <s v="09/05/2022  Seguimiento Julie Martinez y Daniel García se evidencia acta de las necesidades de capacitaciones con la Dirección de talento humano cumpleindo la actividad programa se recomienda realizar seguimiento para cumplir con la efectividad de esta acción.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3-2021"/>
    <n v="2"/>
    <n v="2021"/>
    <s v="GESTIÓN ADMINISTRATIVA"/>
    <x v="14"/>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4-2021"/>
    <n v="1"/>
    <n v="2021"/>
    <s v="GESTIÓN ADMINISTRATIVA"/>
    <x v="14"/>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5-2021"/>
    <n v="1"/>
    <n v="2021"/>
    <s v="GESTIÓN ADMINISTRATIVA"/>
    <x v="14"/>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x v="16"/>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0"/>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
    <x v="0"/>
    <n v="0"/>
    <n v="0"/>
  </r>
  <r>
    <s v="002-2022"/>
    <n v="1"/>
    <n v="2022"/>
    <s v="GESTIÓN DE TICS"/>
    <x v="17"/>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1"/>
    <d v="2022-05-09T00:00:00"/>
    <s v="Vieinery Piza"/>
    <s v="09/05/2022: La dependencia, no reportan evidencias en este corte._x000a_7/04/2022: La dependencia, no reportan evidencias en este corte."/>
    <x v="0"/>
    <n v="0"/>
    <n v="0"/>
  </r>
  <r>
    <s v="003-2022"/>
    <n v="1"/>
    <n v="2022"/>
    <s v="GESTIÓN FINANCIERA"/>
    <x v="18"/>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_x000a_-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_x000a_- Estampillas distritales. - Deudores morosos del estado. - Cálculo de deterioro a la cartera._x000a_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_x000a_De acuerdo con la gestión evidenciada, se cierra la acción._x000a_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x v="1"/>
    <n v="0"/>
    <n v="0"/>
  </r>
  <r>
    <s v="004-2022"/>
    <n v="1"/>
    <n v="2022"/>
    <s v="GESTIÓN FINANCIERA"/>
    <x v="18"/>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_x000a_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_x000a_De acuerdo con la gestión evidenciada, se cierra la acción._x000a_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x v="1"/>
    <n v="0"/>
    <n v="0"/>
  </r>
  <r>
    <s v="004-2022"/>
    <n v="2"/>
    <n v="2022"/>
    <s v="GESTIÓN FINANCIERA"/>
    <x v="18"/>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22"/>
    <d v="2022-05-06T00:00:00"/>
    <s v="Nataly Tenjo Vargas"/>
    <s v="6/05/2022: No se aportaron evidencias de gestión en el mes de abril de 2022._x000a_7/04/2022: No se aportaron evidencias de gestión en el mes de marzo de 2022."/>
    <x v="0"/>
    <n v="0"/>
    <n v="0"/>
  </r>
  <r>
    <s v="005-2022"/>
    <n v="1"/>
    <n v="2022"/>
    <s v="GESTIÓN FINANCIERA"/>
    <x v="18"/>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x v="3"/>
    <x v="12"/>
    <s v="Vladimiro Estrada"/>
    <d v="2022-03-07T00:00:00"/>
    <x v="1"/>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x v="1"/>
    <n v="0"/>
    <n v="0"/>
  </r>
  <r>
    <s v="006-2022"/>
    <n v="1"/>
    <n v="2022"/>
    <s v="GESTIÓN FINANCIERA"/>
    <x v="18"/>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22"/>
    <d v="2022-05-06T00:00:00"/>
    <s v="Nataly Tenjo Vargas"/>
    <s v="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6-2022"/>
    <n v="2"/>
    <n v="2022"/>
    <s v="GESTIÓN FINANCIERA"/>
    <x v="18"/>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2"/>
    <s v="Vladimiro Estrada"/>
    <d v="2022-03-07T00:00:00"/>
    <x v="1"/>
    <d v="2022-05-06T00:00:00"/>
    <s v="Nataly Tenjo Vargas"/>
    <s v="6/05/2022: No se aportaron evidencias de gestión en el mes de abril de 2022._x000a_7/04/2022: No se aportaron evidencias de gestión en el mes de marzo de 2022."/>
    <x v="0"/>
    <n v="0"/>
    <n v="0"/>
  </r>
</pivotCacheRecords>
</file>

<file path=xl/pivotCache/pivotCacheRecords3.xml><?xml version="1.0" encoding="utf-8"?>
<pivotCacheRecords xmlns="http://schemas.openxmlformats.org/spreadsheetml/2006/main" xmlns:r="http://schemas.openxmlformats.org/officeDocument/2006/relationships" count="136">
  <r>
    <s v="082-2020"/>
    <n v="4"/>
    <n v="2020"/>
    <s v="GESTIÓN JURÍDICA"/>
    <s v="AUDITORIA CONTRATACIÓN 2020"/>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Las Multimples funciones de los supervisores hacen que la prioprización de sus tareas se encaminen al desarrollo del contrato y no el cargue de la información a la plataforma Secop II o a la entrega  de la información para el cargue de la plataforma Secop I ."/>
    <s v="Efectuar seguimiento trimestral por parte de los jefes de área,  gerentes de proyecto u ordenador del gasto, al cargue de los documentos que realicen los supervisores designados a cada contrato en la plataforma SECOP II, y la entrega de la información para el cargue de la información comntractual en la plataforma SECOP I a la Direcciòn de Contrataciòn conforme sus comeptencias en el caso de ser necesario. "/>
    <s v="Acción Correctiva"/>
    <s v="Seguimiento trimestral efectuado / seguimiento trimestral programado "/>
    <n v="1"/>
    <x v="0"/>
    <x v="0"/>
    <s v="SUBSECRETARIA DE GESTION DE LA MOVILIDAD"/>
    <d v="2021-01-10T00:00:00"/>
    <x v="0"/>
    <d v="2022-05-06T00:00:00"/>
    <s v="Dámaris Sánchez Salamanca"/>
    <s v="06/05/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8/04/2022  El proceso aporta la siguiente justificación: El día 23 de marzo de 2022, se realiza el seguimiento trimestral a los contratos de la SGM, en el periodo comprendido entre diciembre de 2021 hasta marzo de 2022. Se adjunta la matriz de seguimiento, en donde en la columna AE, se encuentran las recomendaciones y sugerencias frente al seguimiento realizado_x000a__x000a_07/03/2022: Seguimiento realizado por María Janneth Romero:_x000a__x000a_Nuevamente la OCI se pronuncia frente al no aporte de evidencias del avance en la ejecución de la acción; de igual manera se reitera que teniendo en cuenta que en todos los seguimientos realizados desde la implementación de la acción se recomendó al proceso documentar la gestión adelantada y aportar las evidencias correspondientes  al avance del mismo, los cuales no fueron aportados en ninguno de los ejercicios de verificación realizados por la OCI y teniendo  en cuenta que la acción vence en octubre, es necesario que documenten de manera integral su ejecución de acuerdo a la descripción del acción, su coherencia con el indicador y la meta. Conforme lo anterior se solicita al proceso priorizar el cumplimiento de lo formulado de tal manera que se garantice la ejecución integral en té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x000a_07/02/2022: Seguimiento realizado por María Janneth Romero:_x000a__x000a_Se mantienen las alertas presentadas en los seguimientos anteriores.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Se advierte sobre las diferentes alertas presentadas por la OCI, la última de las cuales se generó a través de correo electrónico de fecha 23/10/2021, donde se indica: &quot;Nuevamente les generó una alerta sobre las acciones del PMP:  Sobre la acción  004-2021 que aunque se encuentra en términos de ejecución  a la fecha no se ha recibido los soportes del avance de ejecución. Por favor también aportar el avance de la 082-2020&quot;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06/09/2021: Seguimiento realizado por María Janneth Romero:_x000a__x000a_A través de correo electrónico de la fecha (06/09/2021)  la dependencia solicita la reprogramación de la acción en respuesta a la calificación de INEFECTIVA realizada en el seguimiento de Junio de 2021. La acción si bien se reprograma, es complementada con dos acciones más con las cuales se busca garantizar la efectividad de la misma (068-2021 Ac 1 y 2)._x000a________________________________________x000a_09/08/2021: Seguimiento realizado por María Janneth Romero:_x000a__x000a_No se aporta evidencia de la gestión adelantada por el proceso para subsanar el estado de INEFECTIVA de la acción, por lo cual se configura un incumplimiento del Procedimiento para la Formulación y Seguimiento de Planes de Mejoramiento Código: PV01- PR01 Versión: 4.0_x000a__x000a_Se solicita al proceso priorizar la reformulación de la acción y dar cumplimiento integral a lo establecido en el procedimiento antes mencionado._x000a___________________________________________x000a_08/07/2021: Seguimiento realizado por María Janneth Romero:_x000a__x000a_El proceso aporta como evidencia las actas de las sesiones de enero y abril de 2021 que corresponden a los trimestres IV 2020 y I 2021, sin que se allegue la evidencia de los gestionado en el II T de 2021, periodo comprendido dentro del plazo de ejecución establecido._x000a__x000a_Las evidencias aportadas presentan las siguientes oportunidades de mejora:_x000a_* Acta 08/01/2021: da cuenta del compromiso de diseñar una tabla de seguimiento y de realizar seguimientos trimestrales, no obstante la acción debia comenzarse a ejecutar en octubre de 2020 (Conforme lo formulado) por lo cual esta primera evidencia deberia dar cuenta del seguimiento ya ejecutado durante el IV T de 2020 y no a un compromiso de iniciar los seguimientos._x000a_* Acta 05/04/2021, si bien indica que se hizo seguimiento del cargue de documentos contractuales no identifica de manera clara cual es el avance o cual es la gestión desarrollada que permita evaluar si efectivamente se subsano lo observado en desarrollo de la auditoria realizada_x000a_* El formato Propuesta Control Publicaciones no permite identificar la periodicidad del seguimiento asi como la oportunidad de la gestión realizada respecto a cada uno de los factores que lo integran. De manera adicional si bien no se identifican las convenciones utilizadas en los registros realizados en la matriz, se entiende que aun existen varios procesos contractuales que no tienen publicados los documentos completos en las correspondientes plataformas de SECOP_x000a__x000a_Teniendo en cuenta las diferentes alertas que presento la OCI dentro del plazo de esta actividad, las cuales estaban direccionadas precisamente a la no presentación del avance en su ejecución conforme la periodicidad establecida, lo cual hubiese permitido evidenciar las debilidades antes expuestas con el tiempo oportuno para realizar las correcciones pertinentes; asi como lo observado en el tablero de seguimiento descrito anteriormente; se declara inefectiva la acción por cuanto no elimino o subsano la no conformidad identificada_x000a_ _x000a_Por favor proceder conforme se establece en el Procedimiento para la Formulación y Seguimiento de Planes de Mejoramiento Código: PV01- PR01 Versión: 4.0_x000a______________________________x000a__x000a_08/06/2021: Seguimiento realizado por María Janneth Romero:_x000a__x000a_No se aporta evidencia del avance en la ejecución de la acción; teniendo en cuenta que de manera reiterada se recomendo al proceso documentar la gestión adelantada y aportar las evidencias correspondientes  al avance del mismo, los cuales no fueron aportados en ninguno de los seguimientos realizados por la OCI, se mantiene la recomendación en los siguientes terminos: teniendo  en cuenta que la acción vence en junio y es necesario que documenten de manera integral su ejecución de acuerdo a la descripción del acción, su coherencia con el indicador y la meta, se solicita al proceso priorizar el cumplimiento de lo formulado de tal manera que se garantice la ejecución integral en terminos de oportunidad, eficacia y eficiencia._x000a__x000a_De igual manera se solicita al proceso tener en cuenta las recomendaciones dadas por la OCI en los ejercicios de seguimiento realizados por esta oficina, por cuanto los mismos generan alertas tempranas que le permiten a los procesos tomar las medidas  pertinentes en el avance de ejecución de sus pm, con el fin de dar cumplimiento integral de lo formulado en estos._x000a_____________________________________________x000a__x000a_09/04/2021 Seguimiento realizado por María Janneth Romero:_x000a__x000a_No se aporta evidencia del avance en la ejecución de la acción y si bien ésta se encuentra dentro de los terminos de  de ejecución, nuevamente se recomienda al proceso documentar la gestión adelantada y aportar las evidencias correspondientes a los dos  primeros periodos ya cumplidos (trimestre octubre, noviembre y diciembre 2020 y trimestre de enero a marzo de 2021) de ejecuciòn de la misma, los cuales no fueron aportados en el seguimiento al corte de enero y febrero 2021 y tampoco fue allegada al corte de febrero . _x000a_____________________________________________x000a_05/03/2021 Seguimiento realizado por María Janneth Romero:_x000a__x000a_Si bien la acción se encuentra dentro de los terminos de  de ejecución, se recomienda al proceso documentar la gestión adelantada y aportar las evidencias correspondientes al primer periodo (trimestre octubre, noviembre y diciembre 2020) de ejecuciòn de la misma, los cuales no fueron aportado en el seguimiento al corte de enero 2021 y tampoco fue allegada al corte de febrero.  Se recomienda adicionalmente tener en cuenta que en el seguimiento al corte de marzo ya se cumplen los dos primeros trimestres de gestión dentro del plazo establecido._x000a__x000a_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4-2020"/>
    <n v="1"/>
    <n v="2020"/>
    <s v="GESTIÓN JURÍDICA"/>
    <s v="AUDITORIA CONTRATACIÓN 2020"/>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1"/>
    <d v="2022-05-09T00:00:00"/>
    <s v="Liliana Montes Sanchez "/>
    <s v="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7/02/2022:Las evidencias aportadas no dan cuenta del estado actual del desarrollo del sofware especificamente el desarrollo del requerimiento de la acción establecida. Continua en ejecución_x000a_7/01/2022: No reportan seguimiento para este corte,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Reuniones de avances de boton de transparencia y sofware, revision de avances 24/09/2021; seguimiento del 20/09/2021.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7-2020"/>
    <n v="1"/>
    <n v="2020"/>
    <s v="GESTIÓN JURÍDICA"/>
    <s v="AUDITORIA CONTRATACIÓN 2020"/>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1"/>
    <d v="2022-05-09T00:00:00"/>
    <s v="Liliana Montes Sanchez "/>
    <s v="9/05/22: 9/5/22: Se adjunta como evidencias por parte de los responsables del proceso los siguientes eventos de agendamiento de reuniones asi: 21/04/22 Revisión Sistema de Getsión Contractual (SGC) 22/04/22 Seguimiento Pruebas SGC; 25/04/22 Revisión avances SGC,así como requerimiento a las areas encargadas del sistema._x000a_7/04/2022: Se adjunta como soporte requerimiento realizado para conocer el estado actualar del sistema de gestión contractual: Se recomienda un informe de que den cuenta de la etapa en que se encuentra esta aplicativo._x000a_7/03/2022: Las evidencias aportadas hacen parte del seguimiento del mes de enero, razon por el cual no son valoradas para el presente seguimiento. No se presentan avances a la acción._x000a_07/02/2022:Las evidencias aportadas no dan cuenta del estado actual del desarrollo del sofware especificamente el desarrollo del requerimiento de la acción establecida. Continua en ejecución._x000a_07/01/2022: No reportan seguimiento. Continua en ejecució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on_x000a_8/11/2021:  Se aportan como evidencias de requerimientos al SGC, los cuales se viene desarrollando por el area tecnica. Continua en ejecucion,sin embargo es importante aportar informe del estado actual de cada una de etapas del sofware._x000a_8/10/2021: 8/10/2021:  Reuniones de avances de boton de transparencia y sofware, revision de avances, requerimiento de necesidades _x000a__x000a_8/09/2021:  La DC, realiza solicitudes  para el desarrollo dentro de los SGC, con el fin de atender los requerimientos definidos para dar cumplimiento a  la accion  establecida. Continua en ejecución._x000a__x000a_7/5/2021: En la fecha 15/4/2021 la direccion de contratacion solicito reprogramacion de la acción la cual fue aceptada por la OCI mediante memorando 20211700080633 del 22/04/2021. EN EJECUCION"/>
    <x v="0"/>
    <n v="1"/>
    <n v="0"/>
  </r>
  <r>
    <s v="088-2020"/>
    <n v="2"/>
    <n v="2020"/>
    <s v="GESTIÓN JURÍDICA"/>
    <s v="AUDITORIA CONTRATACIÓN 2020_x000a_AUDITORIA CONTRATACIÓN 2019_x000a_LEY TRANSPARENCIA MARZO 2019"/>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Depurar, Actualizar y Publicar la Información contractual de la SDM, con una búsqueda fácil de procesos contractuales de las vigencias 2016 a 2020 que permita la descarga de un archivo (. xls) Excel desde el botón de transparencia de la entidad atendiendo las directrices emitidas por la alcaldía mayor de Bogotá"/>
    <s v="Acción Correctiva"/>
    <s v="Numero de Procesos Contractuales de los Años 2016 a 2020 Publicados / Total de Numero de Procesos Contractuales de los Años 2016 a 2020 a publicar"/>
    <s v="100% de la información de los procesos contractuales de los años 2016 a 2020 publicada y actualizada"/>
    <x v="1"/>
    <x v="1"/>
    <s v="ANA MARÍA CORREDOR YUNIS"/>
    <d v="2020-10-01T00:00:00"/>
    <x v="1"/>
    <d v="2022-05-09T00:00:00"/>
    <s v="Liliana Montes Sanchez "/>
    <s v="9/5/22: De acuerdo con la evidencias aportada donde se informa ruta  relacionada con los ajustes al boton de transparencia http://192.168.100.93/formOri/formulario.php, el mismo no permitio la  consulta de los avances, se recomienda presentar informe de las vigencias que ya se encuentran registradas en dicho booton._x000a_7/04/2022: El proceso adjunta soporte de reuniones, pero no se evidencian informes de avance de actualizacion de la información contractual de las vigencia 2016 a 2020, se recomienda ejecutar las acciones de acuerdo a su diseño, meta e indicador._x000a_7/03/2022: Sin avance para este corte. Continua en ejecucion_x000a_7/02/2022: Sin avance para este corte. Continua en ejecucion_x000a_7/01/2022: Se allega justificacion de cierre de la accoón sin embargo la misma no se acepta por cuanto la  misma no cuenta del cumplimiento de la acción y de la meta establecida. Continua en ejecucion._x000a_7/12/2021: Mediante memorando con rad No.  20215300266173 se solicitó a la OTIC información  por escrito, con respecto a los avances que se han  efectuado, respecto a  los ajustes del software de contratación, según las solicitudes que se elevaron y la prioridad de las mismas. En ejecución_x000a_8/11/2021: 8/11/2021: Evidencias relacionadas con las pruebas al  boton de transparencia, _x000a_8/10/2021: 8/10/2021:  Reunion con OTIC sobre revision avnces  boton transparencia,_x000a_8/9/2021: Solicitud de reformulación y reprogramacion  de acciones plan de mejoramiento por proceso - PMP en memorando con radicado 20215300183293 del 30 agosto de 2021. La OCI luego del analisis y argumentos presentados por la DC, Realizo la unificación de los hallazgo 029-2019, 005-2020 dado que contemplaban  acciones orientadas a dar cumplimiento a la publicacion y actualizacion de la contratacion en el sistema de contratacion a la vista la cual en la actualidad esta siendo reeemplazada bajo laestrategia (GABO) de la Alcaldia de Bogota"/>
    <x v="0"/>
    <n v="1"/>
    <n v="1"/>
  </r>
  <r>
    <s v="017-2021"/>
    <n v="1"/>
    <n v="2021"/>
    <s v="PLANEACIÓN DE TRANSPORTE E INFRAESTRUCTURA"/>
    <s v="AUDITORIA PROCESO DE PLANEACIÓN DEL TRANSPORTE E INFRAESTRUCTURA"/>
    <d v="2021-04-19T00:00:00"/>
    <s v="NC04:Se evidenció que las solicitudes para permiso de aprovechamiento económico del espacio público para el alquiler de patinetas fueron radicadas así:_x000a_- MOVO MOBILITAS COLOMBIA SAS Formato de solicitud 211542 con fecha de radicado 09/08/2019_x000a_- RENNTY S.A.S Formato de solicitud 219764 con fecha de radicado 16/08/2019_x000a_- GRUPO SÁNCHEZ BARRIOS SAS Formato de solicitud (2 radicados) 219764 con fecha de radicado 14/08/2019 y del 28/08/2019_x000a_De acuerdo con los documentos que reposan en el expediente de cada una de las empresas mencionadas, no se evidencia una respuesta de aceptación sino el acto administrativo de otorgamiento del permiso el cual fue expedido con una fecha que supera los 10 días establecidos en la normatividad. Lo anterior, incumple la Resolución 336 del 2019 la cual establece en su anexo 1: ““2. VERIFICACIÓN DEL CUMPLIMIENTO DE LOS REQUISITOS PARA SER OTORGADO EL PERMISO DE CONFORMIDAD CON LOS DOCUMENTOS APORTADOS…. en un plazo de hasta diez (10) días hábiles, dará respuesta a los solicitantes”"/>
    <s v="Deficiencia en la revisión y seguimiento a los tiempos establecidos en los actos administrativos para la notificación al aprovechador "/>
    <s v="En la Circular 011 de 2019 se definieron los tiempos de recepción de los documentos como lo establece la Resolución 336 de 2019, sin embargo no se verificó que las fechas de notificación del resultado al aprovechador cumplieran con el plazo establecido de diez (10) hábiles para dar respuesta a los solicitantes segun lo indicado en la misma Resolución."/>
    <s v="Actualizar, socializar y publicar la Resolución aplicable y el procedimiento PM01-PR07 &quot;para el permiso de aprovechamiento económico del espacio público para el alquiler de patinetas&quot; articulando las actividades y fechas para la revisión y respuesta de las solicitudes."/>
    <s v="Corrección"/>
    <s v="Resolución y procedimiento actualizado, socializado y publicado"/>
    <n v="1"/>
    <x v="2"/>
    <x v="2"/>
    <s v="Subdirectora de Transporte Privado_x000a_Valentina Acuña García"/>
    <d v="2021-05-05T00:00:00"/>
    <x v="1"/>
    <d v="2022-04-27T00:00:00"/>
    <s v="Guillermo Delgadillo Molano"/>
    <s v="Seguimiento realizado el 27/04/2022_x000a_La SPM en correo del 25 abril 2022 comunica que: &quot;Como avance dentro de las acciones contempladas en el Plan de Mejoramiento, se ha venido trabajando en la construcción de la Resolución que reglamenta &quot;las condiciones y procedimientos para el otorgamiento, de permisos de aprovechamiento económico para la actividad de alquiler de vehículos de micromovilidad en el espacio público autorizado por la Secretaría Distrital de Movilidad, de acuerdo con las reglas establecidas en el protocolo adoptado mediante Resolución 86572 de 2021 y los lineamientos para la provisión del servicio establecidos mediante la Resolución 93495 de 2021&quot;  _x000a_Los responsables  adjuntaron como evidencia avance de la Resolución y del Procedimiento._x000a__x000a_Accion en ejecución.   _x000a_CONCLUSION: ACCION ABIERTA_x000a__x000a_8/04/2022: No presentan avances para este corte. Continua en ejecución._x000a__x000a_Seguimiento realizado el 7/03/2022_x000a_La SPM en correo del 17 feb 2022 comunica que: &quot;La acción fue reprogramada bajo solicitud memorando DPM 20212200285513 del 22/12/21 y aprobación memorando 20211700285753 del 22/12/21 actualmente se está trabajando en la Resolución y la actualización del procedimiento y próximamente se realizará una mesa de trabajo través de la cual se establezcan los avances en las acciones específicas para cumplir con el plan de mejoramiento.&quot;_x000a_A la fecha del prsente seguimeinto no se aporta evidencia del avance en la ejecución de la acción y si bien ésta se encuentra dentro de los terminos de  de ejecución, se recomienda al proceso documentar la gestión adelantada y aportar las evidencias correspondientes._x000a__x000a_Seguimiento realizado el 11/01/2022_x000a_La DPM, mediante memorando DPM 20212200285513 del 22/12/21, solicita la reprogramación de la acción: H 017-21 acción 1 para el 30/06/22, por lo tanto la Oficina de Control Interno, mediante memorando 20211700285753 del 22/12/21, acepta los argumentos expuestos, y considera procedente la reprogramación para el hallazgo  017-2021 Acción 1 para el  30/06/22. _x000a__x000a_Accion en ejecución.   _x000a_CONCLUSION: ACCION ABIERTA"/>
    <x v="0"/>
    <n v="1"/>
    <n v="0"/>
  </r>
  <r>
    <s v="020-2021"/>
    <n v="3"/>
    <n v="2021"/>
    <s v="GESTIÓN ADMINISTRATIVA"/>
    <s v="VISITA DE SEGUIMIENTO SECRETARIA DISTRITAL DE AMBIENTE"/>
    <d v="2021-04-08T00:00:00"/>
    <s v="Incumple la Ley 1252 de 2008, artículo 12, numeral 3, el Decreto 1076 de 2015, artículo 2.2.6.1.3.1, literal b, considerando que el Plan de Gestión de Residuos Peligrosos se encuentra desactualizado y no realizar la actualización del periodo de balance 2019 en la plataforma RUA-RESPEL del IDEAM."/>
    <s v="Sanciones por incumplimiento de la normatividad ambiental"/>
    <s v="Existen falencias en cuanto al conocimiento de la normatividad ambiental vigente en materia de RESPEL, tanto para el registro, control y actualización del Plan de Gestión de Residuos Peligrosos, como para el reporte oportuno de los informes en la plataforma RUA-RESPEL de IDEAM"/>
    <s v="Realizar seguimiento a la normatividad y a la documentación asociada con el fin de mantener actualizado el Plan de Gestión de Residuos Peligrosos."/>
    <s v="Mejora Continua"/>
    <s v="No. De seguimientos realizados / No.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4-2021"/>
    <n v="2"/>
    <n v="2021"/>
    <s v="GESTIÓN ADMINISTRATIVA"/>
    <s v="VISITA DE SEGUIMIENTO SECRETARIA DISTRITAL DE AMBIENTE"/>
    <d v="2021-04-08T00:00:00"/>
    <s v="Inclumple con la Resolución 242 de 2014, debido a que el comité de gestión ambiental no cumple con la totalidad de sus deberes, no priorizó los incumplimientos normativos en la formulación del Plan de Acción 2019, no identificó la totalidad de impactos significativos en su MIAVIA, no contaba con la matriz de requisitos legales actualizada, no cumplió con todas las actividades y metas de los programas de uso eficiente del agua, energía, gestión integral de residuos e implementación de prácticas sostenibles, además de la falta de calidad en los reportes de los formularios de tratamiento de residuos peligrosos e informe de la huella de carbono "/>
    <s v="Sanciones por incumplimiento de la normatividad ambiental"/>
    <s v="Falta de verificación en el cumplimiento de la totalidad de los deberes del Equipo Técnico contempladas en la Resolución 242 de 2014"/>
    <s v="Verificar el cumplimiento de los deberes del Equipo Técnico a través de los seguimientos al Plan Institucional de Gestión Ambiental - PIGA."/>
    <s v="Acción Correctiva"/>
    <s v="Número de seguimientos realizados / Número total de seguimientos program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25-2021"/>
    <n v="2"/>
    <n v="2021"/>
    <s v="GESTIÓN ADMINISTRATIVA"/>
    <s v="VISITA DE SEGUIMIENTO SECRETARIA DISTRITAL DE AMBIENTE"/>
    <d v="2021-04-08T00:00:00"/>
    <s v="Incumple con el Decreto 165 de 2015, artículo 6, considerando que el gestor ambiental no cumplió con la totalidad de sus deberes."/>
    <s v="Sanciones por incumplimiento de la normatividad ambiental"/>
    <s v="Falta de verificación en el cumplimiento de la totalidad de los deberes del Gestor Ambiental, contemplados en el  Decreto 165 de 2015, artículo 6"/>
    <s v="Verificar el cumplimiento de los deberes del Gestor Ambiental a través de los seguimientos al Plan Institucional de Gestión Ambiental - PIGA."/>
    <s v="Acción Correctiva"/>
    <s v="Número de seguimientos programados / Número total de seguimientos realizados"/>
    <n v="3"/>
    <x v="3"/>
    <x v="3"/>
    <s v="PAOLA ADRIANA CORONA MIRANDA"/>
    <d v="2021-05-06T00:00:00"/>
    <x v="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Julie Martinez y Daniel García. Se realiza reprogramación de la acción de acuerdo con el memorando 20226120016363, con el fin de alinearse las acciones con el plan de mejoramiento establecido en la auditoria interna del SGA._x000a__x000a_6/01/2022 Seguimiento por Julie Martinez no se genera reporte de avance por el proceso sin embargo la acción se encuentra dentro del proceso de  ejecución planificado_x000a__x000a_09/12/2021  seguimiento  Julie Martinez  no se recibió por parte del proceso seguimiento de esta acción sin embargo la acción se encuentra dentro de los términos establecidos por el proceso para su ejecución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_x000a__x000a_08/07/2021 Seguimiento Julie Martinez_x000a_no se reporta por parte del proceso actividades sin embargo se encuentra dentro de los términos para su ejecución_x000a__x000a_08/06/2021 Seguimiento Julie Martinez no se reporta por parte del área responsable de la ejecución avance de la gestión de esta actividad, sin embargo, se encuentra en el periodo establecido para su ejecución."/>
    <x v="0"/>
    <n v="1"/>
    <n v="0"/>
  </r>
  <r>
    <s v="032-2021"/>
    <n v="1"/>
    <n v="2021"/>
    <s v="GESTIÓN JURÍDICA"/>
    <s v="SEGUIMIENTO – SIDEAP 2021"/>
    <d v="2021-05-06T00:00:00"/>
    <s v="Inconformidad 1. No se está dando cumplimiento integral al termino para reportar la información sobre los contratos de prestación de servicios al SIDEAP (ítem 2.1 del presente informe), de acuerdo con lo estipulado en la Circular 006 del 02 de marzo de 2018."/>
    <s v="Posibilidad de afectación reputacional por  perdida de imagen institucional ante la comunidad, debido al resporte extemporaneo en los sistemas de información  contemplados en la norma."/>
    <s v="No se aplica un punto de control específico que permita validar y aprobar información a reportar en la plataforma SIDEAP  de manera oportuna, garantizando que sea coherente con la plataforma SIVICOF."/>
    <s v="Implementar un punto de control a través del cual, se valide la información a reportar en SIDEAP garantizando que sea articulada con la de SIVICOF y se reporte en el término establecido."/>
    <s v="Acción Correctiva"/>
    <s v="Pantallazo del informe cargado en el mes, dentro del término establecido en la norma."/>
    <n v="12"/>
    <x v="1"/>
    <x v="1"/>
    <s v="ANA MARIA CORREDOR YUNIS"/>
    <d v="2021-06-01T00:00:00"/>
    <x v="3"/>
    <d v="2022-05-09T00:00:00"/>
    <s v="Liliana Montes Sanchez "/>
    <s v="9/5/2022: Se hace precisión en cuanto a los informes presentados en  esta vigencia : Enero  corte 2022/01/31 fecha recepción  2022/02/25;  febrero corte 2022/02/28 recepcion SIDEAP 16/03/2022;  Marzo corte 2022/03/31 recepción 22/0422. _x000a_7/04/2022: Al  corte no se presentan avances, se reitera la alerta dado que no se ha dado cumplimiento a la acción de acuerdo a su diseño,meta indicador,lo anterior podria incurrir en incumplimiento de la acción asi como que la misma no sea eficaz._x000a_7/03/2022:Sin vances para este corte. Se genera alerta por cuanto desde el mes de diciembre no se presentan avances y se establecio una meta de 12 pantallazos de los informes cargados mensualmente._x000a_7/02/2022:Sin vances para este corte._x000a_7/01/2022: No presentan avances para este corte. Continua en ejecución._x000a_7/12/2021: La Dirección de Contratación, realiza punto de control con el envío a la persona delegada por la Subsecretaría Jurídica para que dé su aprobación a los informes que se van a cargar en SIDEAP. Luego de aprobado, se sube la información en la plataforma en el término establecido para tal fin. se remite la evidencia del mes de noviembre, donde se puede evidenciar  la aprobación de la informacion y cargue del informe en la plataforma._x000a_8/11/2021: Se aporta pantallazo del informe de sivicof,sin embargo no se evidencia cual es el punto de control  diseñado_x000a_8/10/2021: No se presento avance para este corte_x000a_08/9/2021: Se allega pantallazos de los registros realizados en el mes de junio a traves del SIDEAP. Sin embargo no se describe el punto control diseñado"/>
    <x v="0"/>
    <n v="0"/>
    <n v="0"/>
  </r>
  <r>
    <s v="036-2021"/>
    <n v="1"/>
    <n v="2021"/>
    <s v="GESTIÓN DE TICS"/>
    <s v="AUDITORÍA INTERNA CURSOS PEDAGÓGICOS POR INFRACCIONES A LAS NORMAS DE TRÁNSITO (CPINT) 2021"/>
    <d v="2021-05-24T00:00:00"/>
    <s v="No Conformidad # 1 Al auditar el proceso de Gestión de Tecnologías de la Información y las Comunicaciones PA04, se verifica el documento Gestión de Continuidad de fecha Marzo de 2020, evidenciando que no hay articulación de las diferentes dependencias de la Entidad para responder ante eventos adversos que afecten la prestación de Trámites y Servicios, este se encuentra desactualizado y adicionalmente se enfoca únicamente a recursos tecnológicos, desatendiendo la infraestructura física y el talento humano necesarios para implementar el Plan de Continuidad del Negocio."/>
    <s v="Debilidades en la actualización de documentos del Sistema de Gestión de Calidad."/>
    <s v="Desarticulación en la creación del documento (Continuidad del Negocio ante eventos adversos que afecten la prestación de Trámites y Servicios) enfocado únicamente a recursos tecnológicos, desatendiendo la infraestructura física y el talento humano"/>
    <s v="Actualizar el Documento Plan de Continuidad de Negocio o Documento Equivalente ante eventos adversos que afecten la prestación de Trámites y Servicios publicado en el Sistema de Gestión de la Calidad."/>
    <s v="Acción Correctiva"/>
    <s v="Documento Actualizado / Documento Publicado "/>
    <n v="1"/>
    <x v="4"/>
    <x v="4"/>
    <s v="Jefe Oficina de Tecnologías de la Información y Comunicaciones"/>
    <d v="2021-05-24T00:00:00"/>
    <x v="4"/>
    <d v="2022-05-09T00:00:00"/>
    <s v="Vieinery Piza"/>
    <s v="09/05/2022: La dependencia mediante el memorando 202212000099083, del día 03 de mayo de 2022, solicito la reprogramación de la acción como fecha de cierre nueva para el 28/02/2023, debido a que Actualmente la Oficina de Tecnologías de la Información y las Comunicaciones se encuentra en proceso de levantamiento de la información y estructuración del documento, por lo cual no se ha logrado finalizar satisfactoriamente con la acción._x000a_08/05/2022: La dependencia, no reportan evidencias en este corte._x000a__x000a_7/04/2022: La dependencia, no reportan evidencias en este corte."/>
    <x v="0"/>
    <n v="0"/>
    <n v="0"/>
  </r>
  <r>
    <s v="045-2021"/>
    <n v="9"/>
    <n v="2021"/>
    <s v="GESTIÓN DEL TALENTO HUMANO"/>
    <s v="AUDITORÍA INTERNA CURSOS PEDAGÓGICOS POR INFRACCIONES A LAS NORMAS DE TRÁNSITO (CPINT) 2021"/>
    <d v="2021-06-07T00:00:00"/>
    <s v="NC2: Al realizar la verificación documental de los procesos de: Gestión de Tecnologías de la Información y las Comunicaciones PA04; Gestión de Talento Humano PA02; Comunicaciones y Cultura para la Movilidad PE02; Gestión Administrativa PA01; Gestión de Trámites y Servicios para la Ciudadanía PM04, se encontraron inconsistencias de forma y de fondo, en los procedimientos, manuales, guías e instructivos auditados."/>
    <s v="Posibilidad de afectación reputacional por requerimiento de los usuarios e investigaciones administrativas por entes de control debido a realización de nombramientos fuera  de los requisitos establecidos en el  manual de funciones y los procedimientos "/>
    <s v="Porque no hay una revisión integral de la documentación  publicada del procedo DTH"/>
    <s v="Actualizar o eliminar en los documentos que se requiera, del proceso DTH que encuentra publicada en la intranet"/>
    <s v="Acción Correctiva"/>
    <s v="No. De documentos actualizados o eleminados/No. Total que requiere algun tramite "/>
    <n v="1"/>
    <x v="3"/>
    <x v="5"/>
    <s v="Dirección de Talento Humano"/>
    <d v="2021-06-15T00:00:00"/>
    <x v="5"/>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se realiza reprogramación  mediante 20226200061443 sin embargo se recomienda generar las acciones necesarias para el cumplimiento de la accion teniendo en cuenta que se completa dos reprogramaciones. _x000a__x000a_ 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_x000a_6/01/2022 Seguimiento por Julie Martinez no se genera reporte de avance por el proceso sin embargo la acción se encuentra dentro del proceso de  ejecución planificado_x000a__x000a_09/12/2021Seguimiento Julie Martinez  mediante 20216200265803  se solicita reprogramar esta actividad por una actualización de los procedimientos, instructivos, manuales, guías, planes y demás de la DTH que se esta realizando_x000a_08/11/2021 seguimiento  Julie Martinez no se remite seguimiento por parte del proceso sin embargo la acción se encuentra entre los plazos establecidos para su ejecución. se recomienda al proceso realizar ejercicio de autocontrol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x v="0"/>
    <n v="2"/>
    <n v="0"/>
  </r>
  <r>
    <s v="052-2021"/>
    <n v="1"/>
    <n v="2021"/>
    <s v="GESTIÓN DE TRÁMITES Y SERVICIOS PARA LA CIUDADANÍA"/>
    <s v="SEGUIMIENTO CONCESIÓN PyG"/>
    <d v="2021-05-21T00:00:00"/>
    <s v="Es necesario actualizar la información reportada al sistema de Contratación Pública SECOP II, así como hacer seguimiento a la información remitida a la Dirección de Contratación para la respectiva publicación en el Secop I, con el propósito que la misma guarde relación directa con el proceso de ejecución contractual, cobijándolo de transparencia y oportunidad en la información, con el fin de garantizar el cumplimiento a los principios de control social establecidos en la ley 1757 de 2015, artículo 66."/>
    <s v="Posibilidad de afectación reputacional por pérdida de confianza por parte de la ciudadania al igual de posibles investigaciones por entes de control debido a prestación de tramites y servicios fuera de los requermientos normativos, legales y del ciudadano"/>
    <s v="Deficiente seguimiento en el cargue de la información en el SECOP I y SECOP II"/>
    <s v="Realizar seguimiento trimestral al cargue de la documentación en SECOP I y SECOP II"/>
    <s v="Mejora Continua"/>
    <s v="Actas de seguimientos"/>
    <s v="4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3-2021"/>
    <n v="1"/>
    <n v="2021"/>
    <s v="GESTIÓN DE TRÁMITES Y SERVICIOS PARA LA CIUDADANÍA"/>
    <s v="SEGUIMIENTO CONCESIÓN PyG"/>
    <d v="2021-05-21T00:00:00"/>
    <s v="De acuerdo con lo establecido en la Matriz de Riesgos, se recomienda ejecutar los Controles de manera oportuna y como fueron diseñados, además de realizar el monitoreo y revisión de acuerdo con la periodicidad fijada, con el objetivo de minimizar la materialización de los riesgos."/>
    <s v="Posibilidad de afectación reputacional por pérdida de confianza por parte de la ciudadania al igual de posibles investigaciones por entes de control debido a prestación de tramites y servicios fuera de los requermientos normativos, legales y del ciudadano"/>
    <s v="Falta de fortalecimiento en el seguimiento de la eficacia de los controles identificados en la matriz de riesgos"/>
    <s v="Realizar dos mesas de trabajo para verificar la eficacia de los controles identificados en la matriz de riesgos"/>
    <s v="Mejora Continua"/>
    <s v="Actas de seguimientos"/>
    <s v="2 actas"/>
    <x v="5"/>
    <x v="6"/>
    <s v="Director de Atención al Ciudadano"/>
    <d v="2021-06-15T00:00:00"/>
    <x v="6"/>
    <d v="2022-05-06T00:00:00"/>
    <s v="Nataly Tenjo Vargas"/>
    <s v="6/05/2022: No se aportaron evidencias de gestión en el mes de abril de 2022._x000a_7/04/2022: No se aportaron evidencias de gestión en el mes de marzo de 2022._x000a_7/03/2021: la Dirección de Atención al Ciudadano junto con el apoyo de cada línea estratégica, hizo seguimiento a la interventoría Transcapital y a la concesión GYP, para identificar, analizar, valorar y definir alternativas de acciones de mitigación de los riesgos por gestión, corrupción y soborno correspondientes al proceso gestión de trámites y servicios a la ciudadanía._x000a_Conforme a lo registrado en el plan de mejora frente a la gestión realizada, llevaron a cabo el seguimiento de la eficacia de los controles definidos en la matriz de riesgos por cada componente; sin embargo, se recomienda presentar los resultados del monitoreo a través de una matriz de riesgos que permita identificar con mayor claridad la valoración de los riesgos como resultado de la aplicación de los controles  o planes de tratamiento en la administración de los mismos, a su vez, dejando en la(s) matriz (ces) por cada componente y tipo de riesgo las referencias donde se encuentran las evidencias del seguimiento y verificación de la eficacia de los controles, lo cual facilitará la adecuada la trazabilidad de los soportes que justifican la calificación actual de los riesgos residuales.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55-2021"/>
    <n v="1"/>
    <n v="2021"/>
    <s v="GESTIÓN DE TRÁMITES Y SERVICIOS PARA LA CIUDADANÍA"/>
    <s v="SEGUIMIENTO CONCESIÓN PyG"/>
    <d v="2021-05-21T00:00:00"/>
    <s v="Agilizar la revision entre las partes, de la propuesta de modificación al contrato de concesión No 2018-114, solicitada por la Dirección de Gestión al Transito y Transporte, con la finalidad que estas decisiones contribuyan en beneficio de la optima y adecuada ejecución del contrato de concesión."/>
    <s v="Posibilidad de afectación reputacional por pérdida de confianza por parte de la ciudadanía al igual de posibles investigaciones por entes de control debido a prestación de tramites y servicios fuera de los requerimientos normativos, legales y del ciudadano"/>
    <s v="El contratista tiene la capacidad de programar o disponer a discreción la distribución de la flota mínima "/>
    <s v="Realizar seguimiento mensual para fortalecer la mejora continua y el aseguramiento de la disponibilidad de grúas conforme las candidaciones contractuales. "/>
    <s v="Mejora Continu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61-2021"/>
    <n v="1"/>
    <n v="2021"/>
    <s v="GESTIÓN DE TRÁMITES Y SERVICIOS PARA LA CIUDADANÍA"/>
    <s v="SEGUIMIENTO CONCESIÓN PyG"/>
    <d v="2021-05-21T00:00:00"/>
    <s v="Revisar los informes emitidos por parte de la Interventoría, para evitar las imprecisiones relacionadas con la información del personal vulnerable contratados en virtud de la Directiva 001 de 2011, en especial la estratificación y la falta de cumplimiento a lo establecido en la mencionada Directiva, en especial lo señalado en el párrafo final del Numeral 4, Sub-numeral 5: “La referida herramienta deberá garantizar que la selección de los/las beneficiarios/as se efectúe de manera aleatoria e imparcial, y se cumplan los principios de igualdad, moralidad, eficacia, economía, celeridad, imparcialidad y publicidad señalados en el artículo 209 de la Constitución Política”."/>
    <s v="Posibilidad de afectación reputacional por pérdida de confianza por parte de la ciudadania al igual de posibles investigaciones por entes de control debido a prestación de tramites y servicios fuera de los requermientos normativos, legales y del ciudadano"/>
    <s v="Falta de interpretación de la Directiva 001 de 2011 ."/>
    <s v="Realizar seguimiento mensual a la aplicación de la Directiva 001 de 2011"/>
    <s v="Acción Correctiva"/>
    <s v="Actas de seguimientos"/>
    <s v="12 actas "/>
    <x v="5"/>
    <x v="6"/>
    <s v="Director de Atención al Ciudadano"/>
    <d v="2021-06-15T00:00:00"/>
    <x v="5"/>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_x000a_7/12/2021: No se aportaron evidencias de gestión en el mes de noviembre._x000a_8/11/2021: No se aportaron evidencias de gestión en el mes de octubre._x000a_6/10/2021: No allegan evidencias de gestión en este mes._x000a_6/09/2021: No allegan evidencias de gestión en este mes._x000a_9/08/2021: No se remitió evidencia por encontrarse en términos"/>
    <x v="0"/>
    <n v="0"/>
    <n v="0"/>
  </r>
  <r>
    <s v="079-2021"/>
    <n v="1"/>
    <n v="2021"/>
    <s v="GESTIÓN DE TRÁNSITO Y CONTROL DE TRÁNSITO Y TRANSPORTE"/>
    <s v="AUDITORIA PROCESO GESTIÓN DE TRÁNSITO Y CONTROL DE TRANSITO Y TRANSPORTE"/>
    <d v="2021-09-13T00:00:00"/>
    <s v="NC 1: Incumplimiento de los artículos 23 y 24 de la Ley 80 de 1993 y del principio de planeación establecido en el Manual de Contratación de la Secretaría Distrital de Movilidad ya que en el Convenio 2020-288 no se establecieron claramente los objetivos de cumplimiento de los controles preventivos, regulatorios o sancionatorios para la regulación y control del tránsito y el transporte y las acciones de prevención vial en la etapa precontractual. "/>
    <s v="Posibilidad de afectación reputacional por perdida de credibilidad y confianza de la ciudadanía debido a la ejecución de actividades de control en vía fuera de los requisitos técnicos y normativos en control de tránsito y transporte."/>
    <s v="No se ha definido un lineamiento que establezca la necesidad de dar cumplimiento al principio de planeación en los estudios previos para realizar convenios interadministrativos identificando los objetivos a cumplir. "/>
    <s v="Solicitar concepto a la Dirección de Normatividad y Conceptos para identificar como establecer en los estudios previos del convenio el principio de planeación cuando este sea afectado por la transición (armonización) de las administraciones distritales el en cambio de Planes Distritales de Desarrollo y definición de metas. _x000a_"/>
    <s v="Acción Correctiva"/>
    <s v="Número de solicitudes de concepto realizadas"/>
    <n v="1"/>
    <x v="0"/>
    <x v="7"/>
    <s v="Diana Lorena Urrego García"/>
    <d v="2021-10-01T00:00:00"/>
    <x v="7"/>
    <d v="2022-05-06T00:00:00"/>
    <s v="Dámaris Sánchez Salamanca"/>
    <s v="06/05/2022 El proceso aporta la siguiente justificación: 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 _x000a__x000a_08/04/2022  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 _x000a__x000a_07/03/2022: Seguimiento realizado por María Janneth Romero:_x000a__x000a_El proceso aporta la siguiente justificación:  &quot;Nuevamente se informa que, 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itera la recomendación de fortalecer los controles de tal manera que se de cumplimiento al plazo de ejecución formulado (septiembre); ahora bien la acción no esta limitada sólo al convenio de la Policía por lo cual se recomienda gestionar la solicitud de concepto con la suficiente antelación para tener los criterios o lineamientos claros al estructurar la fase precontractual del nuevo convenio._x000a__x000a_04/02/2022: Seguimiento realizado por María Janneth Romero:_x000a__x000a_El proceso aporta la siguiente justificación: &quot;En cuanto al convenio con la Policía Nacional, es importante mencionar, que se realizará la renovación de este, una vez finalice el periodo de Ley de Garantías, razón por la cual, en su momento se solicitará el concepto correspondiente a la Dirección de Normatividad y Conceptos&quot;_x000a__x000a_Conforme lo anterior se recomienda  fortalecer los controles de tal manera que se de cumplimiento al plazo de ejecución formulado (septiembre); ahora bien la acción no esta limitada sólo al convenio de la Policia por lo cual se recomienda gestionar la solicitud de concepto con la suficiente antelación para tener los criterios o lineamientos claros al estructurar la fase precontractual del nuevo convenio.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1"/>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Dentro del clausulado del convenio no se estableció que se debe suscribir un documento que avale la elaboración  y aprobación del cronograma de mantenimientos."/>
    <s v="Especificar la  fecha a partir de la cual se suscribe el cronograma de mantenimientos en el nuevo convenio con la Policia Nacional a través de un documento."/>
    <s v="Acción Correctiva"/>
    <s v="Número de clausulas incluidas para la suscripción del cronograma de mantenimientos en el núevo convenio con la Policia Nacional."/>
    <n v="1"/>
    <x v="0"/>
    <x v="7"/>
    <s v="Diana Lorena Urrego García"/>
    <d v="2021-10-01T00:00:00"/>
    <x v="7"/>
    <d v="2022-05-06T00:00:00"/>
    <s v="Dámaris Sánchez Salamanca"/>
    <s v="06/05/2022 El proceso aporta la siguiente justificación: 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 _x000a__x000a_08/04/2022  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clausulas, que contengan el cronograma de mantenimiento&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En cuanto al convenio con la Policía Nacional, es importante mencionar, que se realizará la renovación de este, una vez finalice el periodo de Ley de Garantías, razón por la cual, en su momento y con la suscripción de este, se incluirán las respectivas, que contengan el cronograma de mantenimiento.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2"/>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Por situaciones técnicas la Policía Nacional no pudo cargar la oferta en la plataforma, en consideración a las dificultades presentadas con el usuario de cargue de los documentos y los permisos del perfil"/>
    <s v="Incluir en los Estudios Previos del nuevo convenio con la Policia Nacional, que la fecha del desembolso de los aportes puede estar sujeta  a cambios con justificación de estos."/>
    <s v="Acción Correctiva"/>
    <s v="Número de clausulas incluidas para la que la fecha del desembolso de los aportes puede estar sujeta  a cambios en el nuevo convenio con la Policia Nacional."/>
    <n v="1"/>
    <x v="0"/>
    <x v="7"/>
    <s v="Diana Lorena Urrego García"/>
    <d v="2021-10-01T00:00:00"/>
    <x v="7"/>
    <d v="2022-05-06T00:00:00"/>
    <s v="Dámaris Sánchez Salamanca"/>
    <s v="06/05/2022 El proceso aporta la siguiente justificación: Los estudios previos se realizarán una vez se tenga la fecha para la suscripción del nuevo convenio con la Policía, en el momento en que finalice la Ley de Garantías_x000a__x000a_08/04/2022 El proceso aporta la siguiente justificación: &quot;Los estudios previos se realizarán una vez se tenga la fecha para la suscripción del nuevo convenio con la Policía, en el momento en que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El proceso aporta la siguiente justificación: &quot;Los estudios previos se realizarán una vez se tenga la fecha para la suscripción del nuevo convenio con la Policía, en el momento en que finalice la Ley de Garantías. Se realiza reunión de seguimiento, en donde se informa que no se tienen evidencias para este mes. &quot;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3"/>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Solicitar la clasificación de documentos de seguimiento al convenio como información reservada y clasificada."/>
    <s v="Acción Correctiva"/>
    <s v="número de solicitudes de clasificación documental realizadas"/>
    <n v="1"/>
    <x v="0"/>
    <x v="7"/>
    <s v="Diana Lorena Urrego García"/>
    <d v="2021-10-01T00:00:00"/>
    <x v="7"/>
    <d v="2022-05-06T00:00:00"/>
    <s v="Dámaris Sánchez Salamanca"/>
    <s v="06/05/2022 El proceso aporta la siguiente justificación: La solicitud de la clasificación de documentos de seguimiento al convenio como información reservada y clasificada se realizará una vez se suscriba el nuevo convenio con la Policía, en el momento en que finalice la Ley de Garantías._x000a__x000a_08/04/2022 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quot;s.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érminos de ejecución, no obstante se genera una alerta por cuanto la acción no está sujeta a la suscripción de un nuevo contrato o la renovación de éste. _x000a__x000a_04/02/2022: Seguimiento realizado por María Janneth Romero:_x000a_El proceso aporta la siguiente justificación: &quot;La solicitud de la clasificación de documentos de seguimiento al convenio como información reservada y clasificada se realizará una vez se suscriba el nuevo convenio con la Policía, en el momento en que finalice la Ley de Garantías. &quot;_x000a__x000a_Acción en té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4"/>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La Circular Externa Única de Colombia Compra Eficiente del 16 de abril de 2019 establece que &quot;Los Documentos del Proceso son públicos salvo por la información sujeta a reserva de conformidad con la normativa aplicable&quot;."/>
    <s v="Publicar el reporte mensual de seguimiento a los indicadores de gestión del Proceso a través del SECOP."/>
    <s v="Acción Correctiva"/>
    <s v="número de publicaciones de reportes mensuales de seguimiento realizadas en el aplicativo Secop / número de publicaciones de reportes mensuales de seguimiento programados en el aplicativo Secop"/>
    <n v="1"/>
    <x v="0"/>
    <x v="7"/>
    <s v="Diana Lorena Urrego García"/>
    <d v="2021-10-01T00:00:00"/>
    <x v="7"/>
    <d v="2022-05-06T00:00:00"/>
    <s v="Dámaris Sánchez Salamanca"/>
    <s v="06/05/2022 El proceso aporta la siguiente justificación: Mensualmente se realiza el reporte de seguimiento a los indicadores a través de la plataforma del SECOP II, fortaleciendo los controles a los convenios 2020-288 y 2021-2021. Para el mes de abril de 2022, aún no se ha realizado el comité y la presentación está en proceso de elaboración, por lo cual se estará remitiendo el próximo mes._x000a__x000a_08/04/2022  Mensualmente se realiza el reporte de seguimiento a los indicadores a través de la plataforma del SECOP II, fortaleciendo los controles a los convenios 2020-288 y 2021-2021. Se realiza reunión el 30 de Marzo de 2022, en la cual se presentan los resultados al seguimiento y medición de los convenios.  Se adjunta presentación y cargue al SECOP II. _x000a__x000a_07/03/2022:  Seguimiento realizado por María Janneth Romero :_x000a_El proceso aporta la siguiente justificación: &quot;Mensualmente se realiza el reporte de seguimiento a los indicadores a través de la plataforma del SECOP II, fortaleciendo los controles a los convenios 2020-288 y 2021-2021. Se realiza reunión el 23 de Febrero de 2022, en la cual se presentan los resultados al seguimiento y medición de los convenios. Esta presentación de la socialización se encuentra cargada en el SECOP.&quot;_x000a__x000a_Se verifican las evidencias aportadas, las cuales son coherentes con lo reportado en el monitoreo del proceso._x000a__x000a_Se recomienda mantener la gestión de documentación de la ejecución de la acción de tal manera que se garantice su implementación integral hasta su finalización._x000a__x000a__x000a_04/02/2022: Seguimiento realizado por María Janneth Romero :_x000a_El proceso aporta la siguiente justificación: &quot;Mensualmente se realiza el reporte de seguimiento a los indicadores a través de la plataforma del SECOP, fortaleciendo los controles a los convenios 2020-288 y 2021-1052. Se reporta evidencia de seguimiento en SECOP del acta de reunión del 17 de diciembre de 2021 y del comité operativo del 27 de enero de 2022, dando cumplimiento a la acción en el presente mes.&quot;_x000a__x000a_Teniendo en cuenta que la evidencia aportada es coherente con lo expuesto en la justificación y  que en los pantallazos aportados se evidencia el cargue en Secop de las actas de seguimiento de ejecución de los convenios, se observa que el proceso subsanó las observaciones presentadas por la OCI en seguimientos anteriores y que la acción se viene ejecutando conforme lo formulado._x000a__x000a__x000a_07/01/2022: Seguimiento realizado por María Janneth Romero:_x000a__x000a_Se mantienen las alertas presentadas en los seguimientos anteriores._x000a__x000a_06/12/2021: Seguimiento realizado por María Janneth Romero:_x000a__x000a_Se mantienen las alertas presentadas en los seguimientos anteriores._x000a__x000a_08/11/2021: Seguimiento realizado por María Janneth Romero:_x000a__x000a_No se aporta evidencia de la gestión adelantada por la 1a. linea de defensa. _x000a__x000a_Conforme lo anterior se exhorta  para que se documente la ejecución de la acción tal como se formuló y se presente a la OCI los avances correspondientes; lo anterior  en cumplimiento de lo establecido en el  Procedimiento  para  la  Formulación  y  Seguimiento de  Planes  de  Mejoramiento Código:  PV01PR01 Versión 5: Responsabilidades Generales de Subsecretarios, Directores, Subdirectores, Jefes de Oficina, Líderes de procesos, de Políticas o Subsistemas: &quot;• Velar por el oportuno cumplimiento de las acciones propuestas en los planes de mejoramiento de las dependencias y/o proceso a su cargo, asegurando que se realizan las acciones definidas sin demora injustificada para eliminar las causas que lo originaron los Hallazgos.  • Definir las correcciones a realizar al interior del proceso o dependencia con el fin de atender las alertas presentadas por la OCI en el reporte del estado de las acciones de los planes de mejoramiento y documentar la gestión realizada.&quot;_x000a__x000a_Se precisa que al corte de octubre ya se deberia haber publicado el reporte mensual de seguimiento a los indicadores de gestión del Proceso a través del SECOP del correspondiente mes._x000a__x000a_08/10/2021: Seguimiento realizado por María Janneth Romero:_x000a__x000a_Acción en terminos de ejecución._x000a_"/>
    <x v="0"/>
    <n v="0"/>
    <n v="0"/>
  </r>
  <r>
    <s v="080-2021"/>
    <n v="5"/>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clausulado no establece un número determinado de policiales capacitados el Técnico Profesional en Seguridad Vial (numeral 6, el cual es obligatorio para el personal que realiza imposición de comparendos al tránsito y al transporte o levantamiento de los informes policiales de accidentes de tránsito)."/>
    <s v="Realizar seguimiento trimestral a través de una hoja de cálculo a la asignación de dispositivos móviles de imposición en vía (comparenderas) a Policiales que cuenten con el certificado de técnico de seguridad vial."/>
    <s v="Acción Correctiva"/>
    <s v="Número de seguimientos realizados / Número de seguimientos programados"/>
    <n v="1"/>
    <x v="0"/>
    <x v="7"/>
    <s v="Diana Lorena Urrego García"/>
    <d v="2021-10-01T00:00:00"/>
    <x v="7"/>
    <d v="2022-05-06T00:00:00"/>
    <s v="Dámaris Sánchez Salamanca"/>
    <s v="06/05/2022 El proceso aporta la siguiente justificación: La evidencia del seguimiento trimestral se presentó en el mes de abril de 2022, relacionando los meses de enero, febrero, marzo de 2022. El siguiente informe comprenderá los meses de abril, mayo, junio de 2022 y se presentará en Julio de 2022_x000a__x000a_08/04/2022 Mediante Justificación cumplimiento del hallazgo se indica que de manera trimestral se realiza el seguimiento a través de una hoja de cálculo a la asignación de dispositivos móviles de imposición en vía (comparenderas) a Policiales que cuenten con el certificado de técnico de seguridad vial._x000a__x000a_07/03/2022:Seguimiento realizado por María Janneth Romero:_x000a_El proceso aporta la justificación del avance, donde se señala: &quot;Se genera trimestralmente un informe de la asignación de dispositivos móviles de imposición en vía (comparenderas). El informe generado contiene la fecha de creación, IMEI, si este se encuentra habilitado, el nombre del dispositivo, la placa del agente asignado, el nombre del agente, Permitiendo hacer un seguimiento efectivo de la asignación de estos dispositivos móviles. El próximo informe se generará con los datos del trimestre comprendido en los meses de Enero a Marzo, al cual se le está realizando el respectivo seguimiento.&quot;_x000a__x000a_No obstante no se hace referencia a la observación presentada en el seguimiento anterior, donde se indicó: &quot;...la hoja de cálculo de enero, sólo trae relacionadas las asignaciones hasta noviembre de 2021, sin que se allegue la correspondiente justificación de la desviación presentada.&quot;_x000a__x000a_Conforme lo anterior se mantiene la recomendación de  fortalecer los controles de tal manera que se garantice la ejecución integral de la acción formulada en coherencia con el indicador y la meta planteada._x000a__x000a__x000a_04/02/2022: Seguimiento realizado por María Janneth Romero:_x000a__x000a_El proceso aporta como evidencia el documento DISPOSITIVOS ASIGNADOS A 31 DE OCTUBRE DE 2021 Y A 31 DE ENERO DE 2022, el cual contiene la relación de la fecha de creación, IMEI, el nombre del dispositivo, la placa del agente asignado y el nombre del agente;no obstante los datos no permiten identificar cuales agentes cuentan con el  certificado de técnico de seguridad vial, lo cual es el objetivo del control. _x000a__x000a_De igual manera teniendo en cuenta la periodicidad de la ejecución (trimestral), es importante tambien señalar que la hoja de cálculo de enero, sólo trae relacionadas las asignaciones hasta noviembre de 2021, sin que se allegue la correspondiente justificación de la desviación presentada._x000a__x000a_Conforme lo anterior se recomienda fortalecer los controles de tal manera que se garantice la ejecución integral de la acción formulada en coherencia con el indicador y la meta planteada._x000a__x000a_07/01/2022: Seguimiento realizado por María Janneth Romero:_x000a__x000a_No se presenta avance de la ejecución de la acción teniendo en cuenta la periodicidad establecida (Trimestral) cuyo primer periodo debio ejecutarse en diciembre. Conforme lo anterior se presenta una alerta por posible incumplimiento de la acción. Se recomienda aplicar los lineamientos establecidos en el PROCEDIMIENTO PARA LA FORMULACIÓN Y SEGUIMIENTO DE PLANES DE MEJORAMIENTO  PV01-PR01  VERSIÓN 5.0.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0-2021"/>
    <n v="6"/>
    <n v="2021"/>
    <s v="GESTIÓN DE TRÁNSITO Y CONTROL DE TRÁNSITO Y TRANSPORTE"/>
    <s v="AUDITORIA PROCESO GESTIÓN DE TRÁNSITO Y CONTROL DE TRANSITO Y TRANSPORTE"/>
    <d v="2021-09-13T00:00:00"/>
    <s v="NC 2: Deficiencias en el control contractual de los convenios 2020-288 y 2021-2021 debido al incumplimiento de la Cláusula 4 numeral 5, del numeral 9.1 de los Estudios Previos del Convenio 2020-288, de la cláusula 4 numeral 4 y 6 de los compromisos de la Policía Nacional - Policía Metropolitana de Bogotá en los convenios 2020-288 y 2021-1052, del Manual de Supervisión e Interventoría de la SDM, así mismo de la Circular Externa Única de Colombia Compra Eficiente del 16/04/2019, del artículo 7 del Decreto 103 de 2015 y del Ítem 3, numerales 3.2 y 3.3. del anexo 2 de la Resolución 1519 de 2020."/>
    <s v="Posibilidad de afectación reputacional por perdida de credibilidad y confianza de la ciudadanía debido a la ejecución de actividades de control en vía fuera de los requisitos técnicos y normativos en control de tránsito y transporte."/>
    <s v="El personal que no impone comparendos realizan acciones de prevención vial (también es uno de los indicadores de gestión de los convenios interadministrativos), con la sensibilización de los actores viales: Peatones, Ciclistas, Motociclistas, Pasajeros, Conductores y Acompañantes, a través de los diferentes medios lúdico-pedagógicos liderados por el Área de Prevención de la Seccional de Tránsito."/>
    <s v="Especificar en los Estudios Previos del nuevo convenio con la Policia Nacional las diferentes acciones en vía (Imposición de ordenes de comparendo y levantamiento de informes policiales de accidentes de tránsito), que permitan identificar cuáles requieren tener el técnico profesional en seguridad vial."/>
    <s v="Acción Correctiva"/>
    <s v="Número de clausulas incluidas para la definición de las diferentes acciones en vía que adelanta el personal de la Seccional de Tránsito y Transporte."/>
    <n v="1"/>
    <x v="0"/>
    <x v="7"/>
    <s v="Diana Lorena Urrego García"/>
    <d v="2021-10-01T00:00:00"/>
    <x v="7"/>
    <d v="2022-05-06T00:00:00"/>
    <s v="Dámaris Sánchez Salamanca"/>
    <s v="06/05/2022 El proceso aporta la siguiente justificación: Con la suscripción del nuevo convenio, se realizará la especificación de las acciones en vía; esta actividad se encuentra en proceso para cuando se realice la renovación del convenio, una vez finalice la Ley de Garantías_x000a__x000a_08/04/2022  El proceso aporta la siguiente justificación: &quot;Con la suscripción del nuevo convenio, se realizará la especificación de las acciones en vía; esta actividad se encuentra en proceso para cuando se realice la renovación del convenio, una vez finalice la Ley de Garantías&quot;. _x000a__x000a_07/03/2022: Seguimiento realizado por María Janneth Romero: El proceso aporta la justificación de la situación del convenio y se precisa que la renovación se realizará una vez finalice el periodo de Ley de Garantías, por lo cual la ejecución de la acción estará sujeta a estos tiempos._x000a__x000a_Acción en terminos de ejecución._x000a__x000a_04/02/2022: Seguimiento realizado por María Janneth Romero:_x000a__x000a_El proceso presenta la siguiente justificación: &quot;Con la suscripción del nuevo convenio, se realizará la especificación de las acciones en vía; esta actividad se encuentra en proceso para cuando se realice la renovación del convenio. &quot; _x000a__x000a_Acción en terminos de ejecución_x000a__x000a_07/01/2022: Seguimiento realizado por María Janneth Romero:_x000a__x000a_Acción en terminos de ejecución_x000a__x000a_06/12/2021: Seguimiento realizado por María Janneth Romero:_x000a__x000a_Acción en terminos de ejecución._x000a__x000a_08/11/2021: Seguimiento realizado por María Janneth Romero:_x000a__x000a_Acción en terminos de ejecución._x000a__x000a_08/10/2021: Seguimiento realizado por María Janneth Romero:_x000a__x000a_Acción en terminos de ejecución._x000a_"/>
    <x v="0"/>
    <n v="0"/>
    <n v="0"/>
  </r>
  <r>
    <s v="085-2021"/>
    <n v="1"/>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Documentar  lineamiento sobre el seguimiento  semanal a la gestión de las peticiones entre autoridades."/>
    <s v="Acción Correctiva"/>
    <s v="Lineamiento documentado, publicado y socializado."/>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5-2021"/>
    <n v="2"/>
    <n v="2021"/>
    <s v="GESTIÓN DE TRÁMITES Y SERVICIOS PARA LA CIUDADANÍA"/>
    <s v="AUDITORÍA PQRSD I SEMESTRE 2021"/>
    <d v="2021-10-25T00:00:00"/>
    <s v="N.C. 2: Se evidenció que 2.90% de las peticiones entre autoridades evaluadas, fueron atendidas de manera extemporánea, con lo cual se da cumplimiento parcial de los términos establecidos en la normatividad vigente (Ley 1437 de 2011 Art 30, modificada por la Ley 1755 de 2015), para dar respuesta a las peticiones entre autoridad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Falta de gestión en el seguimiento a las peticiones entre autoridades."/>
    <s v="Seguimiento semanal a la gestión de las peticiones entre autoridades"/>
    <s v="Acción Correctiva"/>
    <s v="Seguimiento semanal"/>
    <n v="1"/>
    <x v="5"/>
    <x v="6"/>
    <s v="Dirección de Atención al Ciudadano"/>
    <d v="2021-12-01T00:00:00"/>
    <x v="8"/>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0"/>
    <n v="0"/>
    <n v="0"/>
  </r>
  <r>
    <s v="086-2021"/>
    <n v="1"/>
    <n v="2021"/>
    <s v="GESTIÓN DE TRÁMITES Y SERVICIOS PARA LA CIUDADANÍA"/>
    <s v="AUDITORÍA PQRSD I SEMESTRE 2021"/>
    <d v="2021-10-25T00:00:00"/>
    <s v="N.C. 3: Se evidencian debilidades relacionadas con el cumplimiento de los criterios establecidos en el Decreto 371 de 2010 en términos de calidez, claridad y coherencia, en las respuestas dadas por la entidad a sus peticionario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ficiencia en la retroalimentación del informe de calidad de las respuestas emitidas a la ciudadanía."/>
    <s v="Realizar 2 retroalimentaciones a los referentes de PQRSD de cada proceso de la entidad, sobre los  informes de calidad de las respuestas emitidas a la ciudadanía."/>
    <s v="Acción Correctiva"/>
    <s v=" Actas de reunión con los referentes de PQRSD de cada proceso de la entidad."/>
    <n v="2"/>
    <x v="5"/>
    <x v="6"/>
    <s v="Dirección de Atención al Ciudadano"/>
    <d v="2021-12-01T00:00:00"/>
    <x v="9"/>
    <d v="2022-05-06T00:00:00"/>
    <s v="Nataly Tenjo Vargas"/>
    <s v="6/05/2022: Desde la DAC, llevaron a cabo dos (2) retroalimentaciones a los referentes de PQRSD de cada proceso de la entidad, dichas retroalimentaciones fueron desarrolladas de acuerdo con los informes de calidad de las respuestas emitidas a la ciudadanía. _x000a_Los resultados de la evaluación de calidad (coherencia, claridad, calidez) de las respuestas emitidas a peticiones ciudadanas, fueron socializados los días 22 de febrero de 2022 y 28 de abril de 2022, por parte del equipo de PQRSD de la DAC con los equipos técnicos de Gestión y Desempeño de las dependencias de la SDM. _x000a_Por lo anterior, la DAC reportó el cumplimiento de la acción y solicitó el cierre del hallazgo, mediante el formato Justificación de Cumplimiento de Hallazgo y adjuntaron las siguientes evidencias: 1. Acta retroalimentación calidad de las respuestas - 22 de febrero 2022. Lista de asistencia Retroalimentación de la calidad de las respuestas 22 febrero 2022. Grabación: Retroalimentación Calidad de las Respuestas (2022-02-22 07_05 GMT-8) 2. Acta retroalimentación calidad de las respuestas - 28 de abril 2022. 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_x000a_7/01/2022: No se aportaron evidencias de gestión en el mes de diciembre."/>
    <x v="1"/>
    <n v="0"/>
    <n v="0"/>
  </r>
  <r>
    <s v="087-2021"/>
    <n v="1"/>
    <n v="2021"/>
    <s v="PROCESO GESTIÓN DE TRÁNSITO Y CONTROL DE TRÁNSITO Y TRANSPORTE "/>
    <s v="AUDITORÍA PQRSD I SEMESTRE 2021"/>
    <d v="2021-10-25T00:00:00"/>
    <s v="N.C. 1: Se evidenció que durante el periodo auditado el 1.88% de las peticiones que ingresaron a la entidad, se gestionaron de manera extemporánea; con lo cual se da cumplimiento parcial de los términos establecidos en la normatividad vigente (Ley 1437 de 2011 Art 14, modificada por la Ley 1755 de 2015, Decreto 491 de 2020 Art 5 y Decreto 371 de 2010 Articulo 3 Numeral 1), para dar respuesta a las peticiones ciudadanas."/>
    <s v="Posibilidad de afectación reputacional por perdida de credibilidad y confianza de la ciudadanía debido a la ejecución de actividades de control en vía fuera de los requisitos técnicos y normativos en control de tránsito y transporte."/>
    <s v="Falta de compromiso de los profesionales responsables de dar respuesta a  las peticiones Ciudadanas."/>
    <s v="Remitir oficio por parte del supervisor del contrato, al contratista que en dos ocasiones y que sin justificación razonable permita el vencimiento de los términos de respuesta a las PQRSD asignadas, informándole que se remitirá lo pertinente al ordenador del gasto para que surta el trámite que considere; si se trata de personal de planta la comunicación será remitida por el jefe directo a la OCD. En el caso que no se presenten respuestas fuera de términos, se remitirá correo o comunicado informando a la Dirección de Atención al Ciudadano el cumplimiento en las respuestas desde la Subsecretaría de Gestión de la Movilidad y sus dependencias."/>
    <s v="Acción Correctiva"/>
    <s v="número de comunicados emitidos /número de seguimientos de PQRSD."/>
    <n v="1"/>
    <x v="0"/>
    <x v="0"/>
    <s v="SUBSECRETARÍA DE GESTIÓN DE LA MOVILIDAD"/>
    <d v="2021-12-01T00:00:00"/>
    <x v="8"/>
    <d v="2022-05-06T00:00:00"/>
    <s v="Dámaris Sánchez Salamanca"/>
    <s v="06/05/2022 El proceso aporta la siguiente justificación:  De acuerdo con el seguimiento realizado a los informes remitidos semanalmente por parte de la Oficina de Atención al Ciudadano durante el mes de Abril, para la Dirección de Ingeniería de Transito y sus Subdirecciones Señalización y Planes de Manejo de Transito se tuvieron en gestión 362 radicados de PQRS en total entre las plataformas de Orfeo y Bogotá te escucha y se presentó 1 respuesta extemporánea, asociada a una petición de la Personería, en la cual se le dio a la entidad 2 días de plazo para la respuesta._x000a__x000a_07/04/2022 Mediante correo electronico, el profesional universitario de la Direcciòn de Ingeniería de Tránsito el día 06 de abril remitio el  formato con Código: PV01-PR01-F06 Versión 1.0 &quot;Justificación cumplimiento hallazgo&quot; dnde se encontró que las 6 peticiones recibidas fueron gestionadas de manera extemporanea. Aun cuando este documento redacta las justificaciones de la extemporaneidad, se recomienda a la Subsecretaría de Gestión de Movilidad atender este tipo de situaciones conforme a lo establecido en la Ley 1755  de 2015 en sus articulos Artículo 17. Peticiones incompletas y desistimiento tácito y Artículo 14. Términos para resolver las distintas modalidades de peticiones respecto al PARÁGRAFO. Cuando excepcionalmente no fuere posible resolver la petición en los plazos aquí señalados, la autoridad debe informar esta circunstancia al interesado, antes del vencimiento del término señalado en la ley expresando los motivos de la demora y señalando a la vez el plazo razonable en que se resolverá o dará respuesta, que no podrá exceder del doble del inicialmente previsto.  Lo anterior cn el próposito de asegurar la eficacia y efectividad de la acción formulada._x000a__x000a_Acción en terminos de ejecución._x000a__x000a_Se recomienda revisar el alcance de la acción, su meta e indicador para reportar el avance de ejecución correspondiente o la justificación de las desviaciones o excepciones que le sean pertinentes. Lo anterior en razon a que de la consulta realizada al Tablero de Control de las Peticiones de la entidad (https://intranetmovilidad.movilidadbogota.gov.co/intranet/Tablero%20de%20Control%20PQRSD) se observa que la SGM aun presenta reporte de respuestas extemporaneas._x000a__x000a_07/02/2022: Seguimiento realizado por María Janneth Romero:_x000a__x000a_Acción en terminos de ejecución_x000a__x000a_07/01/2022: Seguimiento realizado por María Janneth Romero:_x000a__x000a_Acción en terminos de ejecución"/>
    <x v="0"/>
    <n v="0"/>
    <n v="0"/>
  </r>
  <r>
    <s v="088-2021"/>
    <n v="1"/>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ctualizar el Programa de Gestión Documental con sus programas específicos incluyendo las fechas de cada una de las actividades contempladas en el cronograma de implementación, la alineación con planes programas y sistemas de gestión y el presupuesto anual."/>
    <s v="Acción Correctiva"/>
    <s v="Documento PGD actualizado"/>
    <n v="1"/>
    <x v="3"/>
    <x v="3"/>
    <s v="PAOLA ADRIANA CORONA MIRANDA"/>
    <d v="2022-02-01T00:00:00"/>
    <x v="1"/>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2"/>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probar y  publicar el PGD conforme lo establece el Decreto 1080 de 2015."/>
    <s v="Acción Correctiva"/>
    <s v="Documento PGD publicado"/>
    <n v="1"/>
    <x v="3"/>
    <x v="3"/>
    <s v="PAOLA ADRIANA CORONA MIRANDA"/>
    <d v="2022-07-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3"/>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Adoptar el PGD en la entidad"/>
    <s v="Acción Correctiva"/>
    <s v="Acto administrativo de adopción del PGD"/>
    <n v="1"/>
    <x v="3"/>
    <x v="3"/>
    <s v="PAOLA ADRIANA CORONA MIRANDA"/>
    <d v="2022-08-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5"/>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Solicitar ante la Oficina de Control Interno la inclusión del seguimiento del Plan de Mejoramiento estructurado para las recomendaciones del CDA."/>
    <s v="Acción Correctiva"/>
    <s v="Solicitud realizada"/>
    <n v="1"/>
    <x v="3"/>
    <x v="3"/>
    <s v="PAOLA ADRIANA CORONA MIRANDA"/>
    <d v="2021-11-01T00:00:00"/>
    <x v="1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8-2021"/>
    <n v="6"/>
    <n v="2021"/>
    <s v="GESTIÓN ADMINISTRATIVA"/>
    <s v="INFORME VISITA DE SEGUIMIENTO AL CUMPLIMIENTO DE LA NORMA ARCHIVISTICA SDM 2021"/>
    <d v="2021-09-01T00:00:00"/>
    <s v="Revisado el cronograma de implementación aportado como anexo, no se demarcaron las fechas en las que realizarán cada una de las actividades, razón por la cual se hace necesario ajustarlo."/>
    <s v="5 - Posibilidad de afectación reputacional por sanciones del archivo distrital y quejas de ususarios internos y externos debido a la ejecución del sistema de gestión documental fuera de los requerimiento normativos y procedimientales."/>
    <s v="Desactualización del cronograma del Programa de Gestión Documental de acuerdo con el Decreto 1080 de 2015."/>
    <s v="Hacer seguimiento anual al Programa de Gestión Documental"/>
    <s v="Acción Correctiva"/>
    <s v="Informe de seguimiento"/>
    <n v="1"/>
    <x v="3"/>
    <x v="3"/>
    <s v="PAOLA ADRIANA CORONA MIRANDA"/>
    <d v="2021-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_x000a__x000a_6/01/2022 Seguimiento por Julie Martinez no se genera reporte de avance por el proceso sin embargo la acción se encuentra dentro del proceso de  ejecución planificado"/>
    <x v="0"/>
    <n v="0"/>
    <n v="0"/>
  </r>
  <r>
    <s v="089-2021"/>
    <n v="1"/>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Actualizar las tablas de retención documental."/>
    <s v="Acción Correctiva"/>
    <s v="(Tablas de Retención Documental Actualizadas)/(Total Tablas de Retención Documental)"/>
    <n v="1"/>
    <x v="3"/>
    <x v="3"/>
    <s v="PAOLA ADRIANA CORONA MIRANDA"/>
    <d v="2022-01-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89-2021"/>
    <n v="2"/>
    <n v="2021"/>
    <s v="GESTIÓN ADMINISTRATIVA"/>
    <s v="INFORME VISITA DE SEGUIMIENTO AL CUMPLIMIENTO DE LA NORMA ARCHIVISTICA SDM 2021"/>
    <d v="2021-09-01T00:00:00"/>
    <s v="En lo referente a la implementación de la TRD, al realizar el muestreo aleatorio de los expedientes revisados para verificar los criterios de organización documental, se encontró que para la serie de contratos se está aplicando la TRD que no ha sido convalidada."/>
    <s v="5 - Posibilidad de afectación reputacional por sanciones del archivo distrital y quejas de ususarios internos y externos debido a la ejecución del sistema de gestión documental fuera de los requerimiento normativos y procedimientales."/>
    <s v="Retraso en la actualización de la TRD de acuerdo con las nuevas tipologias documentales de la entidad."/>
    <s v="Socializar la TRD convalidada en todas las dependencias de la entidad."/>
    <s v="Acción Correctiva"/>
    <s v="(Tablas de Retención Documental Socializadas)/(Total Tablas de Retención Documental)"/>
    <n v="1"/>
    <x v="3"/>
    <x v="3"/>
    <s v="PAOLA ADRIANA CORONA MIRANDA"/>
    <d v="2022-09-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1"/>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ctualizar el Diagnóstico Integral de Archivos a partir de la medición, en metros lineales, de los archivos de gestión y archivo central de la entidad."/>
    <s v="Acción Correctiva"/>
    <s v="Documento Diagnóstico Integral de Archivos"/>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2"/>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Formular un Plan de Transferencias Secundarias de acuerdo con lo establecido en el artículo 21 del Acuerdo 004 de 2019."/>
    <s v="Acción Correctiva"/>
    <s v="Documento de Plan de Transferencias Secundarias"/>
    <n v="1"/>
    <x v="3"/>
    <x v="3"/>
    <s v="PAOLA ADRIANA CORONA MIRANDA"/>
    <d v="2022-07-01T00:00:00"/>
    <x v="12"/>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3"/>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probar el Plan de Transferencias Secundarias"/>
    <s v="Acción Correctiva"/>
    <s v="Documento de Plan de Transferencias Secundarias aprob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4"/>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Ajustar el documento del Sistema Integrado de Conservación - SIC de acuerdo con condiciones técnica de almacenamiento del acervo documental identificadas a aprtir del Diagnóstico Integral de Archivo."/>
    <s v="Acción Correctiva"/>
    <s v="Documento del Sistema Integrado de Conservación - SIC ajustado"/>
    <n v="1"/>
    <x v="3"/>
    <x v="3"/>
    <s v="PAOLA ADRIANA CORONA MIRANDA"/>
    <d v="2022-07-01T00:00:00"/>
    <x v="7"/>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0-2021"/>
    <n v="5"/>
    <n v="2021"/>
    <s v="GESTIÓN ADMINISTRATIVA"/>
    <s v="INFORME VISITA DE SEGUIMIENTO AL CUMPLIMIENTO DE LA NORMA ARCHIVISTICA SDM 2021"/>
    <d v="2021-09-01T00:00:00"/>
    <s v="La referente documental manifestó que hubo una confusión al momento de registrar los datos porque se incluyó en la volumetría de archivo central la documentación perteneciente a los fondos documentales acumulados."/>
    <s v="5 - Posibilidad de afectación reputacional por sanciones del archivo distrital y quejas de ususarios internos y externos debido a la ejecución del sistema de gestión documental fuera de los requerimiento normativos y procedimientales."/>
    <s v="Desactualización del Diagnóstico Integral de Archivos."/>
    <s v="Publicar el documento del Sistema Integrado de Conservación - SIC"/>
    <s v="Acción Correctiva"/>
    <s v="Documento del Sistema Integrado de Conservación - SIC publicado"/>
    <n v="1"/>
    <x v="3"/>
    <x v="3"/>
    <s v="PAOLA ADRIANA CORONA MIRANDA"/>
    <d v="2022-10-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1"/>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ctualizar el Banco Terminológico para las series, subseries y tipos documentales de la Tabla de Retención Documental convalidada, según lo establece el Decreto 1080 de 2015, artículo 2.8.2.5.8, literal g."/>
    <s v="Acción Correctiva"/>
    <s v="Banco Terminológico actualizado"/>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2"/>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Aprobar y socializar el Banco Terminológico actualizado."/>
    <s v="Acción Correctiva"/>
    <s v="Banco Terminológico publicado"/>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3"/>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Solicitar la parametrización del Banco Terminológico en el aplicativo ORFEO."/>
    <s v="Acción Correctiva"/>
    <s v="Banco Terminológico parametriz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1-2021"/>
    <n v="4"/>
    <n v="2021"/>
    <s v="GESTIÓN ADMINISTRATIVA"/>
    <s v="INFORME VISITA DE SEGUIMIENTO AL CUMPLIMIENTO DE LA NORMA ARCHIVISTICA SDM 2021"/>
    <d v="2021-09-01T00:00:00"/>
    <s v="Desactualización del Banco Terminológico para las series, subseries y tipos documentales de la Tabla de Retención Documental actualizada, según lo establece el Decreto 1080 de 2015, artículo 2.8.2.5.8, literal g. y el Acuerdo AGN 004 de 2019, artículo 5."/>
    <s v="5 - Posibilidad de afectación reputacional por sanciones del archivo distrital y quejas de ususarios internos y externos debido a la ejecución del sistema de gestión documental fuera de los requerimiento normativos y procedimientales."/>
    <s v="Reprocesos en la actualización y convalidación de la TRD de la entidad  de acuerdo con el Decreto 1080 de 2015 y el Decreto 672 de 2018."/>
    <s v="Publicar el Banco Terminológico aprobado"/>
    <s v="Acción Correctiva"/>
    <s v="Banco Terminológico publicado"/>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1"/>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ctualizar las Tablas de Control de Acceso a partir de la revisión de los riesgos tecnológicos para documentos electrónicos de archivo."/>
    <s v="Acción Correctiva"/>
    <s v="Tabla de Control de Acceso actualizada"/>
    <n v="1"/>
    <x v="3"/>
    <x v="3"/>
    <s v="PAOLA ADRIANA CORONA MIRANDA"/>
    <d v="2022-09-01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2"/>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Aprobar y socializar la Tabla de Control de Acceso."/>
    <s v="Acción Correctiva"/>
    <s v="Tabla de Control de Acceso aprobada"/>
    <n v="1"/>
    <x v="3"/>
    <x v="3"/>
    <s v="PAOLA ADRIANA CORONA MIRANDA"/>
    <d v="2022-11-01T00:00:00"/>
    <x v="1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2-2021"/>
    <n v="3"/>
    <n v="2021"/>
    <s v="GESTIÓN ADMINISTRATIVA"/>
    <s v="INFORME VISITA DE SEGUIMIENTO AL CUMPLIMIENTO DE LA NORMA ARCHIVISTICA SDM 2021"/>
    <d v="2021-09-01T00:00:00"/>
    <s v="Riesgo de la obsolescencia tecnológica en el caso de los documentos electrónicos, ya que, se debe garantizar su preservación para su acceso de acuerdo a los tiempos de retención."/>
    <s v="5 - Posibilidad de afectación reputacional por sanciones del archivo distrital y quejas de ususarios internos y externos debido a la ejecución del sistema de gestión documental fuera de los requerimiento normativos y procedimientales."/>
    <s v="Desactualización de la Tabla de Control de Acceso con relación a los riesgos tecnológicos."/>
    <s v="Publicar la Tabla de Control de Acceso."/>
    <s v="Acción Correctiva"/>
    <s v="Tabla de Control de Acceso publicada"/>
    <n v="1"/>
    <x v="3"/>
    <x v="3"/>
    <s v="PAOLA ADRIANA CORONA MIRANDA"/>
    <d v="2022-12-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Surtir el proceso de convalidación e implementación de las TVD correspondientes al Fondo de Educación y seguridad Vial FONDATT."/>
    <s v="Acción Correctiva"/>
    <s v="Tabla de Valoración Documental convalidada"/>
    <n v="1"/>
    <x v="3"/>
    <x v="3"/>
    <s v="PAOLA ADRIANA CORONA MIRANDA"/>
    <d v="2022-01-01T00:00:00"/>
    <x v="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_x000a__x000a_6/01/2022 Seguimiento por Julie Martinez no se genera reporte de avance por el proceso sin embargo la acción se encuentra dentro del proceso de  ejecución planificado"/>
    <x v="0"/>
    <n v="0"/>
    <n v="0"/>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sarios internos y externos debido a la ejecución del sistema de gestión documental fuera de los requerimiento normativos y procedimi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sarios internos y externos debido a la ejecución del sistema de gestión documental fuera de los requerimiento normativos y procedimi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x v="3"/>
    <x v="3"/>
    <s v="PAOLA ADRIANA CORONA MIRANDA"/>
    <d v="2022-01-01T00:00:00"/>
    <x v="13"/>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95-2021"/>
    <n v="1"/>
    <n v="2021"/>
    <s v="GESTIÓN ADMINISTRATIVA"/>
    <s v="INFORME VISITA DE SEGUIMIENTO AL CUMPLIMIENTO DE LA NORMA ARCHIVISTICA SDM 2021"/>
    <d v="2021-09-01T00:00:00"/>
    <s v="A partir de la revisión de los procedimientos de la SDM al 31 de diciembre de 2020, la entidad no cuenta con el procedimiento de valoración de documentos de conformidad con artículo 2.8.2.5.9 del Decreto 1080 de 2015 y en el Lineamiento 13 de la Secretaría General de la Alcaldía Mayor de Bogotá D.C. "/>
    <s v="5 - Posibilidad de afectación reputacional por sanciones del archivo distrital y quejas de ususarios internos y externos debido a la ejecución del sistema de gestión documental fuera de los requerimiento normativos y procedimientales."/>
    <s v="Inoportunidad de atender a los criterios técnicos establecidos para los procedimientos de la gestión documental a través del artículo 2.8.2.5.9 del Decreto 1080 de 2015 y el Lineamiento 13 de la Secretaría General de la Alcaldía Mayor de Bogotá D.C."/>
    <s v="Formular el procedimiento de valoración de documentos de conformidad con artículo 2.8.2.5.9 del Decreto 1080 de 2015 y en el Lineamiento 13 de la Secretaría General de la Alcaldía Mayor de Bogotá D.C."/>
    <s v="Acción Correctiva"/>
    <s v="Documento de procedimiento de valoración de documentos elaborado"/>
    <n v="1"/>
    <x v="3"/>
    <x v="3"/>
    <s v="PAOLA ADRIANA CORONA MIRANDA"/>
    <d v="2022-01-01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03-2021"/>
    <n v="2"/>
    <n v="2021"/>
    <s v="GESTIÓN DEL  TALENTO HUMANO"/>
    <s v="AUDITORIA INTERNA SG SST 2021"/>
    <d v="2021-10-26T00:00:00"/>
    <s v="Observación 06: Dentro de la inspección visual a las instalaciones se encuentra que: SEDE CALLE 13, SEDE PALOQUEMAO, ARCHIVO PUENTE ARANDA,  ALMACÉN, PATIO SUBA y PATIO FONTIBÓN 123, ver detalle de situación observada de cada una de las sedes en el informe de auditoría del SGSST de fecha 26/10/2021."/>
    <s v="Posibilidad de afectación económico y reputacional por requerimiento de los usuarios internos e investigaciones administrativas y legales por entes de control debido a la implementación del SGSST fuera de los requerimientos normativos."/>
    <s v="Se encuentran identificadas estas situaciones producto de la auditoría pero no se ha podido finalizar el 100% de las acciones, debido a recursos económicos, situaciones de pandemia y cambios organizacionales."/>
    <s v="Realizar seguimiento semestral del avance al cierre de las acciones contempladas matriz de control y seguimiento de inspecciones registrando el avance en la casilla de observaciones."/>
    <s v="Acción Correctiva"/>
    <s v="Matriz con los seguimientos realizados"/>
    <n v="2"/>
    <x v="3"/>
    <x v="5"/>
    <s v="Director de Talento Humano"/>
    <d v="2021-11-04T00:00:00"/>
    <x v="0"/>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14-2021"/>
    <n v="1"/>
    <n v="2021"/>
    <s v="GESTIÓN JURÍDICA"/>
    <s v="AUDITORIA INTERNA SG SST 2021"/>
    <d v="2021-10-26T00:00:00"/>
    <s v="Oportunidad de Mejora 10: Considerando que el proceso de Talento Humano documento en la Guía Criterios en SST para la Contratación de Productos y Servicios PA02-G03 versión 1.0 de 22 de septiembre de 2021, los lineamientos que se deben seguir en la entidad en los procesos contractuales es necesario que se articulen con el Manual de Contratación PA05-M02, para que se implementen los controles respectivos y se haga el correspondiente seguimiento."/>
    <s v="Posibilidad de afectación económico y reputacional por requerimiento de los usuarios internos e investigaciones administrativas y legales por entes de control debido a la implementación del SGSST fuera de los requerimientos normativos."/>
    <s v="El Manual de contratación se encuentra en proceso de revisión y actualización por parte de la Dirección de contratación. _x000a_"/>
    <s v="Incorporar en la actualización del Manual de Contratación PA05-M02  la articulación realizada con los lineamientos establecidos en la  Guía Criterios en SST para la Contratación de Productos y Servicios."/>
    <s v="Acción preventiva"/>
    <s v="Manual de contratación articulado con la Guía Criterios en SST para la Contratación de Productos y Servicios PA02-G03"/>
    <n v="1"/>
    <x v="1"/>
    <x v="1"/>
    <s v="Directora de Contratación"/>
    <d v="2021-11-04T00:00:00"/>
    <x v="0"/>
    <d v="2022-05-09T00:00:00"/>
    <s v="Liliana Montes Sanchez "/>
    <s v="9/5/22: Aun continua en actualización el Manual de Contratación._x000a_7/04/2022: El manual se encuentra aun en proceso de actualización._x000a_7/03/2022:Manual en proceso de actualización con la incorporación de los criterios SGSST._x000a_7/02/2022:  En desarrollo de la acción establecida el proceso adjunta soporte de  reunion del 7/01/2022, con elobjetivo:Guía de criterios de contratacion SST, se recomienda adjuntar el acta producto de las reuniones."/>
    <x v="0"/>
    <n v="0"/>
    <n v="0"/>
  </r>
  <r>
    <s v="116-2021"/>
    <n v="1"/>
    <n v="2021"/>
    <s v="GESTIÓN JURÍDICA"/>
    <s v="AUDITORIA INTERNA SG SST 2021"/>
    <d v="2021-10-26T00:00:00"/>
    <s v="Oportunidad de Mejora 13: Al verificar la información del soporte de pago de seguridad social de 30 contratistas en la página del SECOP II, 17 de estos no han cargado la información correspondiente al mes de septiembre de 2021, siendo importante concientizar a los supervisores del cargue de esta información en el sistema"/>
    <s v="Posibilidad de afectación económico y reputacional por requerimiento de los usuarios internos e investigaciones administrativas y legales por entes de control debido a la implementación del SGSST fuera de los requerimientos normativos."/>
    <s v="Inobservancia del termino establecido en el Manual de Supervisión e Interventoría, establecido en  el numeral 5.2.1 (15). "/>
    <s v="Remitir comunicado  a los supervisores recordando el cargue de los soportes en el SECOP II"/>
    <s v="Acción preventiva"/>
    <s v="Comunicado enviado"/>
    <n v="1"/>
    <x v="1"/>
    <x v="1"/>
    <s v="Directora de Contratación"/>
    <d v="2021-11-04T00:00:00"/>
    <x v="0"/>
    <d v="2022-04-07T00:00:00"/>
    <s v="Liliana Montes Sanchez "/>
    <s v="8/04/2022: La Dirección de contratación mediante memorando 20225300034153 del 17 de febrero de 2022, remitió comunicado a todos los funcionarios y contratistas de la entidad dando lineamientos generales aplicables a la supervisión de los contratos estatales. En el numeral 2 del referido documento, se les recordó a los supervisores el deber de cargar los documentos contractuales de los contratos firmados y a su cargo, en la plataforma SECOP. Así mismo, se indicó la ruta para acceder a la guía para registrar la supervisión de contratos en SECOP dispuesta en la intranet y se detalló los documentos que se deben cargar (tanto en SECOP I como en SECOP II). Se procede al cierre,dejando como recomendacion realizar  seguimiento a la acción establecida con el fin de garantizar le efectividad de la oportunidad de mejora._x000a_8/03/2022: Memorando con radicado 20225300034153 del 17/02/2022 &quot; lineamientos generales aplicables a la supervisión de los contratos estatales&quot;. Para medir la efectividad es necesario que se realice una revisión en una muestra para verificar el cumplimiento de la acción. _x000a_7/02/2022:  En desarrollo de la acción establecida el proceso adjunta soporte de  reunion del 7/01/2022, con el objetivo:Guía de criterios de contratacion SST, se recomienda adjuntar el acta producto de las reuniones."/>
    <x v="1"/>
    <n v="0"/>
    <n v="0"/>
  </r>
  <r>
    <s v="117-2021"/>
    <n v="1"/>
    <n v="2021"/>
    <s v="GESTIÓN ADMINISTRATIVA"/>
    <s v="AUDITORIA INTERNA SG SST 2021"/>
    <d v="2021-10-26T00:00:00"/>
    <s v="Oportunidad de Mejora 14: Aunque se han implementado las canecas para la disposición de residuos en las diferentes sedes se observó que no se están empleando las bolsas con los colores respectivos."/>
    <s v="Posibilidad de afectación reputacional, por requerimientos procedentes de los entes reguladores, o las quejas provenientes de colaboradores, partes interesadas y usuarios, debido a la ejecución del sistema de gestión ambiental, fuera de los requerimientos normativos y procedimentales"/>
    <s v="Falta de verificación si se cuenta con los insumos suficientes y adecuados para suplir las necesidades para el mantenimiento  cada uno de los contenedores "/>
    <s v="Realizar por parte del equipo de Gestión Ambiental  visitas de inspección semestral para la  verificación  de los respectivos insumos de disposición de residuos."/>
    <s v="Acción preventiva"/>
    <s v="Actas  reunión de la  visitas de inspección y registro fotográfico "/>
    <n v="2"/>
    <x v="3"/>
    <x v="3"/>
    <s v="Subdirección Administrativa "/>
    <d v="2021-11-04T00:00:00"/>
    <x v="1"/>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por Julie Martinez  se evidencia acta de inspección del 28 de diciembre a la sede de paloquemao, sede de almacén y archivo central  cumpliendo las el semestral. Continua la acción abierta teniendo en cuenta que falta las inspección semestral de seguimiento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18-2021"/>
    <n v="2"/>
    <n v="2021"/>
    <s v="GESTIÓN DEL  TALENTO HUMANO"/>
    <s v="AUDITORIA INTERNA SG SST 2021"/>
    <d v="2021-10-26T00:00:00"/>
    <s v="Oportunidad de Mejora 15: Teniendo en cuenta que, conforme al INSTRUCTIVO PARA SELECCIÓN Y SUMINISTRO DE ELEMENTOS DE PROTECCIÓN PERSONAL, la entrega de EPP debe realizada por parte del_x000a_equipo de seguridad y salud en el trabajo y/o los supervisores de proyectos siempre y cuando el riesgo que se maneje sea 4, es importante que se lleve el seguimiento que se debe hacer al cumplimiento de la entrega de EPP a los servicios tercerizados."/>
    <s v="Posibilidad de afectación económico y reputacional por requerimiento de los usuarios internos e investigaciones administrativas y legales por entes de control debido a la implementación del SGSST fuera de los requerimientos normativos."/>
    <s v="Falta socializar el documento Guía Criterios en SST para la Contratación de Productos y Servicios PA02-G03 versión 1.0 de 22 de septiembre de 2021 en donde se encuentra establecido el seguimiento a la entrega de EPP a contratistas tercerizados."/>
    <s v="Realizar seguimiento a la entrega de EPP a colaboradores de proyectos y servicios tercerizados, conforme a los lineamientos establecidos a Guía Criterios en SST para la Contratación de Productos y Servicios PA02-G03 "/>
    <s v="Acción Correctiva"/>
    <s v="Seguimientos realizados"/>
    <n v="2"/>
    <x v="3"/>
    <x v="5"/>
    <s v="Director de Talento Humano"/>
    <d v="2021-11-04T00:00:00"/>
    <x v="1"/>
    <d v="2022-05-09T00:00:00"/>
    <s v="Julie Martinez y Daniel García"/>
    <s v="09/05/2022  Seguimiento Julie Martinez y Daniel García  ctividad en ejecución dentro del periodo planificado se recomienda realizar seguimiento desde el ejercicio de autocontrol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20-2021"/>
    <n v="2"/>
    <n v="2021"/>
    <s v="GESTIÓN DEL TALENTO HUMANO"/>
    <s v="AUDITORIA DE EVALUACIÓN DE REQUISITOS LEGALES DE SEGURIDAD Y SALUD EN EL TRABAJO Y AMBIENTE"/>
    <d v="2021-08-23T00:00:00"/>
    <s v="De acuerdo con las entrevistas y recorrido realizado se presentan a continuación las evidencias destacadas de los requisitos que presentan cumplimiento parcial en la evaluación realizada, es importante aclarar que el cumplimiento parcial para algunos requisitos legales se da por la extensión y complejidad de las normas, en este informe si bien se evidencia algunos cumplimientos en las instalaciones se pueden tener más ejemplos de cumplimiento, sin embargo se realizó énfasis en los aspectos de no cumplimiento, para la generación del plan de acción por parte de la organización, de manera que puedan llegar al cumplimiento total del requisito."/>
    <s v="Posibilidad de afectación económico y reputacional por requerimiento de los usuarios internos e investigaciones administrativas y legales por entes de control debido a la implementación del SGSST fuera de los requerimientos normativos."/>
    <s v="Porque se encuentran identificados la mayoría de los hallazgos de No Cumplimiento producto de la auditoría de evaluación de requisitos legales de SST, pero no se ha podido finalizar el 100% de las acciones, debido a  insuficiencia de recusos financieros, técnicos o humanos para el cumplimiento total de las normas."/>
    <s v="Realizar seguimiento semestral del avance al cierre de las acciones contempladas matriz de control y seguimiento de inspecciones registrando el avance en la casilla de observaciones."/>
    <s v="Acción Correctiva"/>
    <s v="Matriz con los seguimientos realizados"/>
    <n v="2"/>
    <x v="3"/>
    <x v="8"/>
    <s v="Director(a) de Talento Humano - Subdirector(a) Administrativa."/>
    <d v="2021-12-09T00:00:00"/>
    <x v="14"/>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se evidencia la verificación del cumplimiento de requisitos de ejecución previos al acta de inicio del mes de febrero, acción continua abierta de acuerdo a lo planificado _x000a__x000a_08/02/2022 Seguimiento por Julie Martinez no se genera reporte de avance por el proceso sin embargo la acción se encuentra dentro de las fechas establecidas para la ejecución. Acción abierta6/01/2022 Seguimiento por Julie Martinez no se genera reporte de avance por el proceso sin embargo la acción se encuentra dentro del proceso de  ejecución planificado"/>
    <x v="0"/>
    <n v="0"/>
    <n v="0"/>
  </r>
  <r>
    <s v="122-2021"/>
    <n v="2"/>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concordancia de las responsabilidades establecidas para el gerente del proyecto y ordenador del gasto, según lo dispuesto en el capitulo III, numeral 3.1 (actividades de la etapa precontractual) y el capitulo IV numeral 4.4 (gerente de proyecto)."/>
    <s v="Revisar y ajustar el Manual de Contratación PA 05 - M02 respecto a  la suscripción de los documentos y estudios previos respecto al ordenador del gasto y el gerente del proyecto."/>
    <s v="Acción Correctiva"/>
    <s v="Manual de Contratación PA 05 - M02 revisado, ajustado y publicado"/>
    <n v="1"/>
    <x v="1"/>
    <x v="1"/>
    <s v="Direccion de Contratación"/>
    <d v="2021-12-15T00:00:00"/>
    <x v="15"/>
    <d v="2022-05-09T00:00:00"/>
    <s v="Liliana Montes Sanchez "/>
    <s v="9/5/22: Aun continua en actualización el Manual de Contratación._x000a_8/04/2022: Manual continua en proceso de actualizacion, acción en ejecución._x000a_8/03/2022: 7/03/2022: Manual en proceso de actualización._x000a_7/02/2022:  Las evidencias aportadas no corresponden a las activividades de modificacioón al Manual de Supervisión."/>
    <x v="0"/>
    <n v="0"/>
    <n v="0"/>
  </r>
  <r>
    <s v="122-2021"/>
    <n v="5"/>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 Posibilidad de afectación reputacional por perdida de imagen institucional ante la comunidad, debido a la consecución de contratos sin el lleno de los requisitos contemplados en la norma"/>
    <s v="  Falta de apropiación por parte del equipo de contración de la DAC, sobre los lineamientos del Manual de Contratación y Supervisión."/>
    <s v="Realizar 3 sensibilizaciones al equipo de contratación sobre los lineamientos del Manual de Contratación y Supervisión."/>
    <s v="Acción Correctiva"/>
    <s v="Sensibilizaciones realizadas/ Sensibilizaciones programadas*100"/>
    <n v="3"/>
    <x v="5"/>
    <x v="6"/>
    <s v="Dirección de Atención al Ciudadano"/>
    <d v="2021-12-15T00:00:00"/>
    <x v="9"/>
    <d v="2022-05-06T00:00:00"/>
    <s v="Nataly Tenjo Vargas"/>
    <s v="6/05/2022: Desde la DAC llevaron a cabo tres (3) sensibilizaciones sobre los lineamientos del Manual de Contratación y Supervisión, al equipo de contratación que apoya los tramites de contratación de la dependencia - trámite sobre los lineamientos, estas sensibilizaciones fueron realizadas los días 14 de enero de 2022, 16 de febrero de 2022 y 18 de marzo de 2022, donde se presentó el trámite que se debe adelantar para desarrollar los procesos de contratación que adelanta el equipo, así como el paso a paso y la identificación de las falencias y virtudes del equipo al momento de adelantar este proceso. _x000a_Adicionalmente, se realizó un ejercicio práctico al respecto donde se pone en práctica el procedimiento interno para adelantar la contratación de la dependencia, con el compromiso de mantener y ejecutar este proceso._x000a_Por lo anterior, la DAC reportó el cumplimiento de la acción y solicitó el cierre del hallazgo, mediante el formato Justificación de Cumplimiento de Hallazgo y adjuntaron las siguientes evidencias: _x000a_1. Acta No. 1 seguimiento 122-2021.  Agenda: Reunión de seguimiento No. 1 Acción de mejora 122-2021_x000a_2. Acta No. 2 seguimiento 122-2021.  Agenda: Reunión de seguimiento No. 2 Acción de mejora 122-2021_x000a_3. Acta No. 3 seguimiento 122-2021. Agenda: Reunión de seguimiento No. 3 Acción de mejora 122-2021_x000a_De acuerdo con la gestión evidenciada, se cierra la acción._x000a_7/04/2022: No se aportaron evidencias de gestión en el mes de marzo de 2022._x000a_7/03/2022: No se aportaron evidencias de gestión en el mes de febrero de 2022._x000a_7/02/2022: No se aportaron evidencias de gestión en el mes de enero de 2022."/>
    <x v="1"/>
    <n v="0"/>
    <n v="0"/>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sión de contratos sin el lleno de los requisitos contemplados en la norma."/>
    <s v="Falta de puntos de control para el cumplimiento de los documentos a suscr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1-12-15T00:00:00"/>
    <x v="15"/>
    <d v="2022-04-07T00:00:00"/>
    <s v="Vieinery Piza"/>
    <s v="7/04/2022: La dependencia, no reportan evidencias en este corte."/>
    <x v="0"/>
    <n v="0"/>
    <n v="0"/>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x v="4"/>
    <x v="4"/>
    <s v="OTIC"/>
    <d v="2022-01-02T00:00:00"/>
    <x v="15"/>
    <d v="2022-04-07T00:00:00"/>
    <s v="Vieinery Piza"/>
    <s v="7/04/2022: La dependencia, no reportan evidencias en este corte."/>
    <x v="0"/>
    <n v="0"/>
    <n v="0"/>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x v="4"/>
    <x v="4"/>
    <s v="OTIC"/>
    <d v="2022-01-02T00:00:00"/>
    <x v="15"/>
    <d v="2022-04-07T00:00:00"/>
    <s v="Vieinery Piza"/>
    <s v="7/04/2022: La dependencia, no reportan evidencias en este corte."/>
    <x v="0"/>
    <n v="0"/>
    <n v="0"/>
  </r>
  <r>
    <s v="125-2021"/>
    <n v="1"/>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laridad en cuanto a las obligaciones del supervisor contenidas en el Manual de Supervisión e interventoría PA 05 - M03 de la Entidad."/>
    <s v="Socializar el Manual de Supervisión PA 05 - M 03 en donde se realice enfásis a la verificación de los requisitos de ejecución y demás actividades a cargo del supervisor, para la correcta supervisión y seguimiento a los contratos "/>
    <s v="Acción preventiva"/>
    <s v="Socializaciones realizadas/ socializaciones programadas"/>
    <n v="2"/>
    <x v="1"/>
    <x v="1"/>
    <s v="Direccion de Contratación"/>
    <d v="2021-12-15T00:00:00"/>
    <x v="11"/>
    <d v="2022-05-09T00:00:00"/>
    <s v="Liliana Montes Sanchez "/>
    <s v="9/5/22: Se encuentr con el mismo avance de la primera socialización a través de memorando 17/02/22._x000a_8/04/2022: Se encuentra con el mismo avance del mes de marzo relacionado con el memornado dirigido a los supervisores._x000a_8/03/22:  memorando 20225300034153  del 17/02/2022, Lineamientos generales aplicables a la supervisión de los contratos estatales dirigido a todos los funcionarios que cumplen con el rol de supervisión de los contratos estatales_x000a_7/02/2022: Primera socializacion de los lineamientos del Manual de Supervisión mediante memorando 20215300244413, con el fin de afianzar los conocimientos del seguimiento a cargo de los supervisores."/>
    <x v="0"/>
    <n v="0"/>
    <n v="0"/>
  </r>
  <r>
    <s v="125-2021"/>
    <n v="3"/>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Debilidad en el seguimiento de la platafroma SECOP, respecto de la actividad contractual, efectuada en la etapa de ejecución hasta el cierre."/>
    <s v="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La acción quedo establecida Revisión aleatoria mensual, donde se remitan memorandos a los ordenadores del gasto que presenten mora en el cargue de la  información en la etapa de ejecución contractual. No se evidencia ejecución de la acción acorde a su diseño, no se evidencia revisión aleatoria y los comunicados a quienes presente mora en cargue de información de acuerdo con la  revisión aleatoria. _x000a_8/03/2022: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x v="5"/>
    <x v="6"/>
    <s v="Dirección de Atención al Ciudadano"/>
    <d v="2021-12-15T00:00:00"/>
    <x v="16"/>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sión de contratos sin el lleno de los requisitos contemplados en la norma."/>
    <s v="Falta de puntos de control para el cumplimiento de los documentos a suscribir y expedir por parte del supervisor del contrato_x000a__x000a_"/>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26-2021"/>
    <n v="2"/>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Debilidad en el seguimiento de la plataforma SECOP, respecto de la actividad contractual, efectuada en la etapa de ejecución hasta el cierre."/>
    <s v="Realizar una revisión aleatoria mensual, donde se remitan memorandos a los ordenadores del gasto que presenten mora en el cargue de la  información en la etapa de ejecución contractual."/>
    <s v="Acción preventiva"/>
    <s v="Memorandos redactados, aprobados y enviados"/>
    <n v="12"/>
    <x v="1"/>
    <x v="1"/>
    <s v="Direccion de Contratación"/>
    <d v="2021-12-15T00:00:00"/>
    <x v="15"/>
    <d v="2022-05-09T00:00:00"/>
    <s v="Liliana Montes Sanchez "/>
    <s v="9/5/22: Se presentan avances de la revisión aleatoria realizada al tema contractual de las Subsecretarias Gestión de Movilidad, Gestión Corporativa, se recomienda tener en cuenta el indicador el cual se establecio &quot;Memorandos redactados, aprobados y enviados&quot;_x000a_8/04/2022: De acuerdo a los soporte se evidencia la revisión del proceso Procesos de selección.10% de los procesos de selección con contratos suscritos durante la vigencia_x000a_2022, equivalente a 1 proceso,evidenciandose cumplimiento de la publicacion acorde a lo establecido en los Manuales._x000a_8/03/2022: memorando 20225300034153 del 17/02/2022  lineamientos generales aplicables a la supervisión de los contratos estatales dirigido a todos los funcionarios que cumplen con el rol de supervisión de los contratos estatales. En el numeral segundo se recuerda el deber de los supervisores para el cargue de la información requerida en la página transaccional SECOP._x000a_7/02/2022: Las evidencias aportadas dan cuenta del seguimiento al tema de liquidaciones sin embargo no se evidencia memorando enviado al ordenador del gasto,"/>
    <x v="0"/>
    <n v="0"/>
    <n v="0"/>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x v="1"/>
    <x v="10"/>
    <s v="Direccion de representación Judicial"/>
    <d v="2021-12-15T00:00:00"/>
    <x v="17"/>
    <d v="2022-05-09T00:00:00"/>
    <s v="Liliana Montes Sanchez "/>
    <s v="9/5/22: Se adjunta informe de secopn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on, sin embargo se recomienda presentar informe donde se especifique que contratos fueron obejto de revisión aleatoria, que se evidencio y que recomendaciones se generaron, _x000a_7/02/2022:  No se aportan los memorando enviados aleatoriamente a los ordenadores del gasto tal y como quedo establecida la acción."/>
    <x v="0"/>
    <n v="0"/>
    <n v="0"/>
  </r>
  <r>
    <s v="126-2021"/>
    <n v="4"/>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supervisores de contratos en el cargue de la documentación en la plataforma SECOP II."/>
    <s v="Identificar dentro de la herramienta de seguimiento aleatorio a la información cargada en secop ii, los supervisores que presenten dos moras en el cargue de la documentación de manera injustificada, para remitir memorando por parte del superior jerárquico a la oficina de control disciplinario, en caso de no presentarse, informar mediante memorando a la oficina de control interno que durante el periodo evaluado no se presentaron moras en el cargue de la documentación contractual."/>
    <s v="Acción Correctiva"/>
    <s v="Numero de comunicados remitidos/ número de revisiones adelantadas"/>
    <n v="1"/>
    <x v="0"/>
    <x v="0"/>
    <s v="profesional designado por la Subsecretaría de Gestión de la Movilidad."/>
    <d v="2021-12-15T00:00:00"/>
    <x v="18"/>
    <d v="2022-05-06T00:00:00"/>
    <s v="Dámaris Sánchez Salamanca"/>
    <s v="06/05/2022 El proceso aporta la siguiente justificación: La Subsecretaria de Gestión de la Movilidad realizó la validación aleatoria de los contratos vigentes del mes diciembre 2021 y los contratos nuevos generados en el mes de enero 2022 con corte 30/03/2022, y no encontró en ningún caso los dos meses de mora que menciona la acción, por lo cual se emitió el memorando 202230000098983, donde se informa a la Oficina de Control Interno que ningún supervisor se halló dentro de la causal para generar la solicitud de control disciplinario._x000a__x000a_08/04/2022  Se realiza la revisión y seguimiento de los contratos de la SGM, en donde se evidencian documentos faltantes (se adjunta matriz), para lo cual se remite correo a cada una de las subdirecciones solicitando e informando la necesidad de tener la documentación contractual al día (se adjuntan correos)._x000a__x000a_07/03/2022: Seguimiento realizado por María Janneth Romero:_x000a__x000a_Acción en términos de ejecución. No obstante es importante precisar que en los dos periodos evaluados no se ha reportado la gestión adelantada por el proceso de conformidad con la descripción de la acción formulada: &quot;...remitir memorando por parte del superior jerárquico a la oficina de control disciplinario, en caso de no presentarse, informar mediante memorando a la oficina de control interno que durante el periodo evaluado no se presentaron moras en el cargue de la documentación contractual.&quot;_x000a__x000a_Conforme lo anterior se recomienda revisar el alcance de la acción, su meta e indicador y reporta ya sea a la OCD o a la OCI de acuerdo al caso y presentar la correspondiente justificación para cada uno de los periodos evaluados hasta el vencimiento del plazo establecido de ejecución._x000a__x000a_07/02/2022: Seguimiento realizado por María Janneth Romero:_x000a__x000a_Acción en terminos de ejecución_x000a__x000a_07/01/2022: Seguimiento realizado por María Janneth Romero:_x000a__x000a_Acción en terminos de ejecución"/>
    <x v="0"/>
    <n v="0"/>
    <n v="0"/>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Incumplimiento de los términos para la publicación de la información de la ejecución de los contratos"/>
    <s v="Realizar seguimiento trimestral a la publicación de la completitud de la documentación que deben cargar los supervisores en la plataforma del SECOP II "/>
    <s v="Acción Correctiva"/>
    <s v="Acta de seguimiento"/>
    <n v="4"/>
    <x v="3"/>
    <x v="9"/>
    <s v="Subsecretaría de Gestión Corporativa / Supervisores"/>
    <d v="2021-12-15T00:00:00"/>
    <x v="15"/>
    <d v="2022-05-09T00:00:00"/>
    <s v="Julie Martinez y Daniel García"/>
    <s v="09/05/2022   Seguimiento Julie Martinez y Daniel García se evidencia el  seguimiento realizado del des de  marzo y abril  2022, se recomienda continuar con la ejecución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0"/>
    <n v="0"/>
    <n v="0"/>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s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x v="4"/>
    <x v="4"/>
    <s v="OTIC"/>
    <d v="2021-12-15T00:00:00"/>
    <x v="15"/>
    <d v="2022-04-07T00:00:00"/>
    <s v="Vieinery Piza"/>
    <s v="7/04/2022: La dependencia, no reportan evidencias en este corte."/>
    <x v="0"/>
    <n v="0"/>
    <n v="0"/>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x v="5"/>
    <x v="6"/>
    <s v="Dirección de Atención al Ciudadano"/>
    <d v="2021-12-15T00:00:00"/>
    <x v="11"/>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x v="0"/>
    <n v="0"/>
    <n v="0"/>
  </r>
  <r>
    <s v="127-2021"/>
    <n v="1"/>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Realizar la revisión de la matriz de riesgos de soborno con cada una de las áreas de la entidad y con el personal que no se contempló inicialmente de la SDM para identificar las situaciones potenciales de soborno que se presenten."/>
    <s v="Corrección"/>
    <s v="Numero de matriz revisada"/>
    <s v="Una matriz de riesgos revisada"/>
    <x v="3"/>
    <x v="9"/>
    <s v="Paula Tatiana Arenas"/>
    <d v="2022-12-07T00:00:00"/>
    <x v="19"/>
    <d v="2022-05-09T00:00:00"/>
    <s v="Julie Martinez y Daniel García"/>
    <s v="09/05/2022  Seguimiento Julie Martinez y Daniel García  se evidencia que el 3 de marzo se realizo la mesa de trabajo con los diferentes procesos con el fin de revisar la matriz  de riesgos de soborno dando cumplimiento a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7-2021"/>
    <n v="3"/>
    <n v="2021"/>
    <s v="GESTIÓN DEL TALENTO HUMANO - SGAS"/>
    <s v="AUDITORIA CERTIFICACIÓN SGAS POR EL ENTE CERTIFICADOR CMD CERTIFICATION"/>
    <d v="2021-11-24T00:00:00"/>
    <s v="No Conformidad No. 1: No se evidencia que la Secretaría Distrital de Movilidad identifique todos los riesgos de soborno que podría anticipar razonablemente en su Sistema de Gestión Antisoborno."/>
    <s v="Posible perdida de la certificacion en el seguimiento del 2022."/>
    <s v="Porque la metodología de riesgos no es clara en la participación del personal que debe acompañar la identificación de riesgos de la Entidad."/>
    <s v="Socializar la guía de riesgos y la matriz de riesgos con todo el personal de la Entidad en especial con el personal que se encuentra fuera de las sedes principales."/>
    <s v="Accion Correctiva"/>
    <s v="Numero de socializaciones de la guia de riesgos"/>
    <s v="2 socializaciones (Una reunion_x000a_con el equipo tecnico MIPG y una_x000a_pieza grafica de socializacion_x000a_enviada a toda la entidad)_x000a_"/>
    <x v="3"/>
    <x v="9"/>
    <s v="Paula Tatiana Arenas"/>
    <d v="2022-12-07T00:00:00"/>
    <x v="1"/>
    <d v="2022-05-09T00:00:00"/>
    <s v="Julie Martinez y Daniel García"/>
    <s v="09/05/2022  Seguimiento Julie Martinez y Daniel García  se evidencia la socialización de la matriz mediante comunicación interna del día 27 de abril del 2022, de acuerdo con la actividad programad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_x000a_6/01/2022 Seguimiento por Julie Martinez no se genera reporte de avance por el proceso sin embargo la acción se encuentra dentro del proceso de  ejecución planificado"/>
    <x v="1"/>
    <n v="0"/>
    <n v="0"/>
  </r>
  <r>
    <s v="128-2021"/>
    <n v="1"/>
    <n v="2021"/>
    <s v="GESTIÓN DEL TALENTO HUMANO - SGAS"/>
    <s v="AUDITORIA CERTIFICACIÓN SGAS POR EL ENTE CERTIFICADOR CMD CERTIFICATION"/>
    <d v="2021-11-24T00:00:00"/>
    <s v="Oportunidad de mejora No. 1: En el proceso Gestión de Tránsito y Control de Tránsito y Transporte se identifica la próxima entrada en operación de los agentes civiles de tránsito para los cuales el SGAS no ha identificado posibles hechos de soborno que se pueden convertir en riesgos para el SGAS."/>
    <s v="Posible perdida de la certificacion en el seguimiento del 2022."/>
    <s v="Por que la entrada en operación de los agentes de transito civiles es en el 2022, por lo que hasta el momento se estan formalizando las funciones y niveles de autoridad que estos podran tener."/>
    <s v="Incluir los riesgos de soborno relacionados con los procedimientos asociados a los agentes de transito civiles en la matriz de riesgos de soborno."/>
    <s v="Mejora Continua"/>
    <s v="Numero de riesgos incluidos"/>
    <s v="Una matriz de riesgos ajustada"/>
    <x v="3"/>
    <x v="9"/>
    <s v="Paula Tatiana Arenas"/>
    <d v="2022-12-07T00:00:00"/>
    <x v="1"/>
    <d v="2022-05-09T00:00:00"/>
    <s v="Julie Martinez y Daniel García"/>
    <s v="09/05/2022  Seguimiento Julie Martinez y Daniel García  se evidencia la actualización de la matriz sin embargo se evidencia que no cuenta con un control de versión que permita la fecha de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_x000a__x000a_6/01/2022 Seguimiento por Julie Martinez no se genera reporte de avance por el proceso sin embargo la acción se encuentra dentro del proceso de  ejecución planificado"/>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5-09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1"/>
    <n v="0"/>
    <n v="0"/>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on economica y reputacional por sancion del ente correspondiente, debido a la gestion del proceso administrativo y de defensa fuera de los te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e de Conciliación y Defensa Judicial, verificando de esta forma la remisión previa de las excusas. _x000a__x000a_"/>
    <s v="PREVENTIVA"/>
    <s v="Seguimientos efectuados /Seguimientos programados"/>
    <n v="24"/>
    <x v="1"/>
    <x v="10"/>
    <s v="DIRECCION DE REPRESENTACION JUDICIAL"/>
    <d v="2022-01-03T00:00:00"/>
    <x v="15"/>
    <d v="2022-05-09T00:00:00"/>
    <s v="Liliana Montes Sanchez "/>
    <s v="9/5/22: Se adjunta como evidencialas ctas del comite de conciliación No. 08 del 6/04/22 ; acta 09 del 21/04/22 ; acta 10 del 27/04/22 , en estas actas se pudo evidencias que los miebros ausentes han presentado las respectivas excusas dando cumplimiento a su reglamentación._x000a_8/04/2022: Se adjuntan las actas 6, 7 del comite de conciliación donde se evidencia que los miembros envian las respectivas excusas en cumplimiento con la resolucion 056 de 2019._x000a_8/03/2022: Se adjuntan las actas 3 y 4 de las sesiones del comite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x v="0"/>
    <n v="0"/>
    <n v="0"/>
  </r>
  <r>
    <s v="134-2021"/>
    <n v="1"/>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Realizar un inventario documental de los documentos publicados del SGA_x000a_"/>
    <s v="Acción Correctiva"/>
    <s v="N° de Inventario_x000a_"/>
    <n v="1"/>
    <x v="3"/>
    <x v="3"/>
    <s v="Subdirectora Administrativa"/>
    <d v="2022-01-03T00:00:00"/>
    <x v="2"/>
    <d v="2022-04-08T00:00:00"/>
    <s v="Julie Martinez y Daniel García"/>
    <s v="08/04/2022 Seguimiento Julie Martinez y Daniel García .Se videncia Lista de comprobación de Documentos que tiene el SGA dando cumplimiento a lo planificado_x000a_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4-2021"/>
    <n v="2"/>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Aplicar trimestralmente la lista de chequeo producto del inventario documental del SGA_x000a_"/>
    <s v="Acción Correctiva"/>
    <s v="N° lista de chequeo_x000a_"/>
    <n v="2"/>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3"/>
    <n v="2021"/>
    <s v="GESTIÓN ADMINISTRATIVA"/>
    <s v="INFORME AUDITORÍA INTERNA AL SGA 2021"/>
    <d v="2021-12-03T00:00:00"/>
    <s v="No Conformidad N°1: En la página Web de la entidad se encuentra publicada la política ambiental del año 2018, que no está vigent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trol por parte de la subdirección para la verificación de los documentos relacionados y actualizados con el proceso"/>
    <s v="Solicitar la eliminación de la página web la politica ambiental del año 2018"/>
    <s v="Corrección"/>
    <s v="N° de Solicitu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4"/>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Generar una base de datos con  los resgitros identificados  que se generan en SGA que aun no se encuentran en las TRD"/>
    <s v="Acción Correctiva"/>
    <s v="N° Base de datos registros del SG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5"/>
    <n v="2021"/>
    <s v="GESTIÓN ADMINISTRATIVA"/>
    <s v="INFORME AUDITORÍA INTERNA AL SGA 2021"/>
    <d v="2021-12-03T00:00:00"/>
    <s v="No Conformidad N°1: En las tablas de retención documental no se encuentran incluidos los Registros de simulacros, registros de emergencias ambientales, certificados de capacitación externa, documentos de los proveedores como permisos o licencias ambiental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n identificado la totalidad de los resgitros del SGA para ser incluidos en las TRD"/>
    <s v="Solicitar la actualización de la TRD de acuerdo con la base de datos generada"/>
    <s v="Acción Correctiva"/>
    <s v="N° de solicitud de incluición en las TRD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4-2021"/>
    <n v="6"/>
    <n v="2021"/>
    <s v="GESTIÓN ADMINISTRATIVA - GESTIÓN DEL TALENTO HUMANO"/>
    <s v="INFORME AUDITORÍA INTERNA AL SGA 2021"/>
    <d v="2021-12-03T00:00:00"/>
    <s v="No Conformidad N°1: El PON derrame de sustancias químicas, residuos peligrosos o combustibles no tiene aprobación, versión, código ni fecha y éste no se encuentra publicado en la intranet"/>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conocimiento del equipo del SGA frente a la documentación relacionada con el PON publicada en la intranet "/>
    <s v="Solicitar a Talento Humano una socialización al equipo del SGA frente a la documentación publicada en la intranet relacionada con el PON"/>
    <s v="Acción Correctiva"/>
    <s v="N° de socialización"/>
    <n v="1"/>
    <x v="3"/>
    <x v="5"/>
    <s v="Directora de Talento Humano_x000a_"/>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se recomienda  desde el ejercicio de autocontroll el seguimiento de las actividades _x000a__x000a_08/03/2022 Seguimiento Julie Martinez y Daniel García actividad dentro del periodo de ejecución,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0"/>
  </r>
  <r>
    <s v="135-2021"/>
    <n v="1"/>
    <n v="2021"/>
    <s v="GESTIÓN ADMINISTRATIVA"/>
    <s v="INFORME AUDITORÍA INTERNA AL SGA 2021"/>
    <d v="2021-12-03T00:00:00"/>
    <s v="No Conformidad N°2: En el mapa de riesgos del proceso de Gestión Administrativa, no se identifican riesgos ambientales como son incendio y explosión, derrames de residuos peligrosos durante el transporte, incumplimiento de requisitos legales, contratación de proveedores que no cuenten con los permisos o licencia ambientales requeridos, entre otr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encuentran asociados los riesgos ambientales (incendio, explisión y derrames de residuos peligrosos durante el transporte)  en el mapa de riesgos del proceso"/>
    <s v="Incluir los riesgos ambientales (incendio, explosión y derrames de residuos peligrosos durante el transporte) en el mapa de riesgo del proceso "/>
    <s v="Acción Correctiva"/>
    <s v="N° de riesgos actualizados"/>
    <n v="3"/>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1"/>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Incluir una politica de operación en el procedimiento PA01-PR09 relacionando que se debera hacer el análisis de aspectos e impactos ambientales en todos los procesos de las entidad"/>
    <s v="Acción Correctiva"/>
    <s v="N° de politicas incluidas en el procedimiento"/>
    <n v="1"/>
    <x v="3"/>
    <x v="3"/>
    <s v="Subdirectora Administrativa"/>
    <d v="2022-01-03T00:00:00"/>
    <x v="2"/>
    <d v="2022-04-08T00:00:00"/>
    <s v="Julie Martinez y Daniel García"/>
    <s v="08/04/2022  Seguimiento Julie Martinez y Daniel García se evidencia la actualización del procedimiento a versión 2 con fecha del 24/03/2022  dando cumplimiento a la accion establecida._x000a__x000a_08/03/2022 Seguimiento Julie Martinez y Daniel García actividad dentro del periodo de ejecución, se recomienda realizar seguimiento desde el ejercicio de autocontrol._x000a_08/02/2022 Seguimiento por Julie Martinez no se genera reporte de avance por el proceso sin embargo la acción se encuentra dentro de las fechas establecidas para la ejecución. Acción abierta"/>
    <x v="1"/>
    <n v="0"/>
    <n v="0"/>
  </r>
  <r>
    <s v="136-2021"/>
    <n v="2"/>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Realizar mesas de trabajo para identificar los aspectos e impactos ambientales para cada proceso"/>
    <s v="Acción Correctiva"/>
    <s v="N° mesas realizadas / N° mesa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6-2021"/>
    <n v="3"/>
    <n v="2021"/>
    <s v="GESTIÓN ADMINISTRATIVA"/>
    <s v="INFORME AUDITORÍA INTERNA AL SGA 2021"/>
    <d v="2021-12-03T00:00:00"/>
    <s v="No Conformidad N°3: En la matriz de aspectos e impactos ambientales PA01-M02-F02 (sin fecha de actualización) no se identifican los derrames por transporte de combustible ni las situaciones de emergencia por transporte de residuos peligrosos, los aspectos e impactos ambientales de las obras que se realizaron en el mes de noviembre en la sede Paloquemao, los aspectos e impactos derivados del uso de pintura en el proceso de Ingeniería de tránsito, ni los aspectos e impactos ambientales derivados de la contratación de material POP para las campañas realizadas a la comunidad. _x000a_Oportunidad de Mejora 1: Es importante revisar la valoración de los aspectos o impactos ambientales en la matriz de aspectos e impact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estandarización de lineamientos para el alcande de los aspectos e impactos ambientales"/>
    <s v="Actualizar  la matriz los aspectos ambientales e impactos ambientales identificados en los procesos que esten en el alcance del SGA"/>
    <s v="Acción Correctiva"/>
    <s v="N° Matriz actualizada de aspectos e impactos ambientales"/>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1"/>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Incluir los lineamientos para la aplicación del control operacional para el transporte de sustacias peligrosas, en el manual del SGA "/>
    <s v="Acción Correctiva"/>
    <s v="(N° de lineamientos para la aplicación del control operacional para transporte de sustancias peligrosas"/>
    <s v="1 lineamient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2"/>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Diseñar un formato (lista de chequeo) para el control operacional para el transporte de sustacias peligrosas, en el manual del SGA "/>
    <s v="Acción Correctiva"/>
    <s v="N° de lista de chequeo"/>
    <s v="1 lista de chequeo"/>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3"/>
    <n v="2021"/>
    <s v="GESTIÓN ADMINISTRATIVA"/>
    <s v="INFORME AUDITORÍA INTERNA AL SGA 2021"/>
    <d v="2021-12-03T00:00:00"/>
    <s v="No Conformidad N°4: No se evidencia implementado control operacional para el vehículo que transporta el combustible para las plantas eléctrica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implementación del control operacional que permita la verificación de vehiculos transportadores de sustancias peligrosas."/>
    <s v="Socializar los lineamientos definidos en el manual del SGA referente al contro operacional de transporte de sustacias peligrosas"/>
    <s v="Acción Correctiva"/>
    <s v="N° socializaciones realizadas / N° socializaciones programadas * 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4"/>
    <n v="2021"/>
    <s v="GESTIÓN ADMINISTRATIVA"/>
    <s v="INFORME AUDITORÍA INTERNA AL SGA 2021"/>
    <d v="2021-12-03T00:00:00"/>
    <s v="No Conformidad N°4: No se evidencia Certificado de disposición adecuada de los residuos de la actividad de fumigación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seguimiento integral por parte de la Subdirección Administrativa al cumplimiento de las obligaciones del proveedor de servicio"/>
    <s v="Solicitar y recepcionar mensualmente los soportes documentales asociados a la gestión externa de los residuos peligrosos generados por la actividad de fumigación por parte del proveedor de servicios"/>
    <s v="Acción Correctiva"/>
    <s v="N° Soportes documentales asociados a la gestión externa de RESPEL generados por la actividad de fumigación"/>
    <n v="6"/>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7-2021"/>
    <n v="5"/>
    <n v="2021"/>
    <s v="GESTIÓN ADMINISTRATIVA"/>
    <s v="INFORME AUDITORÍA INTERNA AL SGA 2021"/>
    <d v="2021-12-03T00:00:00"/>
    <s v="No Conformidad N° 4: En la sede principal y Paloquemado se observan taques de combustible de ACPM para las plantas eléctricas, pero no se cuenta con el dique de contención para derrames de acuerdo a lo establecido por la legislación con capacidad de 1,1 veces la capacidad de almacenamiento del combustible almacenad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formo al área de infraestructura la necesidad de adecuación del dique de contención de derrames"/>
    <s v="Realizar la solicitud  al área encargada para la construcción de los diques "/>
    <s v="Acción Correctiva"/>
    <s v="N° de solicitud realizada_x000a_"/>
    <n v="1"/>
    <x v="3"/>
    <x v="3"/>
    <s v="Subdirectora Administrativa"/>
    <d v="2022-01-11T00:00:00"/>
    <x v="2"/>
    <d v="2022-04-08T00:00:00"/>
    <s v="Julie Martinez y Daniel García"/>
    <s v="08/04/2022   Seguimiento Julie Martinez y Daniel García Se evidencia que se realizo la solicitud a taves de Acta de reunión mantenimiento dique, Informe de inspecciones sedes SDM, Acta reunión febrero 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38-2021"/>
    <n v="1"/>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Realizar el análisis de las necesidades de capacitaciones frente a la población involucrada en el SGA"/>
    <s v="Acción Correctiva"/>
    <s v="N° de acta reunión"/>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8-2021"/>
    <n v="2"/>
    <n v="2021"/>
    <s v="GESTIÓN ADMINISTRATIVA"/>
    <s v="INFORME AUDITORÍA INTERNA AL SGA 2021"/>
    <d v="2021-12-03T00:00:00"/>
    <s v="No Conformidad N°5: La organización no asegura que algunas personas que realizan actividades que afectan el desempeño ambiental tengan la competencia adecuada._x000a_Para el conductor Alfonso Cubillos que transportó residuos peligrosos hasta el Gestor Externo Lito en el mes de noviembre, no se evidencia el registro de capacitación en transporte de mercancías peligrosas y ni capacitación en manejo de kit de derram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realización de un análisis de las necesidades de capacitación de transporte de sustacias peligrosas y kit de derrames frente a la población involucrada en los procesos del SGA"/>
    <s v="Elaborar el cronograma de capacitaciones del SGA conforme al resultado del análisis"/>
    <s v="Corrección"/>
    <s v="N° de cronograma"/>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1"/>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a reunión entre los equipos SGA y SST  para la articulación de las emergencias ambientales."/>
    <s v="Acción Correctiva"/>
    <s v="N° acta de reunión"/>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2"/>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Actualizar el manual ampliando los controles frente al tema de emergencias ambientales "/>
    <s v="Acción Correctiva"/>
    <s v="N° Manual actualizado"/>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39-2021"/>
    <n v="3"/>
    <n v="2021"/>
    <s v="GESTIÓN ADMINISTRATIVA - GESTIÓN DEL TALENTO HUMANO"/>
    <s v="INFORME AUDITORÍA INTERNA AL SGA 2021"/>
    <d v="2021-12-03T00:00:00"/>
    <s v="No Conformidad N°6: No se evidencian registros de simulacros ambientales en ninguna sede._x000a_No se evidencia divulgación al personal contratista del mantenimiento de planta eléctrica el PON para derrames_x000a_En la Sede Paloquemado se evidencia kit ambiental incompleto: no se cuenta con los elementos mínimos como Masilla, Mascarilla facial, Gafas, Bolsas plásticas roj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existe lineamientos claros frente al manejo de emergencias que puedan surgir por una amenaza de tipo ambiental"/>
    <s v="Realizar un plan de trabajo que incluya divulgación, simulacros y revisión de KIT enmarcados al componente de emergencias ambientales _x000a_"/>
    <s v="Corrección"/>
    <s v="(N° de acciones realizadas / N° acciones programadas plan de trabajo)*100"/>
    <n v="1"/>
    <x v="3"/>
    <x v="11"/>
    <s v="Subdirectora Administrativa_x000a_Directora de Talento Humano"/>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1"/>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Actualizar la matriz de diligenciamiento de consumos teniendo en cuenta las metas establecidas en el Plan Institucional de Gestión Ambiental e identifcando si se requiere realizar un ajuste en los indicadores"/>
    <s v="Corrección"/>
    <s v="(N° de indicadores actualizados/ N° de indicadores)*100"/>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2"/>
    <n v="2021"/>
    <s v="GESTIÓN ADMINISTRATIVA"/>
    <s v="INFORME AUDITORÍA INTERNA AL SGA 2021"/>
    <d v="2021-12-03T00:00:00"/>
    <s v="No Conformidad N°7: Los indicadores establecidos en el PA01-M02-PL01-F01 Cronograma de actividades del PIGA del año 2021, no se encuentran calculados._x000a_No se evidencia indicador de Respel cuya meta es reducir 5% en el año 2021. _x000a_Oportunidad de Mejora 2: Es conveniente revisar las metas establecidas en los Programas uso eficiente del agua y uso eficiente de la  energía y considerar si se calcula por las sedes incluidas dentro del alcance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l área encargada que suministra la información relacionada con población trabajadora por sede, la cual es necesaria para alimentar los indicadores ambientales"/>
    <s v="Realizar una mesa de trabajo para socializar los lineamientos para el suministro de la información al calculo de los indicadores, estableciendo la información requerida y frecuencia del envío de la información."/>
    <s v="Acción Correctiva"/>
    <s v="N° de mesas realizadas_x000a_"/>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0-2021"/>
    <n v="3"/>
    <n v="2021"/>
    <s v="GESTIÓN ADMINISTRATIVA"/>
    <s v="INFORME AUDITORÍA INTERNA AL SGA 2021"/>
    <d v="2021-12-03T00:00:00"/>
    <s v="No Conformidad N°7:No se evidencia seguimiento a las condiciones de almacenamiento de las sustancias química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o con evidencias del seguimiento  al almacenamiento de sustancias quimicas."/>
    <s v="Realizar mesa de trabajo  para articular requsititos del SGA con el SST."/>
    <s v="Acción Correctiva"/>
    <s v="N° de mesas realizadas"/>
    <n v="1"/>
    <x v="3"/>
    <x v="3"/>
    <s v="Subdirectora Administrativa"/>
    <d v="2021-12-28T00:00:00"/>
    <x v="2"/>
    <d v="2022-04-08T00:00:00"/>
    <s v="Julie Martinez y Daniel García"/>
    <s v="08/04/2022  Seguimiento Julie Martinez y Daniel García Actividad se evidencia mesa de trabajo realizada para el manejo de sustancias quimicas del  30 de diciembre y del 5 de enero dando cumplimiento a la actividad estableecida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1-2021"/>
    <n v="1"/>
    <n v="2021"/>
    <s v="GESTIÓN ADMINISTRATIVA"/>
    <s v="INFORME AUDITORÍA INTERNA AL SGA 2021"/>
    <d v="2021-12-03T00:00:00"/>
    <s v="No Conformidad N°8: No se evidencia la evaluación del cumplimiento de los requisitos legales identificados en la PA05-IN02-F03 matriz de cumplimiento leg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contaba con una evaluacion propia por tal motivo en el 2020 realizando una evaluacion de los requisitos legales la cual nos ayudo a cumplir la norma "/>
    <s v="Establecer mecanismo de evaluacion de cumplimiento de requisitos legales y otros requisitos en el manual del SGA"/>
    <s v="Acción Correctiva"/>
    <s v="N° de mecanismo de evaluación "/>
    <n v="1"/>
    <x v="3"/>
    <x v="3"/>
    <s v="Subdirectora Administrativa"/>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2/2022 Seguimiento por Julie Martinez no se genera reporte de avance por el proceso sin embargo la acción se encuentra dentro de las fechas establecidas para la ejecución. Acción abierta"/>
    <x v="0"/>
    <n v="0"/>
    <n v="1"/>
  </r>
  <r>
    <s v="143-2021"/>
    <n v="1"/>
    <n v="2021"/>
    <s v="GESTIÓN ADMINISTRATIVA"/>
    <s v="INFORME AUDITORÍA INTERNA AL SGA 2021"/>
    <d v="2021-12-03T00:00:00"/>
    <s v="Oportunidad de Mejora 5: Revisar los objetivos ambientales, ya que éstos deben partir del análisis del contexto interno y externo y de la política ambiental, y deben estar enfocados en la mejora del desempeño ambiental no solo enfocados al cumplimiento de un cronograma de actividade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tuvo en cuenta el contexto de la entidad al igual que la alineación de los objetivos con la politica ambiental"/>
    <s v="Reformular los objetivos ambientales garantizando alineación con la politica ambiental y el contexto organizacional."/>
    <s v="Acción Correctiva"/>
    <s v="N° de plan de trabajo"/>
    <n v="1"/>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mediasnte orfeo 20226120072023 se realiza reprogramación teniendo en cuenta que si bien los objetivos ambientales fueron reformulados, divulgados y aprobados por el Comité Institucional de Gestión y Desempeño - CIGD, losin embargo se debe articular en varias publicaciones 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1"/>
    <n v="0"/>
  </r>
  <r>
    <s v="145-2021"/>
    <n v="1"/>
    <n v="2021"/>
    <s v="GESTIÓN ADMINISTRATIVA"/>
    <s v="INFORME AUDITORÍA INTERNA AL SGA 2021"/>
    <d v="2021-12-03T00:00:00"/>
    <s v="Observación 1: El alcance del Sistema de Gestión Ambiental no se encuentra documentado, solo se encuentran las sedes que se encuentran dentro del alcance"/>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el alcance del SGA dentro de los documentos propios del sistema."/>
    <s v="Documentar el Alcance del Sistema de Gestión Ambiental incluyendolo en el documento Manual del Sistema de Gestión Ambiental_x000a_"/>
    <s v="Acción Correctiva"/>
    <s v="N° de actualización del manual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6-2021"/>
    <n v="1"/>
    <n v="2021"/>
    <s v="GESTIÓN ADMINISTRATIVA"/>
    <s v="INFORME AUDITORÍA INTERNA AL SGA 2021"/>
    <d v="2021-12-03T00:00:00"/>
    <s v="Observación 2 : En la caracterización de los procesos no se incluyen los requisitos de la norma ISO 14001:2015 que deben cumplir, en la caracterización de Gestión Administrativa se nombran de manera muy general las actividades del PHVA del Sistema Gestión Ambiental."/>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Desconocimiento de la necesidad de inlcluir los requisitos de la norma ISO 14001:2015  de manera particular en el ciclo PHVA de la caracterizaciòn del proceso "/>
    <s v="Actualizar caracterizacìon incluyendo los requisitos de la norma ISO 14001: 2015 en el ciclo PHVA "/>
    <s v="Acción Correctiva"/>
    <s v="N° de actualización de la caracterizaciòn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1"/>
    <n v="2021"/>
    <s v="GESTIÓN ADMINISTRATIVA"/>
    <s v="INFORME AUDITORÍA INTERNA AL SGA 2021"/>
    <d v="2021-12-03T00:00:00"/>
    <s v="Observación 3: El procedimiento de Identificación de aspectos y valoración de Impactos Ambientales PA01-PR09 v01 de febrero de 2019 define que éste se debe socializar, pero no se evidencia dicha socializ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aportaron evidecias frente a los procesos de socializacion de los documentos al interior de la entidad"/>
    <s v="Divulgación al interior de la entidad el procedimiento Identificación de aspectos y valoración de Impactos Ambientales. "/>
    <s v="Acción Correctiva"/>
    <s v="N° de divulgaciones realizadas"/>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47-2021"/>
    <n v="2"/>
    <n v="2021"/>
    <s v="GESTIÓN ADMINISTRATIVA"/>
    <s v="INFORME AUDITORÍA INTERNA AL SGA 2021"/>
    <d v="2021-12-03T00:00:00"/>
    <s v="Observación 3 : Asi mismo, el procedimiento  no incluye la explicación de la metodología con la que se valora el aspecto/impacto ambiental en la matriz"/>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os documentos enmarcados en el Sistema de Gestión Ambiental    "/>
    <s v="Actualización del procedimiento de Identificación de aspectos y valoración de Impactos Ambientales, incluyendo la explicación de la metodologia de valoración del impacto ambiental."/>
    <s v="Acción Correctiva "/>
    <s v="N° de actualizacion del procedimiento "/>
    <s v="1 divulgación"/>
    <x v="3"/>
    <x v="3"/>
    <s v="Subdirectora Administrativa"/>
    <d v="2022-01-03T00:00:00"/>
    <x v="2"/>
    <d v="2022-04-08T00:00:00"/>
    <s v="Julie Martinez y Daniel García"/>
    <s v="08/04/2022 Seguimiento Julie Martinez y Daniel García se evidencia el  Procedimiento Identificación de Aspectos y Valoración de Impactos Ambientales (PA01-PR09) actualizado el 24/03/2022_x000a__x000a_08/03/2022 Seguimiento Julie Martinez y Daniel García actividad dentro del periodo de ejecución, se recomienda realizar seguimiento desde el ejercicio de autocontrol._x000a__x000a_08/02/2022 Seguimiento por Julie Martinez no se genera reporte de avance por el proceso sin embargo la acción se encuentra dentro de las fechas establecidas para la ejecución. Acción abierta"/>
    <x v="1"/>
    <n v="0"/>
    <n v="0"/>
  </r>
  <r>
    <s v="148-2021"/>
    <n v="1"/>
    <n v="2021"/>
    <s v="GESTIÓN ADMINISTRATIVA"/>
    <s v="INFORME AUDITORÍA INTERNA AL SGA 2021"/>
    <d v="2021-12-03T00:00:00"/>
    <s v="Observación 4: En la Matriz de requisitos legales PA05-IN02-F03 actualizada en noviembre de 2021 es importante la identificación de forma específica de los requisitos aplicables del decreto 1076 de 2015. En la Matriz no se encuentra identificada la Resolución 1223 de 2014 y se encuentran identificados algunos requisitos que ya están derogad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 la matriz de requsitos legales  del Sistema de Gestión Ambiental"/>
    <s v="Actualización de la matriz de requisitos legales, incluyendo normatividad nueva y omitida aplicable al SGA, excluyendo normatividad no vigente y derrogada, haciendo enfasis en la aplicabilidad por norma"/>
    <s v="Acción Correctiva"/>
    <s v="N° de actualización de matriz legal _x000a_"/>
    <s v="1 actualización"/>
    <x v="3"/>
    <x v="3"/>
    <s v="Subdirectora Administrativa"/>
    <d v="2022-01-03T00:00:00"/>
    <x v="2"/>
    <d v="2022-05-09T00:00:00"/>
    <s v="Julie Martinez y Daniel García"/>
    <s v="09/05/2022 Seguimiento Julie Martinez y Daniel García se observa que se actualizo la ,atriz de manera permanente  sin embargo se evidencia 2/05/2022, se recomienda continuar con esta actividad de manera permanente con el fin de garantizar la actualización de la misma 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49-2021"/>
    <n v="1"/>
    <n v="2021"/>
    <s v="GESTIÓN ADMINISTRATIVA"/>
    <s v="INFORME AUDITORÍA INTERNA AL SGA 2021"/>
    <d v="2021-12-03T00:00:00"/>
    <s v="Observación 5: El Plan de Gestión Integral de residuos peligrosos PA01-M02-PL02 v01 de noviembre de 2021, no se encuentra totalmente adecuado, ya que hace falta información sobre la identificación, separación, almacenamiento y disposición final de los residuos"/>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totalidad de los requisitos aplicables en el  Plan de Gestión Integral de residuos peligrosos PA01-M02-PL02 v01"/>
    <s v="Actualizar Plan de Gestión Integral de residuos peligrosos"/>
    <s v="Acción Correctiva"/>
    <s v="N° de actualizaciones del Plan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0-2021"/>
    <n v="1"/>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Realizar mesa de trabajo con la  Oficina Asesora de Comunicaciones para definir en que instrumentos documentales se debe establecer los lineamientos para la comunicación con partes interesadas  "/>
    <s v="Acción Correctiva"/>
    <s v="N° Mesa de Trabajo"/>
    <s v="1 mesa de trabajo"/>
    <x v="3"/>
    <x v="3"/>
    <s v="Subdirectora Administrativa"/>
    <d v="2022-01-03T00:00:00"/>
    <x v="2"/>
    <d v="2022-05-09T00:00:00"/>
    <s v="Julie Martinez y Daniel García"/>
    <s v="09/05/2022 Seguimiento Julie Martinez y Daniel García se evidencia el acta de la mesa de trabajo del 23/marzo/2022 dando cumplimiento de la actividad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0-2021"/>
    <n v="2"/>
    <n v="2021"/>
    <s v="GESTIÓN ADMINISTRATIVA"/>
    <s v="INFORME AUDITORÍA INTERNA AL SGA 2021"/>
    <d v="2021-12-03T00:00:00"/>
    <s v="Observación 6: No se encuentran establecidas las comunicaciones a nivel externo con proveedores y autoridades ambientales, como por ejemplo, el reporte de Respel ante el IDEAM y la comunicación de los requisitos ambientales para la contratación"/>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actualización del manual frente a la comunicación y reportes  a nivel externo enmarcado en el Sistema de Gestión Ambiental"/>
    <s v="Actualizar los lineamientos de la comunicion  en el manual del SGA, frente a comunicaciones externas con proveedores y autoridades ambientales "/>
    <s v="Acción Correctiva"/>
    <s v="(N° de actualización del manual del SGA _x000a_"/>
    <s v="1 actualización"/>
    <x v="3"/>
    <x v="3"/>
    <s v="Subdirectora Administrativa"/>
    <d v="2022-01-03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1-2021"/>
    <n v="1"/>
    <n v="2021"/>
    <s v="GESTIÓN ADMINISTRATIVA"/>
    <s v="INFORME AUDITORÍA INTERNA AL SGA 2021"/>
    <d v="2021-12-03T00:00:00"/>
    <s v="Observación 7: En el informe del estado de transformadores con PBC enviado a la Secretaría Distrital de Ambiente, se menciona que se deben hacer pruebas a dos transformadores para verificar si contienen PCB (Ley 222 de 2011), éstas pruebas no se han realizado aún y no se observa plan de mejor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Los requerimientos normativos a la entidad en materia de PCB iniciaron desde el mes de abril de 2021 a través del informe de cumplimiento normativo y PIGA 2019-2020, razón por la cual se requiere de una acción correctiva que contemple la totalidad de los requisitos normativos en materia de PCB, sin desconocer las acciones que ya se han desarrollado"/>
    <s v="Estructurar un plan de trabajo que conduzca al cumplimiento de la normatividad ambiental vigente en materia de Bifenilos Policlorados - PCB, tales como la resolución 222 de 2011, Resolución 1741 de 2016 y las demás que las complementen, sustituyan o modifiquen"/>
    <s v="Acción Correctiva"/>
    <s v="N° de mecanismo de evaluación "/>
    <n v="1"/>
    <x v="3"/>
    <x v="3"/>
    <s v="Subdirectora Administrativa "/>
    <d v="2022-01-03T00:00:00"/>
    <x v="2"/>
    <d v="2022-05-09T00:00:00"/>
    <s v="Julie Martinez y Daniel García"/>
    <s v="09/05/2022 Seguimiento Julie Martinez y Daniel García se reprograma la accion de acuerdo a la justificación 20226120082833.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1"/>
  </r>
  <r>
    <s v="152-2021"/>
    <n v="1"/>
    <n v="2021"/>
    <s v="GESTIÓN ADMINISTRATIVA - GESTIÓN DEL TALENTO HUMANO"/>
    <s v="INFORME AUDITORÍA INTERNA AL SGA 2021"/>
    <d v="2021-12-03T00:00:00"/>
    <s v="Observación 8: El PON derrame de sustancias químicas residuos peligrosos o combustibles no es claro en cuanto a qué hacer antes, durante y después de la emergencia; no es claro si la emergencia por derrames la debe atender la brigada o el personal de aseo y mantenimiento"/>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habia realizado una revisiòn conjunta con el equipo del SGA y SST para definir la totalidad de requsitos del PON "/>
    <s v="Actualizar el PON de acuerdo a las observaciones dada en la auditoria interna del SGA "/>
    <s v="Correcciòn "/>
    <s v="N° de plan de trabajo"/>
    <n v="1"/>
    <x v="3"/>
    <x v="11"/>
    <s v="Subdirectora Administrativa / Directora de talento humano"/>
    <d v="2022-01-10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3-2021"/>
    <n v="1"/>
    <n v="2021"/>
    <s v="GESTIÓN ADMINISTRATIVA - GESTIÓN DEL TALENTO HUMANO"/>
    <s v="INFORME AUDITORÍA INTERNA AL SGA 2021"/>
    <d v="2021-12-03T00:00:00"/>
    <s v="Observación 9: Es importante mejorar la capacitación del Gestor Ambiental, la cual está definida en el Art. 7 del Decreto 165 de 2015._x000a_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o la necesidad de incluir la capacitación del gestor ambiental dentro del MIPG en tematicas relacionadas del SGA"/>
    <s v="Transmitir la necesidad ante la Dirección de Talento Humano respecto a la capacitación del gestor ambiental"/>
    <s v="Acción Correctiva"/>
    <s v="N° Mesa de Trabajo"/>
    <n v="1"/>
    <x v="3"/>
    <x v="11"/>
    <s v="Subdirectora Administrativa / Directora de talento humano"/>
    <d v="2022-01-03T00:00:00"/>
    <x v="2"/>
    <d v="2022-05-09T00:00:00"/>
    <s v="Julie Martinez y Daniel García"/>
    <s v="09/05/2022  Seguimiento Julie Martinez y Daniel García se evidencia acta de las necesidades de capacitaciones con la Dirección de talento humano cumpleindo la actividad programa se recomienda realizar seguimiento para cumplir con la efectividad de esta acción._x000a_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1"/>
    <n v="0"/>
    <n v="0"/>
  </r>
  <r>
    <s v="153-2021"/>
    <n v="2"/>
    <n v="2021"/>
    <s v="GESTIÓN ADMINISTRATIVA"/>
    <s v="INFORME AUDITORÍA INTERNA AL SGA 2021"/>
    <d v="2021-12-03T00:00:00"/>
    <s v="Observación 9: No se define claramente la formación en temas específicos del sistema de gestión: almacenamiento de sustancias químicas, manejo de residuos, manejo de kit de derrames, transporte de mercancías peligrosas al personal que tiene relación directa con estas actividades. En los estudios previos no se define la formación específica en la norma ISO 14001 para el profesional Contratista Jhon Mario Calderón quien es el responsable de la implementación del sistema, igualmente para el personal de apoyo Santiago Prieto que realiza _x000a_inspecciones, no se define los conocimientos específicos en temas ambientales._x000a_"/>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No se incluyeron en los estudios previos las formaciones especificas para los perfiles de profesional ambiental y pasante que desarrollen acciones en el SGA"/>
    <s v="Realizar mesa de trabajo para establecer la viabilidad de la inclusión de la formación especifica en ISO 14001:2015 para el profesional ambiental a cargo del SGA, al igual que conocimientos especificos para pasantes."/>
    <s v="Acción Correctiva"/>
    <s v="N° Mesa de Trabajo"/>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l._x000a__x000a_08/04/2022  Seguimiento Julie Martinez y Daniel García Actividad en ejecución dentro del periodo planificado se recomienda realizar seguimiento desde el ejercicio de autocontroll._x000a_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4-2021"/>
    <n v="1"/>
    <n v="2021"/>
    <s v="GESTIÓN ADMINISTRATIVA"/>
    <s v="INFORME AUDITORÍA INTERNA AL SGA 2021"/>
    <d v="2021-12-03T00:00:00"/>
    <s v="Observación 10: No se evidencia que se haya realizado la revisión por la dirección, se está en espera de los resultados de auditoria interna"/>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Se requería los resultados de la auditoria interna para la revisión por la alta dirección, teniendo en cuenta que este es uno de los requisitos para la ejecución de la actividad. "/>
    <s v="Realizar una solicitud mediante una mes de trabajo informando la necesidad de realizar por parte de la alta dirección bajo los lineamientos establecidos y teniendo en cuenta los requisitos normativos de la  ISO 14001"/>
    <s v="Acción Correctiva"/>
    <s v="N° de mesas de trabajo_x000a_"/>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155-2021"/>
    <n v="1"/>
    <n v="2021"/>
    <s v="GESTIÓN ADMINISTRATIVA"/>
    <s v="INFORME AUDITORÍA INTERNA AL SGA 2021"/>
    <d v="2021-12-03T00:00:00"/>
    <s v="Observación 11: En el recorrido por las diferentes sedes se evidencia una separación no adecuada de residuos en los puntos ecológicos "/>
    <s v="Posibilidad de afectación reputacional, por requerimientos procedentes de los entes reguladores, o las quejas provenientes de colaboradores, partes interesadas y usuarios, debido a la ejecucción del sistema de gestión ambiental, fuera de los requerimientos normativos y procedimentales"/>
    <s v="Falta de fortalecimiento de las estrategias de sensibilizacion frente a la adecuada segregacion de residuos "/>
    <s v="Fortalecer las estrategias de segregaciòn adecuada de residuos"/>
    <s v="Acción Correctiva"/>
    <s v="(N° de estrategias  realizadas/N° de estrategias definidas)*100"/>
    <n v="1"/>
    <x v="3"/>
    <x v="3"/>
    <s v="Subdirectora Administrativa"/>
    <d v="2022-01-01T00:00:00"/>
    <x v="2"/>
    <d v="2022-05-09T00:00:00"/>
    <s v="Julie Martinez y Daniel García"/>
    <s v="09/05/2022  Seguimiento Julie Martinez y Daniel García  ctividad en ejecución dentro del periodo planificado se recomienda realizar seguimiento desde el ejercicio de autocontrol_x000a_08/04/2022  Seguimiento Julie Martinez y Daniel García Actividad en ejecución dentro del periodo planificado se recomienda realizar seguimiento desde el ejercicio de autocontroll._x000a_08/03/2022 Seguimiento Julie Martinez y Daniel García actividad dentro del periodo de ejecución, se recomienda realizar seguimiento desde el ejercicio de autocontroll._x000a__x000a_08/02/2022 Seguimiento por Julie Martinez no se genera reporte de avance por el proceso sin embargo la acción se encuentra dentro de las fechas establecidas para la ejecución. Acción abierta"/>
    <x v="0"/>
    <n v="0"/>
    <n v="0"/>
  </r>
  <r>
    <s v="001-2022"/>
    <n v="1"/>
    <n v="2022"/>
    <s v="GESTIÓN DE TRÁMITES Y SERVICIOS PARA LA CIUDADANÍA"/>
    <s v="AUTOCONTROL"/>
    <d v="2022-01-26T00:00:00"/>
    <s v="Oportunidad de mejora para contar con material didáctico y equipos que permitan la sensibilización del infractor sobre la incidencia y problemática de siniestralidad vial."/>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sin el cumplimiento de los requisitos legales y lineamientos internos y externos."/>
    <s v="Por cumplimiento y cambio de la normatividad"/>
    <s v="Diseñar, implementar, evaluar y liderar un plan de trabajo para mejorar el contenido, las estrategias pedagógicas y la presentación de las salas donde se imparten los cursos, con el  propósito que sean interactivas y lúdicas."/>
    <s v="Mejora Continua"/>
    <s v="Plan de trabajo diseñado, implementado, evaluado y liderado."/>
    <s v="1 plan de trabajo diseñado, implementado, evaluado y liderado."/>
    <x v="5"/>
    <x v="6"/>
    <s v="Directora de Atención al Ciudadano"/>
    <d v="2022-02-15T00:00:00"/>
    <x v="20"/>
    <d v="2022-05-06T00:00:00"/>
    <s v="Nataly Tenjo Vargas"/>
    <s v="6/05/2022: No se aportaron evidencias de gestión en el mes de abril de 2022._x000a_7/04/2022: No se aportaron evidencias de gestión en el mes de marzo de 2022._x000a_7/03/2022: No se aportaron evidencias de gestión en el mes de febrero de 2022."/>
    <x v="0"/>
    <n v="0"/>
    <n v="0"/>
  </r>
  <r>
    <s v="002-2022"/>
    <n v="1"/>
    <n v="2022"/>
    <s v="GESTIÓN DE TICS"/>
    <s v="AUTOCONTROL EN LA IMPLEMENTACIÓN DE LA NORMATIVA APLICABLE A LA LEY DE TRANSPARENCIA Y ACCESO DE LA INFORMACIÓN. _x000a_"/>
    <d v="2022-02-15T00:00:00"/>
    <s v="Se evidenció que se deben fortalecer controles del Anexo No 3 Condiciones Te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ecnicas de Seguridad Digital  de la Resolución 1519 de 2020."/>
    <s v="Corrección"/>
    <s v="Controles Fortalecidos "/>
    <n v="1"/>
    <x v="4"/>
    <x v="4"/>
    <s v="Jady Pérez"/>
    <d v="2022-02-18T00:00:00"/>
    <x v="21"/>
    <d v="2022-05-09T00:00:00"/>
    <s v="Vieinery Piza"/>
    <s v="09/05/2022: La dependencia, no reportan evidencias en este corte._x000a_7/04/2022: La dependencia, no reportan evidencias en este corte."/>
    <x v="0"/>
    <n v="0"/>
    <n v="0"/>
  </r>
  <r>
    <s v="003-2022"/>
    <n v="1"/>
    <n v="2022"/>
    <s v="GESTIÓN FINANCIERA"/>
    <s v="EVALUACIÓN DEL SISTEMA DE CONTROL INTERNO CONTABLE 2021"/>
    <d v="2022-02-11T00:00:00"/>
    <s v="Se ha identificado en la evaluación de años anteriores, observando que persiste, por cuanto no se incluyó dentro del Plan Institucional de Capacitación de la vigencia 2021, temas que son propios del que hacer contable._x000a_"/>
    <s v="Posibilidad de afectación reputacional por requerimientos internos externo e investigaciones administrativas, disciplinarias, fiscales y penales debido a la entrega de estados contables fuera  de las fechas establecidas y de los términos procedimentales"/>
    <s v="No se ha incluido en el Plan Institucional de Capacitación temas específicos del ámbito contable."/>
    <s v="Elaborar y enviar Memorando a la Dirección de Talento Humano, solicitando la inclusión en el Plan Institucional de Capacitación de temas específicos en el ámbito contable."/>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se remitió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 _x000a_- Normatividad tributaria con relación a impuestos como retención en la fuente, ICA, IVA, información exógena de carácter nacional y distrital. - Temas contables relacionados con las notas y revelaciones a los estados Financieros. - Capacitaciones en los aplicativos como SiCapital LIMAY, BogData, SICON, SIPROJ. - Tratamiento contable de temas relacionados con la propiedad, planta y equipo, bienes de beneficio de uso público, depreciaciones, amortizaciones, vida útil y deterioro. - Aspectos normativos y contables para entidades distritales del Sector Central. - Normas internacionales aplicables a entidades distritales._x000a_- Estampillas distritales. - Deudores morosos del estado. - Cálculo de deterioro a la cartera._x000a_Por lo anteriormente expuesto, se reporta el cumplimiento de la acción, por tal motivo solicitaron el respectivo cierre y adjuntaron el formato PV01-PR01-F06 “Justificación cumplimiento hallazgo”, de igual forma, reportaron la siguiente evidencia: - Memorando con radicado 20226110052283, del 8 de marzo de 2022._x000a_De acuerdo con la gestión evidenciada, se cierra la acción._x000a_7/04/2022: Como avance en el cumplimiento de la acción definida en el plan de mejoramiento, remitieron a la Dirección de Talento Humano memorando con radicado Orfeo 20226110052283 del 8 de marzo de 2022, solicitando la inclusión en el Plan Institucional de Capacitación de 2022 de temas referentes a la capacitación del equipo contable. Se solicitaron las siguientes capacitaciones:_x000a_- Normatividad tributaria con relación a impuestos como retención en la fuente,_x000a_ICA, IVA, información exógena de carácter nacional y distrital._x000a_- Temas contables relacionados con las notas y revelaciones a los estados_x000a_Financieros._x000a_- Capacitaciones en los aplicativos como SiCapital LIMAY, BogData, SICON,_x000a_SIPROJ._x000a_- Tratamiento contable de temas relacionados con la propiedad, planta y_x000a_equipo, bienes de beneficio de uso público, depreciaciones, amortizaciones,_x000a_vida útil y deterioro._x000a_- Aspectos normativos y contables para entidades distritales del Sector Central._x000a_- Normas internacionales aplicables a entidades distritales._x000a_- Estampillas distritales._x000a_- Deudores morosos del estado._x000a_- Cálculo de deterioro a la cartera._x000a_Remitieron la siguiente evidencia: memorando con radicado 20226110052283, del 8 de marzo de 2022."/>
    <x v="1"/>
    <n v="0"/>
    <n v="0"/>
  </r>
  <r>
    <s v="004-2022"/>
    <n v="1"/>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No se ha designado por parte de la Dirección de Talento Humano un funcionario con conocimiento y experticia en el tema, para que junto con el funcionario designado por la Subdirección Financiera  realicen las respectivas conciliaciones."/>
    <s v="Elaborar y enviar Memorando a la Dirección de Talento Humano, solicitando la designación de un funcionario , para realizar las conciliaciones con la Subdirección Financiera."/>
    <s v="Acción Correctiva"/>
    <s v="(Número de memorandos elaborados y enviados / Número de memorandos  programados) *100"/>
    <n v="1"/>
    <x v="3"/>
    <x v="12"/>
    <s v="Vladimiro Estrada"/>
    <d v="2022-03-07T00:00:00"/>
    <x v="9"/>
    <d v="2022-05-06T00:00:00"/>
    <s v="Nataly Tenjo Vargas"/>
    <s v="6/05/2022: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_x000a_En la acción 2 del referido hallazgo, realizarán el seguimiento correspondiente a la elaboración de las conciliaciones mensuales referentes a las incapacidades laborales, la referida acción inició a partir del 01 de mayo de 2022. Por lo anteriormente expuesto, se reporta el cumplimiento de la acción, por tal motivo se solicita el respectivo cierre. En este sentido, se adjunta el formato PV01-PR01-F06 “Justificación cumplimiento hallazgo”, de igual forma, se aporta la siguiente evidencia:  Memorando con radicado 20226110055973 del 14 de marzo de 2022._x000a_De acuerdo con la gestión evidenciada, se cierra la acción._x000a_7/04/2021: En cumplimiento de la acción definida en el plan de mejoramiento, remitieron a la Dirección de Talento Humano memorando con radicado 20226110055973 del 14 de marzo de 2022, solicitando la designación de un funcionario para trabajar en conjunto con la Subdirección Financiera los temas relacionados con las conciliaciones de incapacidades laborales. Como soporte enviaron la siguiente evidencia: memorando con radicado 20226110055973 del 14 de marzo de 2022."/>
    <x v="1"/>
    <n v="0"/>
    <n v="0"/>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x v="3"/>
    <x v="12"/>
    <s v="Vladimiro Estrada"/>
    <d v="2022-05-01T00:00:00"/>
    <x v="22"/>
    <d v="2022-05-06T00:00:00"/>
    <s v="Nataly Tenjo Vargas"/>
    <s v="6/05/2022: No se aportaron evidencias de gestión en el mes de abril de 2022._x000a_7/04/2022: No se aportaron evidencias de gestión en el mes de marzo de 2022."/>
    <x v="0"/>
    <n v="0"/>
    <n v="0"/>
  </r>
  <r>
    <s v="005-2022"/>
    <n v="1"/>
    <n v="2022"/>
    <s v="GESTIÓN FINANCIERA"/>
    <s v="EVALUACIÓN DEL SISTEMA DE CONTROL INTERNO CONTABLE 2021"/>
    <d v="2022-02-11T00:00:00"/>
    <s v="El proceso de depuración contable debe ser de aplicación permanente acorde a las políticas contables para prevenir posible materialización de eventos riesgos que pueda afectar la razonabilidad de los estados financieros."/>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para ello se debe contar con la participación de las distintas dependencias de la entidad, las cuales deben remitir las propuestas de depuración de los registros."/>
    <s v="Elaborar y enviar Memorando a las áreas técnicas,  solicitando remitir propuesta  de depuración de los registros para proceder al análisis, con el propósito de incluirlas en el Comité de Sostenibilidad Contable. "/>
    <s v="Acción Correctiva"/>
    <s v="(Número de memorandos elaborados y enviados / Número de memorandos  programados) *100"/>
    <n v="1"/>
    <x v="3"/>
    <x v="12"/>
    <s v="Vladimiro Estrada"/>
    <d v="2022-03-07T00:00:00"/>
    <x v="1"/>
    <d v="2022-04-07T00:00:00"/>
    <s v="Nataly Tenjo Vargas"/>
    <s v="7/04/2022: En cumplimiento de la acción definida en el plan de mejoramiento, remitieron a la Dirección de Gestión de Cobro memorando con radicado 20226110051113 del 7 de marzo, con asunto “Solicitud Plan de Depuración Cartera 2022”. Recibieron respuesta a la solicitud mediante memorando con radicado 20225400058083 del 17 de marzo, en el cual se propusó programación de depuración de obligaciones para 2022. Producto de lo anterior, se efectuó el primer Comité Técnico de Sostenibilidad Contable, mediante el cual la Dirección de Gestión de Cobro proyectó la propuesta de depuración de las obligaciones del 2022._x000a_Como soporte remitieron las siguientes evidencias: Memorando de solicitud radicado 20226110051113 del 7 de marzo. Memorando de respuesta radicado 20225400058083 del 17 de marzo._x000a_Por lo anterior, la Subdirección Financiera reportó el cumplimiento de la acción y solicitó el cierre del hallazgo, mediante el formato Justificación de Cumplimiento de Hallazgo._x000a_De acuerdo con la gestión evidenciada, se cierra la acción."/>
    <x v="1"/>
    <n v="0"/>
    <n v="0"/>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x v="3"/>
    <x v="12"/>
    <s v="Vladimiro Estrada"/>
    <d v="2022-04-01T00:00:00"/>
    <x v="22"/>
    <d v="2022-05-06T00:00:00"/>
    <s v="Nataly Tenjo Vargas"/>
    <s v="6/05/2022: Como avance de la acción para el mes de abril la Subi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0"/>
    <n v="0"/>
    <n v="0"/>
  </r>
  <r>
    <s v="006-2022"/>
    <n v="2"/>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registros, debido a  la magnitud y antigüedad de los mismos, para ello se debe contar con la participación de las distintas dependencias de la entidad, las cuales deben remitir las propuestas de depuración de los registros."/>
    <s v="Convocar a las diferentes dependencias  para realizar mesas de trabajo con el fin de definir aspectos relacionados con la depuración de registros que permitan hacer un saneamiento contable, relacionado con cartera, activos fijos, cuentas por pagar, sentencias y conciliaciones."/>
    <s v="Acción Correctiva"/>
    <s v="(Número de memorandos elaborados y enviados / Número de memorandos  programados) *100"/>
    <n v="1"/>
    <x v="3"/>
    <x v="12"/>
    <s v="Vladimiro Estrada"/>
    <d v="2022-03-07T00:00:00"/>
    <x v="1"/>
    <d v="2022-05-06T00:00:00"/>
    <s v="Nataly Tenjo Vargas"/>
    <s v="6/05/2022: No se aportaron evidencias de gestión en el mes de abril de 2022._x000a_7/04/2022: No se aportaron evidencias de gestión en el mes de marzo de 2022."/>
    <x v="0"/>
    <n v="0"/>
    <n v="0"/>
  </r>
  <r>
    <s v="007-2022"/>
    <n v="1"/>
    <n v="2022"/>
    <s v="DIRECCIÓN DE INTELIGENCIA PARA LA MOVILIDAD"/>
    <s v="AUTOCONTROL EN LA DIRECCIÓN DE INTELIGENCIA PARA MOVILIDAD"/>
    <s v="23/03/2022_x000a_"/>
    <s v="La Dirección de Inteligencia para la Movilidad se encuentra realizando el proceso de contratación de la Encuesta de Movilidad 2023 y evidencio que no cuenta con colaboradores aptos para ser parte del comité evaluador técnico, en cumplimiento del Manual de Contratación de la SDM"/>
    <s v="Posibilidad de afectación reputacional por  perdida de imagen institucional ante la comunidad, debido a la consecusión de contratos sin el lleno de los requisitos contemplados en la norma."/>
    <s v="Algunos colaboradores de la DIM no han recibido capacitación del Manual de Contratación de la SDM con enfásis en el comité evaluador técnico"/>
    <s v="Capacitar a los colaboradores de la DIM en el Manual de Contratación de la SDM con enfásis en las funciones del comité evaluador técnico, dejando como evidencia el listado de asistencia y grabación de la capacitación."/>
    <s v="Acción Correctiva"/>
    <s v="Capacitación ejecutada"/>
    <n v="1"/>
    <x v="2"/>
    <x v="13"/>
    <s v="Profesional encargado del tema de Contratación "/>
    <d v="2022-03-23T00:00:00"/>
    <x v="23"/>
    <d v="2022-04-27T00:00:00"/>
    <s v="Guillermo Delgadillo Molano"/>
    <s v="Seguimiento realizado el 27/04/2022_x000a_La SPM en correo del 27 abril 2022 aportó como evidencia:_x000a_1. Listado de asistencia de 30 servidores de la SPM, de la capacitación del Manual de Contratación con enfoque en las funciones del comité evaluador técnico realizada el 08/04/2022. _x000a_2. Pantallazos de la capacitación sostenida el 08/04/2022 y link de consulta: _x000a_https://drive.google.com/file/d/11EL0S-TH_iTu1vDRzApMzrN3VfyEy3bI/view_x000a_Por lo anterior, y una vez verificadas las acciones con _x000a_Conforme lo anterior se observa que la acción se ejectua en terminos de eficacia, por lo cual se procede a realizar su cierre._x000a_Accion en cerrada_x000a_CONCLUSION: ACCION CERRADA"/>
    <x v="1"/>
    <n v="0"/>
    <n v="0"/>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x v="6"/>
    <x v="14"/>
    <s v="Jady Pérez / Neyfi Rubiela Martinez"/>
    <d v="2022-03-14T00:00:00"/>
    <x v="4"/>
    <d v="2022-05-09T00:00:00"/>
    <s v="Vieinery Piza"/>
    <s v="09/05/2022: La dependencia, no reportan evidencias en este corte."/>
    <x v="0"/>
    <n v="0"/>
    <n v="0"/>
  </r>
  <r>
    <s v="009-2022"/>
    <n v="1"/>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La cantidad de preguntas se limita a una sola pregunta, la Agrupación de Sistemas dentro de la misma pregunta (Causa confusión) y las Opciones de respuestas no debe ser unicamente de selección multiple."/>
    <s v="Aumentar en las encuestas 2022 la cantidad de preguntas por Sistema (de 2 a 3 preguntas)"/>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24"/>
    <d v="2022-05-09T00:00:00"/>
    <s v="Julie Martinez y Daniel García"/>
    <s v="09/05/2022  Seguimiento Julie Martinez y Daniel García  ctividad en ejecución dentro del periodo planificado se recomienda realizar seguimiento desde el ejercicio de autocontro"/>
    <x v="0"/>
    <n v="0"/>
    <n v="0"/>
  </r>
  <r>
    <s v="009-2022"/>
    <n v="2"/>
    <n v="2022"/>
    <s v="Direccionamiento Estratégico"/>
    <s v="Encuesta medición del  impacto de la comunicación del Sistema Integrado de Gestión "/>
    <d v="2022-03-08T00:00:00"/>
    <s v="No se logró la meta propuesta del 95% de los colaboradores que al aplicar la prueba demuestren conocimiento del Sistema Integrado de Gestión implementado en la Entidad."/>
    <s v="Poca apropiación y compromiso por parte de los colaboradores de la Entidad en la sostenibilidad y mejora del Sistema Integrado de Gestión"/>
    <s v="Falta de innovación y creatividad para divulgar los Sistemas"/>
    <s v="Gestionar un mecanismo diferente para divulgar la información de los sistemas de gestión en mayo y en octubre."/>
    <s v="Acción Correctiva"/>
    <s v="(No. Total de colaboradores que responden la encuesta con puntaje superior a 80/ No. Total de colaboradores que responden la encuesta)*100"/>
    <n v="0.95"/>
    <x v="3"/>
    <x v="15"/>
    <s v="ANA MARIA CORREDOR_x000a_NEYFI RUBIELA MARTINEZ_x000a_PAULA TATIANA ARENAS_x000a_JULIETH ROJAS BETANCOUR"/>
    <d v="2022-03-28T00:00:00"/>
    <x v="1"/>
    <d v="2022-05-09T00:00:00"/>
    <s v="Julie Martinez y Daniel García"/>
    <s v="09/05/2022  Seguimiento Julie Martinez y Daniel García  ctividad en ejecución dentro del periodo planificado se recomienda realizar seguimiento desde el ejercicio de autocontro"/>
    <x v="0"/>
    <n v="0"/>
    <n v="0"/>
  </r>
  <r>
    <s v="010-2022"/>
    <n v="1"/>
    <n v="2022"/>
    <s v="Direccionamiento Estratégico"/>
    <s v="Oportunidad de mejora, dado el Informe de Seguimiento a los Comités Sectoriales de Gestión y Desempeño – Sector_x000a_Movilidad de la Veeduría Distrital."/>
    <d v="2022-03-24T00:00:00"/>
    <s v="Propender para que en las sesiones de los comités se brinde un informe cualitativo amplio del avance de todas las metas PDD en cabeza del sector administrativo."/>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Realizar presentación cualitativa de las metas trazadoras del Plan de Desarrollo en el Comité sectorial de Gestión y Desempeño por parte de las entidades lideres. "/>
    <s v="Mejora Continua"/>
    <s v="Acta de comité sectorial"/>
    <s v="1 acta"/>
    <x v="7"/>
    <x v="16"/>
    <s v="JULIETH ROJAS BETANCOUR"/>
    <d v="2022-04-01T00:00:00"/>
    <x v="25"/>
    <d v="2022-05-09T00:00:00"/>
    <s v="Vieinery Piza"/>
    <s v="09/05/2022: La dependencia, no reportan evidencias en este corte."/>
    <x v="0"/>
    <m/>
    <m/>
  </r>
  <r>
    <s v="011-2022"/>
    <n v="1"/>
    <n v="2022"/>
    <s v="Direccionamiento Estratégico"/>
    <s v="Oportunidad de mejora, dado el Informe de Seguimiento a los Comités Sectoriales de Gestión y Desempeño – Sector_x000a_Movilidad de la Veeduría Distrital."/>
    <d v="2022-03-24T00:00:00"/>
    <s v="En cuanto al cumplimiento de las funciones relacionadas con el MIPG, es importante que además de la socialización en esta instancia de coordinación, de las experiencias exitosas que tienen las entidades del sector en algunas de las políticas de gestión y desempeño, es conveniente que se establezca un plan de trabajo en el cual se establezcan acciones reales de acompañamiento a las entidades del sector que requieren mayor esfuerzo institucional para mejorar los resultados del Índice de Desempeño Institucion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Diseñar e implementar un plan de trabajo para realizar acompañamiento a las entidades del sector movilidad que fortalezcan los resultados en el Índice de Desempeño Institucional."/>
    <s v="Mejora Continua"/>
    <s v="Plan de trabajo presentado"/>
    <s v="1 plan de trabajo"/>
    <x v="7"/>
    <x v="16"/>
    <s v="JULIETH ROJAS BETANCOUR"/>
    <d v="2022-04-01T00:00:00"/>
    <x v="8"/>
    <d v="2022-05-09T00:00:00"/>
    <s v="Vieinery Piza"/>
    <s v="09/05/2022: La dependencia, no reportan evidencias en este corte."/>
    <x v="0"/>
    <m/>
    <m/>
  </r>
  <r>
    <s v="012-2022"/>
    <n v="1"/>
    <n v="2022"/>
    <s v="Direccionamiento Estratégico"/>
    <s v="Oportunidad de mejora, dado el Informe de Seguimiento a los Comités Sectoriales de Gestión y Desempeño – Sector_x000a_Movilidad de la Veeduría Distrital."/>
    <d v="2022-03-24T00:00:00"/>
    <s v="Socializar las recomendaciones y oportunidades de mejora expuestas en esta comunicación con los demás integrantes del Comité Sectorial."/>
    <s v="Posibilidad de afectación reputacional por posible disminución en el índice de desempeño institucional por la implementación de las políticas del Modelo Integrado de Planeación y Gestión MIPG fuera de los términos y lineamientos establecidos"/>
    <s v="Falta de estrategías al interior del comité que faciliten el acompañamiento en la implementación y desarrollo de las políticas en las entidades del sector. "/>
    <s v="Socializar el plan de trabajo en el Comité Sectorial de Gestión y Desempeño"/>
    <s v="Mejora Continua"/>
    <s v="Acta de comité sectorial"/>
    <s v="1 acta"/>
    <x v="7"/>
    <x v="16"/>
    <s v="JULIETH ROJAS BETANCOUR"/>
    <d v="2022-04-01T00:00:00"/>
    <x v="8"/>
    <d v="2022-05-09T00:00:00"/>
    <s v="Vieinery Piza"/>
    <s v="09/05/2022: La dependencia, no reportan evidencias en este corte."/>
    <x v="0"/>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x v="1"/>
    <x v="1"/>
    <s v="Director de Contratación"/>
    <d v="2022-04-18T00:00:00"/>
    <x v="15"/>
    <m/>
    <s v="Liliana Montes Sanchez"/>
    <m/>
    <x v="0"/>
    <m/>
    <m/>
  </r>
  <r>
    <s v="013-2022"/>
    <n v="2"/>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Elaborar y socializar memorando dirigido a los funcionarios y contratistas de la SDM, en el que se reiteren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respecto a la verificación, aprobación y publicación de las garantías. _x000a_"/>
    <s v="Acción Correctiva"/>
    <s v="Memorando elaborado y socializado"/>
    <n v="1"/>
    <x v="1"/>
    <x v="1"/>
    <s v="Director de Contratación"/>
    <d v="2022-04-18T00:00:00"/>
    <x v="18"/>
    <m/>
    <s v="Liliana Montes Sanchez"/>
    <m/>
    <x v="0"/>
    <m/>
    <m/>
  </r>
  <r>
    <s v="013-2022"/>
    <n v="3"/>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sión de contratos sin el lleno de los requisitos contemplados en la norma."/>
    <s v="El sistema de Gestión Contractual de la Secretaría debe almacenar los soportes del expediente contractual; sin embargo este se encuentra funcionando de manera intermitente. "/>
    <s v="Revisar, ajustar e incorporar en el Manual de Contratación PA05-M02, los lineamientos establecidos en la Directiva 025 de 2021 y Circular Conjunta 001 del 20 de agosto de 2021, respecto a la verificación, aprobación y publicación de las garantías. _x000a__x000a_"/>
    <s v="Acción Correctiva"/>
    <s v="Manual ajustado y publicado en la intranet"/>
    <n v="1"/>
    <x v="1"/>
    <x v="1"/>
    <s v="Director de Contratación "/>
    <d v="2022-04-18T00:00:00"/>
    <x v="15"/>
    <m/>
    <s v="Liliana Montes Sanchez"/>
    <m/>
    <x v="0"/>
    <m/>
    <m/>
  </r>
  <r>
    <s v="014-2022"/>
    <n v="1"/>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Adoptar, publicar y socializar los lineamientos establecidos en el Manual del Usuario - Funcionario Sistema Distrital para la gestión de peticiones ciudadanas, en el proceso de Gestión de trámites y servicio a la ciudadanía"/>
    <s v="Acción Correctiva"/>
    <s v="Lineamientos de adoptados, publicados y socializados en el proceso de Gestión de trámites y servicio a la ciudadanía"/>
    <n v="1"/>
    <x v="5"/>
    <x v="6"/>
    <s v="Dirección de Atención al Ciudadano"/>
    <d v="2022-04-19T00:00:00"/>
    <x v="15"/>
    <d v="2022-05-06T00:00:00"/>
    <s v="Nataly Tenjo Vargas"/>
    <s v="6/05/2022: No se aportaron evidencias de gestión en el mes de abril de 2022._x000a_"/>
    <x v="0"/>
    <n v="0"/>
    <n v="0"/>
  </r>
  <r>
    <s v="014-2022"/>
    <n v="2"/>
    <n v="2022"/>
    <s v="GESTIÓN DE TRÁMITES Y SERVICIOS PARA LA CIUDADANÍA"/>
    <s v="Informe consolidado Calidad de Respuesta emitida a través de Bogotá te escucha febrero 2022 de la Secretaria General"/>
    <d v="2022-03-23T00:00:00"/>
    <s v="Incumplimiento de los criterios de claridad y manejo del sistema Bogotá te escucha en respuestas a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relacionaron de manera especifica los lineamientos operativos del Manual del Usuario - Funcionario Sistema Distrital para la gestión de peticiones ciudadanas, en los documentos asociados a la gestión de PQRS"/>
    <s v="Realizar dos talleres didacticos para apropiar el manejo del sistema Bogotá te escucha y la calidad de la respuesta a las peticiones ciudadanas."/>
    <s v="Acción Correctiva"/>
    <s v="( Talleres realizados / Talleres Programados ) * 100"/>
    <n v="2"/>
    <x v="5"/>
    <x v="6"/>
    <s v="Dirección de Atención al Ciudadano"/>
    <d v="2022-04-19T00:00:00"/>
    <x v="15"/>
    <d v="2022-05-06T00:00:00"/>
    <s v="Nataly Tenjo Vargas"/>
    <s v="6/05/2022: No se aportaron evidencias de gestión en el mes de abril de 2022._x000a_"/>
    <x v="0"/>
    <n v="0"/>
    <n v="0"/>
  </r>
  <r>
    <s v="015-2022"/>
    <n v="1"/>
    <n v="2022"/>
    <s v="GESTIÓN JURÍDICA"/>
    <s v="Actividades de autocontrol"/>
    <s v="N/A"/>
    <s v="N/A"/>
    <s v="Posibilidad de afectación económica y reputacional por multa y sancion del ente regulador,debido a la liquidacion de contratos fuera de los terminos normativos."/>
    <s v="La acción de mejora por autocontrol se realiza con el fin de evitar pérdida de competencia para la liquidación de los contratos y así dar cumplimiento al artículo 11 de la Ley 1150 de 2007. "/>
    <s v="Realizar reunión con una periodicidad bimestral con los enlaces de cada subsecretaría, a fin de realizar seguimiento a los contratos susceptibles de liquidación, dejando como evidencia listados de asistencia y pantallazos de las convocatorias."/>
    <s v="Autocontrol"/>
    <s v="(# reuniones realizadas/ # reuniones programadas)*100 "/>
    <s v="15 reuniones realizadas"/>
    <x v="1"/>
    <x v="1"/>
    <s v="Director de Contratación"/>
    <d v="2022-05-03T00:00:00"/>
    <x v="0"/>
    <m/>
    <s v="Liliana Montes Sanchez"/>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5"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96:B106"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7"/>
        <item x="2"/>
        <item x="6"/>
      </items>
    </pivotField>
    <pivotField axis="axisRow" showAll="0" defaultSubtotal="0">
      <items count="17">
        <item x="6"/>
        <item x="1"/>
        <item x="3"/>
        <item x="5"/>
        <item x="4"/>
        <item x="12"/>
        <item x="0"/>
        <item x="9"/>
        <item x="2"/>
        <item x="8"/>
        <item x="16"/>
        <item x="11"/>
        <item x="7"/>
        <item x="10"/>
        <item x="13"/>
        <item x="14"/>
        <item x="15"/>
      </items>
    </pivotField>
    <pivotField showAll="0" defaultSubtotal="0"/>
    <pivotField numFmtId="166" showAll="0"/>
    <pivotField axis="axisPage" numFmtId="166" multipleItemSelectionAllowed="1" showAll="0">
      <items count="27">
        <item x="1"/>
        <item x="3"/>
        <item x="6"/>
        <item x="5"/>
        <item x="7"/>
        <item x="0"/>
        <item x="9"/>
        <item x="8"/>
        <item x="2"/>
        <item x="10"/>
        <item x="12"/>
        <item x="11"/>
        <item x="13"/>
        <item x="19"/>
        <item x="14"/>
        <item x="15"/>
        <item x="16"/>
        <item x="17"/>
        <item x="18"/>
        <item x="4"/>
        <item x="20"/>
        <item x="21"/>
        <item x="22"/>
        <item x="23"/>
        <item x="24"/>
        <item x="25"/>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5">
    <i>
      <x/>
    </i>
    <i r="1">
      <x v="2"/>
    </i>
    <i r="1">
      <x v="3"/>
    </i>
    <i r="1">
      <x v="5"/>
    </i>
    <i r="1">
      <x v="7"/>
    </i>
    <i r="1">
      <x v="9"/>
    </i>
    <i r="1">
      <x v="11"/>
    </i>
    <i r="1">
      <x v="16"/>
    </i>
    <i>
      <x v="1"/>
    </i>
    <i r="1">
      <x v="6"/>
    </i>
    <i r="1">
      <x v="12"/>
    </i>
    <i>
      <x v="2"/>
    </i>
    <i r="1">
      <x v="1"/>
    </i>
    <i r="1">
      <x v="13"/>
    </i>
    <i>
      <x v="3"/>
    </i>
    <i r="1">
      <x/>
    </i>
    <i>
      <x v="4"/>
    </i>
    <i r="1">
      <x v="4"/>
    </i>
    <i>
      <x v="5"/>
    </i>
    <i r="1">
      <x v="10"/>
    </i>
    <i>
      <x v="6"/>
    </i>
    <i r="1">
      <x v="8"/>
    </i>
    <i>
      <x v="7"/>
    </i>
    <i r="1">
      <x v="15"/>
    </i>
    <i t="grand">
      <x/>
    </i>
  </rowItems>
  <colItems count="1">
    <i/>
  </colItems>
  <pageFields count="2">
    <pageField fld="21" hier="-1"/>
    <pageField fld="17" hier="-1"/>
  </pageFields>
  <dataFields count="1">
    <dataField name="ACCIONES INCUMPLIDAS O INEFECTIVAS" fld="21" subtotal="count" baseField="0" baseItem="0"/>
  </dataFields>
  <formats count="12">
    <format dxfId="480">
      <pivotArea field="13" type="button" dataOnly="0" labelOnly="1" outline="0" axis="axisRow" fieldPosition="0"/>
    </format>
    <format dxfId="479">
      <pivotArea dataOnly="0" labelOnly="1" fieldPosition="0">
        <references count="1">
          <reference field="13" count="3">
            <x v="0"/>
            <x v="1"/>
            <x v="2"/>
          </reference>
        </references>
      </pivotArea>
    </format>
    <format dxfId="478">
      <pivotArea dataOnly="0" labelOnly="1" grandRow="1" outline="0" fieldPosition="0"/>
    </format>
    <format dxfId="477">
      <pivotArea dataOnly="0" labelOnly="1" fieldPosition="0">
        <references count="2">
          <reference field="13" count="1" selected="0">
            <x v="0"/>
          </reference>
          <reference field="14" count="1">
            <x v="2"/>
          </reference>
        </references>
      </pivotArea>
    </format>
    <format dxfId="476">
      <pivotArea dataOnly="0" labelOnly="1" fieldPosition="0">
        <references count="2">
          <reference field="13" count="1" selected="0">
            <x v="2"/>
          </reference>
          <reference field="14" count="1">
            <x v="1"/>
          </reference>
        </references>
      </pivotArea>
    </format>
    <format dxfId="475">
      <pivotArea field="13" type="button" dataOnly="0" labelOnly="1" outline="0" axis="axisRow" fieldPosition="0"/>
    </format>
    <format dxfId="474">
      <pivotArea dataOnly="0" labelOnly="1" fieldPosition="0">
        <references count="1">
          <reference field="13" count="3">
            <x v="0"/>
            <x v="1"/>
            <x v="2"/>
          </reference>
        </references>
      </pivotArea>
    </format>
    <format dxfId="473">
      <pivotArea dataOnly="0" labelOnly="1" grandRow="1" outline="0" fieldPosition="0"/>
    </format>
    <format dxfId="472">
      <pivotArea dataOnly="0" labelOnly="1" fieldPosition="0">
        <references count="2">
          <reference field="13" count="1" selected="0">
            <x v="0"/>
          </reference>
          <reference field="14" count="1">
            <x v="2"/>
          </reference>
        </references>
      </pivotArea>
    </format>
    <format dxfId="471">
      <pivotArea dataOnly="0" labelOnly="1" fieldPosition="0">
        <references count="2">
          <reference field="13" count="1" selected="0">
            <x v="2"/>
          </reference>
          <reference field="14" count="1">
            <x v="1"/>
          </reference>
        </references>
      </pivotArea>
    </format>
    <format dxfId="470">
      <pivotArea dataOnly="0" labelOnly="1" outline="0" axis="axisValues" fieldPosition="0"/>
    </format>
    <format dxfId="469">
      <pivotArea dataOnly="0" labelOnly="1" outline="0" axis="axisValues" fieldPosition="0"/>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3"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8:B83"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2"/>
        <item x="6"/>
        <item x="7"/>
      </items>
    </pivotField>
    <pivotField axis="axisRow" showAll="0" defaultSubtotal="0">
      <items count="17">
        <item x="6"/>
        <item x="1"/>
        <item x="3"/>
        <item x="5"/>
        <item x="4"/>
        <item x="0"/>
        <item x="9"/>
        <item x="2"/>
        <item x="8"/>
        <item x="11"/>
        <item x="7"/>
        <item x="10"/>
        <item x="12"/>
        <item x="13"/>
        <item x="14"/>
        <item x="15"/>
        <item x="16"/>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25">
    <i>
      <x/>
    </i>
    <i r="1">
      <x v="2"/>
    </i>
    <i r="1">
      <x v="3"/>
    </i>
    <i r="1">
      <x v="6"/>
    </i>
    <i r="1">
      <x v="8"/>
    </i>
    <i r="1">
      <x v="9"/>
    </i>
    <i r="1">
      <x v="12"/>
    </i>
    <i r="1">
      <x v="15"/>
    </i>
    <i>
      <x v="1"/>
    </i>
    <i r="1">
      <x v="5"/>
    </i>
    <i r="1">
      <x v="10"/>
    </i>
    <i>
      <x v="2"/>
    </i>
    <i r="1">
      <x v="1"/>
    </i>
    <i r="1">
      <x v="11"/>
    </i>
    <i>
      <x v="3"/>
    </i>
    <i r="1">
      <x/>
    </i>
    <i>
      <x v="4"/>
    </i>
    <i r="1">
      <x v="4"/>
    </i>
    <i>
      <x v="5"/>
    </i>
    <i r="1">
      <x v="7"/>
    </i>
    <i>
      <x v="6"/>
    </i>
    <i r="1">
      <x v="14"/>
    </i>
    <i>
      <x v="7"/>
    </i>
    <i r="1">
      <x v="16"/>
    </i>
    <i t="grand">
      <x/>
    </i>
  </rowItems>
  <colItems count="1">
    <i/>
  </colItems>
  <pageFields count="1">
    <pageField fld="21" hier="-1"/>
  </pageFields>
  <dataFields count="1">
    <dataField name="ACCIONES ABIERTAS" fld="21" subtotal="count" baseField="0" baseItem="0"/>
  </dataFields>
  <formats count="38">
    <format dxfId="518">
      <pivotArea dataOnly="0" labelOnly="1" fieldPosition="0">
        <references count="1">
          <reference field="13" count="1">
            <x v="0"/>
          </reference>
        </references>
      </pivotArea>
    </format>
    <format dxfId="517">
      <pivotArea dataOnly="0" labelOnly="1" fieldPosition="0">
        <references count="1">
          <reference field="13" count="1">
            <x v="0"/>
          </reference>
        </references>
      </pivotArea>
    </format>
    <format dxfId="516">
      <pivotArea dataOnly="0" labelOnly="1" fieldPosition="0">
        <references count="1">
          <reference field="13" count="1">
            <x v="0"/>
          </reference>
        </references>
      </pivotArea>
    </format>
    <format dxfId="515">
      <pivotArea field="21" type="button" dataOnly="0" labelOnly="1" outline="0" axis="axisPage" fieldPosition="0"/>
    </format>
    <format dxfId="514">
      <pivotArea field="13" type="button" dataOnly="0" labelOnly="1" outline="0" axis="axisRow" fieldPosition="0"/>
    </format>
    <format dxfId="513">
      <pivotArea dataOnly="0" labelOnly="1" fieldPosition="0">
        <references count="1">
          <reference field="13" count="5">
            <x v="0"/>
            <x v="1"/>
            <x v="2"/>
            <x v="3"/>
            <x v="4"/>
          </reference>
        </references>
      </pivotArea>
    </format>
    <format dxfId="512">
      <pivotArea dataOnly="0" labelOnly="1" grandRow="1" outline="0" fieldPosition="0"/>
    </format>
    <format dxfId="511">
      <pivotArea dataOnly="0" labelOnly="1" fieldPosition="0">
        <references count="2">
          <reference field="13" count="1" selected="0">
            <x v="0"/>
          </reference>
          <reference field="14" count="2">
            <x v="2"/>
            <x v="3"/>
          </reference>
        </references>
      </pivotArea>
    </format>
    <format dxfId="510">
      <pivotArea dataOnly="0" labelOnly="1" fieldPosition="0">
        <references count="2">
          <reference field="13" count="1" selected="0">
            <x v="2"/>
          </reference>
          <reference field="14" count="1">
            <x v="1"/>
          </reference>
        </references>
      </pivotArea>
    </format>
    <format dxfId="509">
      <pivotArea dataOnly="0" labelOnly="1" fieldPosition="0">
        <references count="2">
          <reference field="13" count="1" selected="0">
            <x v="3"/>
          </reference>
          <reference field="14" count="1">
            <x v="0"/>
          </reference>
        </references>
      </pivotArea>
    </format>
    <format dxfId="508">
      <pivotArea dataOnly="0" labelOnly="1" fieldPosition="0">
        <references count="2">
          <reference field="13" count="1" selected="0">
            <x v="4"/>
          </reference>
          <reference field="14" count="1">
            <x v="4"/>
          </reference>
        </references>
      </pivotArea>
    </format>
    <format dxfId="507">
      <pivotArea field="21" type="button" dataOnly="0" labelOnly="1" outline="0" axis="axisPage" fieldPosition="0"/>
    </format>
    <format dxfId="506">
      <pivotArea field="13" type="button" dataOnly="0" labelOnly="1" outline="0" axis="axisRow" fieldPosition="0"/>
    </format>
    <format dxfId="505">
      <pivotArea dataOnly="0" labelOnly="1" fieldPosition="0">
        <references count="1">
          <reference field="13" count="5">
            <x v="0"/>
            <x v="1"/>
            <x v="2"/>
            <x v="3"/>
            <x v="4"/>
          </reference>
        </references>
      </pivotArea>
    </format>
    <format dxfId="504">
      <pivotArea dataOnly="0" labelOnly="1" grandRow="1" outline="0" fieldPosition="0"/>
    </format>
    <format dxfId="503">
      <pivotArea dataOnly="0" labelOnly="1" fieldPosition="0">
        <references count="2">
          <reference field="13" count="1" selected="0">
            <x v="0"/>
          </reference>
          <reference field="14" count="2">
            <x v="2"/>
            <x v="3"/>
          </reference>
        </references>
      </pivotArea>
    </format>
    <format dxfId="502">
      <pivotArea dataOnly="0" labelOnly="1" fieldPosition="0">
        <references count="2">
          <reference field="13" count="1" selected="0">
            <x v="2"/>
          </reference>
          <reference field="14" count="1">
            <x v="1"/>
          </reference>
        </references>
      </pivotArea>
    </format>
    <format dxfId="501">
      <pivotArea dataOnly="0" labelOnly="1" fieldPosition="0">
        <references count="2">
          <reference field="13" count="1" selected="0">
            <x v="3"/>
          </reference>
          <reference field="14" count="1">
            <x v="0"/>
          </reference>
        </references>
      </pivotArea>
    </format>
    <format dxfId="500">
      <pivotArea dataOnly="0" labelOnly="1" fieldPosition="0">
        <references count="2">
          <reference field="13" count="1" selected="0">
            <x v="4"/>
          </reference>
          <reference field="14" count="1">
            <x v="4"/>
          </reference>
        </references>
      </pivotArea>
    </format>
    <format dxfId="499">
      <pivotArea dataOnly="0" labelOnly="1" fieldPosition="0">
        <references count="1">
          <reference field="13" count="0"/>
        </references>
      </pivotArea>
    </format>
    <format dxfId="498">
      <pivotArea dataOnly="0" labelOnly="1" fieldPosition="0">
        <references count="2">
          <reference field="13" count="1" selected="0">
            <x v="0"/>
          </reference>
          <reference field="14" count="2">
            <x v="2"/>
            <x v="3"/>
          </reference>
        </references>
      </pivotArea>
    </format>
    <format dxfId="497">
      <pivotArea dataOnly="0" labelOnly="1" fieldPosition="0">
        <references count="2">
          <reference field="13" count="1" selected="0">
            <x v="2"/>
          </reference>
          <reference field="14" count="1">
            <x v="1"/>
          </reference>
        </references>
      </pivotArea>
    </format>
    <format dxfId="496">
      <pivotArea dataOnly="0" labelOnly="1" fieldPosition="0">
        <references count="2">
          <reference field="13" count="1" selected="0">
            <x v="3"/>
          </reference>
          <reference field="14" count="1">
            <x v="0"/>
          </reference>
        </references>
      </pivotArea>
    </format>
    <format dxfId="495">
      <pivotArea dataOnly="0" labelOnly="1" fieldPosition="0">
        <references count="2">
          <reference field="13" count="1" selected="0">
            <x v="4"/>
          </reference>
          <reference field="14" count="1">
            <x v="4"/>
          </reference>
        </references>
      </pivotArea>
    </format>
    <format dxfId="494">
      <pivotArea dataOnly="0" labelOnly="1" outline="0" axis="axisValues" fieldPosition="0"/>
    </format>
    <format dxfId="493">
      <pivotArea dataOnly="0" labelOnly="1" outline="0" axis="axisValues" fieldPosition="0"/>
    </format>
    <format dxfId="492">
      <pivotArea dataOnly="0" labelOnly="1" fieldPosition="0">
        <references count="1">
          <reference field="13" count="4">
            <x v="1"/>
            <x v="2"/>
            <x v="3"/>
            <x v="4"/>
          </reference>
        </references>
      </pivotArea>
    </format>
    <format dxfId="491">
      <pivotArea dataOnly="0" labelOnly="1" fieldPosition="0">
        <references count="2">
          <reference field="13" count="1" selected="0">
            <x v="0"/>
          </reference>
          <reference field="14" count="3">
            <x v="2"/>
            <x v="3"/>
            <x v="6"/>
          </reference>
        </references>
      </pivotArea>
    </format>
    <format dxfId="490">
      <pivotArea dataOnly="0" labelOnly="1" fieldPosition="0">
        <references count="2">
          <reference field="13" count="1" selected="0">
            <x v="1"/>
          </reference>
          <reference field="14" count="1">
            <x v="5"/>
          </reference>
        </references>
      </pivotArea>
    </format>
    <format dxfId="489">
      <pivotArea dataOnly="0" labelOnly="1" fieldPosition="0">
        <references count="2">
          <reference field="13" count="1" selected="0">
            <x v="2"/>
          </reference>
          <reference field="14" count="1">
            <x v="1"/>
          </reference>
        </references>
      </pivotArea>
    </format>
    <format dxfId="488">
      <pivotArea dataOnly="0" labelOnly="1" fieldPosition="0">
        <references count="2">
          <reference field="13" count="1" selected="0">
            <x v="3"/>
          </reference>
          <reference field="14" count="1">
            <x v="0"/>
          </reference>
        </references>
      </pivotArea>
    </format>
    <format dxfId="487">
      <pivotArea dataOnly="0" labelOnly="1" fieldPosition="0">
        <references count="2">
          <reference field="13" count="1" selected="0">
            <x v="4"/>
          </reference>
          <reference field="14" count="1">
            <x v="4"/>
          </reference>
        </references>
      </pivotArea>
    </format>
    <format dxfId="486">
      <pivotArea dataOnly="0" labelOnly="1" fieldPosition="0">
        <references count="1">
          <reference field="13" count="4">
            <x v="1"/>
            <x v="2"/>
            <x v="3"/>
            <x v="4"/>
          </reference>
        </references>
      </pivotArea>
    </format>
    <format dxfId="485">
      <pivotArea dataOnly="0" labelOnly="1" fieldPosition="0">
        <references count="2">
          <reference field="13" count="1" selected="0">
            <x v="0"/>
          </reference>
          <reference field="14" count="3">
            <x v="2"/>
            <x v="3"/>
            <x v="6"/>
          </reference>
        </references>
      </pivotArea>
    </format>
    <format dxfId="484">
      <pivotArea dataOnly="0" labelOnly="1" fieldPosition="0">
        <references count="2">
          <reference field="13" count="1" selected="0">
            <x v="1"/>
          </reference>
          <reference field="14" count="1">
            <x v="5"/>
          </reference>
        </references>
      </pivotArea>
    </format>
    <format dxfId="483">
      <pivotArea dataOnly="0" labelOnly="1" fieldPosition="0">
        <references count="2">
          <reference field="13" count="1" selected="0">
            <x v="2"/>
          </reference>
          <reference field="14" count="1">
            <x v="1"/>
          </reference>
        </references>
      </pivotArea>
    </format>
    <format dxfId="482">
      <pivotArea dataOnly="0" labelOnly="1" fieldPosition="0">
        <references count="2">
          <reference field="13" count="1" selected="0">
            <x v="3"/>
          </reference>
          <reference field="14" count="1">
            <x v="0"/>
          </reference>
        </references>
      </pivotArea>
    </format>
    <format dxfId="481">
      <pivotArea dataOnly="0" labelOnly="1" fieldPosition="0">
        <references count="2">
          <reference field="13" count="1" selected="0">
            <x v="4"/>
          </reference>
          <reference field="14"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4" cacheId="3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40:B160" firstHeaderRow="1" firstDataRow="1" firstDataCol="1" rowPageCount="1" colPageCount="1"/>
  <pivotFields count="24">
    <pivotField showAll="0"/>
    <pivotField dataField="1" showAll="0"/>
    <pivotField showAll="0"/>
    <pivotField showAll="0"/>
    <pivotField axis="axisRow" showAll="0" sortType="ascending">
      <items count="21">
        <item x="13"/>
        <item x="0"/>
        <item x="1"/>
        <item x="11"/>
        <item x="5"/>
        <item x="10"/>
        <item x="8"/>
        <item x="12"/>
        <item x="2"/>
        <item x="7"/>
        <item x="16"/>
        <item m="1" x="19"/>
        <item x="17"/>
        <item x="18"/>
        <item x="14"/>
        <item x="15"/>
        <item x="9"/>
        <item x="4"/>
        <item x="6"/>
        <item x="3"/>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0">
    <i>
      <x/>
    </i>
    <i>
      <x v="1"/>
    </i>
    <i>
      <x v="2"/>
    </i>
    <i>
      <x v="3"/>
    </i>
    <i>
      <x v="4"/>
    </i>
    <i>
      <x v="5"/>
    </i>
    <i>
      <x v="6"/>
    </i>
    <i>
      <x v="7"/>
    </i>
    <i>
      <x v="8"/>
    </i>
    <i>
      <x v="9"/>
    </i>
    <i>
      <x v="10"/>
    </i>
    <i>
      <x v="12"/>
    </i>
    <i>
      <x v="13"/>
    </i>
    <i>
      <x v="14"/>
    </i>
    <i>
      <x v="15"/>
    </i>
    <i>
      <x v="16"/>
    </i>
    <i>
      <x v="17"/>
    </i>
    <i>
      <x v="18"/>
    </i>
    <i>
      <x v="19"/>
    </i>
    <i t="grand">
      <x/>
    </i>
  </rowItems>
  <colItems count="1">
    <i/>
  </colItems>
  <pageFields count="1">
    <pageField fld="21" hier="-1"/>
  </pageFields>
  <dataFields count="1">
    <dataField name="Cuenta de No. Acción" fld="1" subtotal="count" baseField="4" baseItem="13"/>
  </dataFields>
  <formats count="15">
    <format dxfId="533">
      <pivotArea field="21" type="button" dataOnly="0" labelOnly="1" outline="0" axis="axisPage" fieldPosition="0"/>
    </format>
    <format dxfId="532">
      <pivotArea field="4" type="button" dataOnly="0" labelOnly="1" outline="0" axis="axisRow" fieldPosition="0"/>
    </format>
    <format dxfId="531">
      <pivotArea dataOnly="0" labelOnly="1" fieldPosition="0">
        <references count="1">
          <reference field="4" count="1">
            <x v="19"/>
          </reference>
        </references>
      </pivotArea>
    </format>
    <format dxfId="530">
      <pivotArea dataOnly="0" labelOnly="1" grandRow="1" outline="0" fieldPosition="0"/>
    </format>
    <format dxfId="529">
      <pivotArea field="21" type="button" dataOnly="0" labelOnly="1" outline="0" axis="axisPage" fieldPosition="0"/>
    </format>
    <format dxfId="528">
      <pivotArea field="4" type="button" dataOnly="0" labelOnly="1" outline="0" axis="axisRow" fieldPosition="0"/>
    </format>
    <format dxfId="527">
      <pivotArea dataOnly="0" labelOnly="1" fieldPosition="0">
        <references count="1">
          <reference field="4" count="1">
            <x v="19"/>
          </reference>
        </references>
      </pivotArea>
    </format>
    <format dxfId="526">
      <pivotArea dataOnly="0" labelOnly="1" grandRow="1" outline="0" fieldPosition="0"/>
    </format>
    <format dxfId="525">
      <pivotArea dataOnly="0" labelOnly="1" fieldPosition="0">
        <references count="1">
          <reference field="4" count="1">
            <x v="19"/>
          </reference>
        </references>
      </pivotArea>
    </format>
    <format dxfId="524">
      <pivotArea dataOnly="0" labelOnly="1" fieldPosition="0">
        <references count="1">
          <reference field="4" count="1">
            <x v="1"/>
          </reference>
        </references>
      </pivotArea>
    </format>
    <format dxfId="523">
      <pivotArea dataOnly="0" labelOnly="1" fieldPosition="0">
        <references count="1">
          <reference field="4" count="1">
            <x v="1"/>
          </reference>
        </references>
      </pivotArea>
    </format>
    <format dxfId="522">
      <pivotArea dataOnly="0" labelOnly="1" fieldPosition="0">
        <references count="1">
          <reference field="4" count="5">
            <x v="1"/>
            <x v="4"/>
            <x v="8"/>
            <x v="17"/>
            <x v="19"/>
          </reference>
        </references>
      </pivotArea>
    </format>
    <format dxfId="521">
      <pivotArea dataOnly="0" labelOnly="1" fieldPosition="0">
        <references count="1">
          <reference field="4" count="6">
            <x v="1"/>
            <x v="4"/>
            <x v="8"/>
            <x v="17"/>
            <x v="18"/>
            <x v="19"/>
          </reference>
        </references>
      </pivotArea>
    </format>
    <format dxfId="520">
      <pivotArea dataOnly="0" labelOnly="1" fieldPosition="0">
        <references count="1">
          <reference field="4" count="6">
            <x v="1"/>
            <x v="4"/>
            <x v="8"/>
            <x v="17"/>
            <x v="18"/>
            <x v="19"/>
          </reference>
        </references>
      </pivotArea>
    </format>
    <format dxfId="519">
      <pivotArea dataOnly="0" labelOnly="1" fieldPosition="0">
        <references count="1">
          <reference field="4" count="6">
            <x v="1"/>
            <x v="4"/>
            <x v="8"/>
            <x v="17"/>
            <x v="18"/>
            <x v="19"/>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1"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14"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2"/>
        <item x="6"/>
        <item x="7"/>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9">
    <i>
      <x/>
    </i>
    <i>
      <x v="1"/>
    </i>
    <i>
      <x v="2"/>
    </i>
    <i>
      <x v="3"/>
    </i>
    <i>
      <x v="4"/>
    </i>
    <i>
      <x v="5"/>
    </i>
    <i>
      <x v="6"/>
    </i>
    <i>
      <x v="7"/>
    </i>
    <i t="grand">
      <x/>
    </i>
  </rowItems>
  <colFields count="1">
    <field x="21"/>
  </colFields>
  <colItems count="3">
    <i>
      <x/>
    </i>
    <i>
      <x v="1"/>
    </i>
    <i t="grand">
      <x/>
    </i>
  </colItems>
  <dataFields count="1">
    <dataField name="Cuenta de ESTADO DE LA ACCION" fld="21" subtotal="count" baseField="0" baseItem="0"/>
  </dataFields>
  <formats count="33">
    <format dxfId="566">
      <pivotArea dataOnly="0" labelOnly="1" fieldPosition="0">
        <references count="1">
          <reference field="13" count="0"/>
        </references>
      </pivotArea>
    </format>
    <format dxfId="565">
      <pivotArea dataOnly="0" labelOnly="1" fieldPosition="0">
        <references count="1">
          <reference field="13" count="0"/>
        </references>
      </pivotArea>
    </format>
    <format dxfId="564">
      <pivotArea dataOnly="0" labelOnly="1" fieldPosition="0">
        <references count="1">
          <reference field="13" count="0"/>
        </references>
      </pivotArea>
    </format>
    <format dxfId="563">
      <pivotArea dataOnly="0" labelOnly="1" grandCol="1" outline="0" fieldPosition="0"/>
    </format>
    <format dxfId="562">
      <pivotArea type="origin" dataOnly="0" labelOnly="1" outline="0" fieldPosition="0"/>
    </format>
    <format dxfId="561">
      <pivotArea field="13" type="button" dataOnly="0" labelOnly="1" outline="0" axis="axisRow" fieldPosition="0"/>
    </format>
    <format dxfId="560">
      <pivotArea dataOnly="0" labelOnly="1" fieldPosition="0">
        <references count="1">
          <reference field="13" count="0"/>
        </references>
      </pivotArea>
    </format>
    <format dxfId="559">
      <pivotArea dataOnly="0" labelOnly="1" grandRow="1" outline="0" fieldPosition="0"/>
    </format>
    <format dxfId="558">
      <pivotArea type="origin" dataOnly="0" labelOnly="1" outline="0" fieldPosition="0"/>
    </format>
    <format dxfId="557">
      <pivotArea field="13" type="button" dataOnly="0" labelOnly="1" outline="0" axis="axisRow" fieldPosition="0"/>
    </format>
    <format dxfId="556">
      <pivotArea dataOnly="0" labelOnly="1" fieldPosition="0">
        <references count="1">
          <reference field="13" count="0"/>
        </references>
      </pivotArea>
    </format>
    <format dxfId="555">
      <pivotArea dataOnly="0" labelOnly="1" grandRow="1" outline="0" fieldPosition="0"/>
    </format>
    <format dxfId="554">
      <pivotArea dataOnly="0" labelOnly="1" fieldPosition="0">
        <references count="1">
          <reference field="13" count="5">
            <x v="0"/>
            <x v="1"/>
            <x v="2"/>
            <x v="3"/>
            <x v="4"/>
          </reference>
        </references>
      </pivotArea>
    </format>
    <format dxfId="553">
      <pivotArea dataOnly="0" labelOnly="1" fieldPosition="0">
        <references count="1">
          <reference field="13" count="5">
            <x v="0"/>
            <x v="1"/>
            <x v="2"/>
            <x v="3"/>
            <x v="4"/>
          </reference>
        </references>
      </pivotArea>
    </format>
    <format dxfId="552">
      <pivotArea dataOnly="0" labelOnly="1" fieldPosition="0">
        <references count="1">
          <reference field="13" count="0"/>
        </references>
      </pivotArea>
    </format>
    <format dxfId="551">
      <pivotArea dataOnly="0" labelOnly="1" fieldPosition="0">
        <references count="1">
          <reference field="13" count="0"/>
        </references>
      </pivotArea>
    </format>
    <format dxfId="550">
      <pivotArea dataOnly="0" labelOnly="1" fieldPosition="0">
        <references count="1">
          <reference field="13" count="0"/>
        </references>
      </pivotArea>
    </format>
    <format dxfId="549">
      <pivotArea dataOnly="0" labelOnly="1" fieldPosition="0">
        <references count="1">
          <reference field="13" count="0"/>
        </references>
      </pivotArea>
    </format>
    <format dxfId="548">
      <pivotArea dataOnly="0" labelOnly="1" fieldPosition="0">
        <references count="1">
          <reference field="13" count="0"/>
        </references>
      </pivotArea>
    </format>
    <format dxfId="547">
      <pivotArea dataOnly="0" labelOnly="1" fieldPosition="0">
        <references count="1">
          <reference field="13" count="0"/>
        </references>
      </pivotArea>
    </format>
    <format dxfId="546">
      <pivotArea dataOnly="0" labelOnly="1" fieldPosition="0">
        <references count="1">
          <reference field="13" count="0"/>
        </references>
      </pivotArea>
    </format>
    <format dxfId="545">
      <pivotArea dataOnly="0" labelOnly="1" fieldPosition="0">
        <references count="1">
          <reference field="13" count="0"/>
        </references>
      </pivotArea>
    </format>
    <format dxfId="544">
      <pivotArea dataOnly="0" labelOnly="1" fieldPosition="0">
        <references count="1">
          <reference field="13" count="0"/>
        </references>
      </pivotArea>
    </format>
    <format dxfId="543">
      <pivotArea dataOnly="0" labelOnly="1" fieldPosition="0">
        <references count="1">
          <reference field="13" count="0"/>
        </references>
      </pivotArea>
    </format>
    <format dxfId="542">
      <pivotArea dataOnly="0" labelOnly="1" fieldPosition="0">
        <references count="1">
          <reference field="13" count="0"/>
        </references>
      </pivotArea>
    </format>
    <format dxfId="541">
      <pivotArea dataOnly="0" labelOnly="1" fieldPosition="0">
        <references count="1">
          <reference field="13" count="0"/>
        </references>
      </pivotArea>
    </format>
    <format dxfId="540">
      <pivotArea dataOnly="0" labelOnly="1" fieldPosition="0">
        <references count="1">
          <reference field="13" count="0"/>
        </references>
      </pivotArea>
    </format>
    <format dxfId="539">
      <pivotArea dataOnly="0" labelOnly="1" fieldPosition="0">
        <references count="1">
          <reference field="13" count="0"/>
        </references>
      </pivotArea>
    </format>
    <format dxfId="538">
      <pivotArea field="13" type="button" dataOnly="0" labelOnly="1" outline="0" axis="axisRow" fieldPosition="0"/>
    </format>
    <format dxfId="537">
      <pivotArea dataOnly="0" labelOnly="1" fieldPosition="0">
        <references count="1">
          <reference field="13" count="0"/>
        </references>
      </pivotArea>
    </format>
    <format dxfId="536">
      <pivotArea field="13" type="button" dataOnly="0" labelOnly="1" outline="0" axis="axisRow" fieldPosition="0"/>
    </format>
    <format dxfId="535">
      <pivotArea dataOnly="0" labelOnly="1" fieldPosition="0">
        <references count="1">
          <reference field="13" count="0"/>
        </references>
      </pivotArea>
    </format>
    <format dxfId="534">
      <pivotArea dataOnly="0" labelOnly="1" fieldPosition="0">
        <references count="1">
          <reference field="13" count="1">
            <x v="4"/>
          </reference>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aDinámica2" cacheId="4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8:B40"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2"/>
        <item x="6"/>
        <item x="7"/>
      </items>
    </pivotField>
    <pivotField axis="axisRow" showAll="0" defaultSubtotal="0">
      <items count="17">
        <item x="6"/>
        <item x="1"/>
        <item x="3"/>
        <item x="5"/>
        <item x="4"/>
        <item x="0"/>
        <item x="9"/>
        <item x="2"/>
        <item x="8"/>
        <item x="11"/>
        <item x="7"/>
        <item x="10"/>
        <item x="12"/>
        <item x="13"/>
        <item x="14"/>
        <item x="15"/>
        <item x="16"/>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12">
    <i>
      <x/>
    </i>
    <i r="1">
      <x v="2"/>
    </i>
    <i r="1">
      <x v="6"/>
    </i>
    <i r="1">
      <x v="9"/>
    </i>
    <i r="1">
      <x v="12"/>
    </i>
    <i>
      <x v="2"/>
    </i>
    <i r="1">
      <x v="1"/>
    </i>
    <i>
      <x v="3"/>
    </i>
    <i r="1">
      <x/>
    </i>
    <i>
      <x v="5"/>
    </i>
    <i r="1">
      <x v="13"/>
    </i>
    <i t="grand">
      <x/>
    </i>
  </rowItems>
  <colItems count="1">
    <i/>
  </colItems>
  <pageFields count="1">
    <pageField fld="21" hier="-1"/>
  </pageFields>
  <dataFields count="1">
    <dataField name="ACCIONES CERRADAS" fld="21" subtotal="count" baseField="0" baseItem="0"/>
  </dataFields>
  <formats count="26">
    <format dxfId="592">
      <pivotArea field="21" type="button" dataOnly="0" labelOnly="1" outline="0" axis="axisPage" fieldPosition="0"/>
    </format>
    <format dxfId="591">
      <pivotArea field="13" type="button" dataOnly="0" labelOnly="1" outline="0" axis="axisRow" fieldPosition="0"/>
    </format>
    <format dxfId="590">
      <pivotArea dataOnly="0" labelOnly="1" fieldPosition="0">
        <references count="1">
          <reference field="13" count="4">
            <x v="0"/>
            <x v="1"/>
            <x v="2"/>
            <x v="3"/>
          </reference>
        </references>
      </pivotArea>
    </format>
    <format dxfId="589">
      <pivotArea dataOnly="0" labelOnly="1" grandRow="1" outline="0" fieldPosition="0"/>
    </format>
    <format dxfId="588">
      <pivotArea dataOnly="0" labelOnly="1" fieldPosition="0">
        <references count="2">
          <reference field="13" count="1" selected="0">
            <x v="0"/>
          </reference>
          <reference field="14" count="2">
            <x v="2"/>
            <x v="3"/>
          </reference>
        </references>
      </pivotArea>
    </format>
    <format dxfId="587">
      <pivotArea dataOnly="0" labelOnly="1" fieldPosition="0">
        <references count="2">
          <reference field="13" count="1" selected="0">
            <x v="2"/>
          </reference>
          <reference field="14" count="1">
            <x v="1"/>
          </reference>
        </references>
      </pivotArea>
    </format>
    <format dxfId="586">
      <pivotArea dataOnly="0" labelOnly="1" fieldPosition="0">
        <references count="2">
          <reference field="13" count="1" selected="0">
            <x v="3"/>
          </reference>
          <reference field="14" count="1">
            <x v="0"/>
          </reference>
        </references>
      </pivotArea>
    </format>
    <format dxfId="585">
      <pivotArea field="21" type="button" dataOnly="0" labelOnly="1" outline="0" axis="axisPage" fieldPosition="0"/>
    </format>
    <format dxfId="584">
      <pivotArea field="13" type="button" dataOnly="0" labelOnly="1" outline="0" axis="axisRow" fieldPosition="0"/>
    </format>
    <format dxfId="583">
      <pivotArea dataOnly="0" labelOnly="1" fieldPosition="0">
        <references count="1">
          <reference field="13" count="4">
            <x v="0"/>
            <x v="1"/>
            <x v="2"/>
            <x v="3"/>
          </reference>
        </references>
      </pivotArea>
    </format>
    <format dxfId="582">
      <pivotArea dataOnly="0" labelOnly="1" grandRow="1" outline="0" fieldPosition="0"/>
    </format>
    <format dxfId="581">
      <pivotArea dataOnly="0" labelOnly="1" fieldPosition="0">
        <references count="2">
          <reference field="13" count="1" selected="0">
            <x v="0"/>
          </reference>
          <reference field="14" count="2">
            <x v="2"/>
            <x v="3"/>
          </reference>
        </references>
      </pivotArea>
    </format>
    <format dxfId="580">
      <pivotArea dataOnly="0" labelOnly="1" fieldPosition="0">
        <references count="2">
          <reference field="13" count="1" selected="0">
            <x v="2"/>
          </reference>
          <reference field="14" count="1">
            <x v="1"/>
          </reference>
        </references>
      </pivotArea>
    </format>
    <format dxfId="579">
      <pivotArea dataOnly="0" labelOnly="1" fieldPosition="0">
        <references count="2">
          <reference field="13" count="1" selected="0">
            <x v="3"/>
          </reference>
          <reference field="14" count="1">
            <x v="0"/>
          </reference>
        </references>
      </pivotArea>
    </format>
    <format dxfId="578">
      <pivotArea dataOnly="0" labelOnly="1" fieldPosition="0">
        <references count="1">
          <reference field="13" count="3">
            <x v="0"/>
            <x v="2"/>
            <x v="3"/>
          </reference>
        </references>
      </pivotArea>
    </format>
    <format dxfId="577">
      <pivotArea dataOnly="0" labelOnly="1" fieldPosition="0">
        <references count="2">
          <reference field="13" count="1" selected="0">
            <x v="0"/>
          </reference>
          <reference field="14" count="2">
            <x v="2"/>
            <x v="3"/>
          </reference>
        </references>
      </pivotArea>
    </format>
    <format dxfId="576">
      <pivotArea dataOnly="0" labelOnly="1" fieldPosition="0">
        <references count="2">
          <reference field="13" count="1" selected="0">
            <x v="2"/>
          </reference>
          <reference field="14" count="1">
            <x v="1"/>
          </reference>
        </references>
      </pivotArea>
    </format>
    <format dxfId="575">
      <pivotArea dataOnly="0" labelOnly="1" fieldPosition="0">
        <references count="2">
          <reference field="13" count="1" selected="0">
            <x v="3"/>
          </reference>
          <reference field="14" count="1">
            <x v="0"/>
          </reference>
        </references>
      </pivotArea>
    </format>
    <format dxfId="574">
      <pivotArea dataOnly="0" labelOnly="1" fieldPosition="0">
        <references count="1">
          <reference field="13" count="3">
            <x v="0"/>
            <x v="2"/>
            <x v="3"/>
          </reference>
        </references>
      </pivotArea>
    </format>
    <format dxfId="573">
      <pivotArea dataOnly="0" labelOnly="1" fieldPosition="0">
        <references count="2">
          <reference field="13" count="1" selected="0">
            <x v="0"/>
          </reference>
          <reference field="14" count="2">
            <x v="2"/>
            <x v="3"/>
          </reference>
        </references>
      </pivotArea>
    </format>
    <format dxfId="572">
      <pivotArea dataOnly="0" labelOnly="1" fieldPosition="0">
        <references count="2">
          <reference field="13" count="1" selected="0">
            <x v="2"/>
          </reference>
          <reference field="14" count="1">
            <x v="1"/>
          </reference>
        </references>
      </pivotArea>
    </format>
    <format dxfId="571">
      <pivotArea dataOnly="0" labelOnly="1" fieldPosition="0">
        <references count="2">
          <reference field="13" count="1" selected="0">
            <x v="3"/>
          </reference>
          <reference field="14" count="1">
            <x v="0"/>
          </reference>
        </references>
      </pivotArea>
    </format>
    <format dxfId="570">
      <pivotArea dataOnly="0" labelOnly="1" outline="0" axis="axisValues" fieldPosition="0"/>
    </format>
    <format dxfId="569">
      <pivotArea dataOnly="0" labelOnly="1" outline="0" axis="axisValues" fieldPosition="0"/>
    </format>
    <format dxfId="568">
      <pivotArea dataOnly="0" labelOnly="1" fieldPosition="0">
        <references count="2">
          <reference field="13" count="1" selected="0">
            <x v="4"/>
          </reference>
          <reference field="14" count="1">
            <x v="4"/>
          </reference>
        </references>
      </pivotArea>
    </format>
    <format dxfId="567">
      <pivotArea dataOnly="0" labelOnly="1" fieldPosition="0">
        <references count="1">
          <reference field="13" count="1">
            <x v="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laDinámica6" cacheId="47"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10:Y120"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8">
        <item x="3"/>
        <item x="0"/>
        <item x="1"/>
        <item x="5"/>
        <item x="4"/>
        <item x="2"/>
        <item x="6"/>
        <item x="7"/>
      </items>
    </pivotField>
    <pivotField showAll="0" defaultSubtotal="0"/>
    <pivotField showAll="0" defaultSubtotal="0"/>
    <pivotField numFmtId="166" showAll="0"/>
    <pivotField axis="axisCol" numFmtId="166" showAll="0" sortType="ascending">
      <items count="27">
        <item x="23"/>
        <item x="19"/>
        <item x="9"/>
        <item x="8"/>
        <item x="3"/>
        <item x="6"/>
        <item x="5"/>
        <item x="1"/>
        <item x="24"/>
        <item x="20"/>
        <item x="18"/>
        <item x="2"/>
        <item x="16"/>
        <item x="12"/>
        <item x="7"/>
        <item x="25"/>
        <item x="0"/>
        <item x="10"/>
        <item x="11"/>
        <item x="14"/>
        <item x="17"/>
        <item x="15"/>
        <item x="13"/>
        <item x="21"/>
        <item x="22"/>
        <item x="4"/>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9">
    <i>
      <x/>
    </i>
    <i>
      <x v="1"/>
    </i>
    <i>
      <x v="2"/>
    </i>
    <i>
      <x v="3"/>
    </i>
    <i>
      <x v="4"/>
    </i>
    <i>
      <x v="5"/>
    </i>
    <i>
      <x v="6"/>
    </i>
    <i>
      <x v="7"/>
    </i>
    <i t="grand">
      <x/>
    </i>
  </rowItems>
  <colFields count="1">
    <field x="17"/>
  </colFields>
  <colItems count="24">
    <i>
      <x v="3"/>
    </i>
    <i>
      <x v="4"/>
    </i>
    <i>
      <x v="5"/>
    </i>
    <i>
      <x v="6"/>
    </i>
    <i>
      <x v="7"/>
    </i>
    <i>
      <x v="8"/>
    </i>
    <i>
      <x v="9"/>
    </i>
    <i>
      <x v="10"/>
    </i>
    <i>
      <x v="11"/>
    </i>
    <i>
      <x v="12"/>
    </i>
    <i>
      <x v="13"/>
    </i>
    <i>
      <x v="14"/>
    </i>
    <i>
      <x v="15"/>
    </i>
    <i>
      <x v="16"/>
    </i>
    <i>
      <x v="17"/>
    </i>
    <i>
      <x v="18"/>
    </i>
    <i>
      <x v="19"/>
    </i>
    <i>
      <x v="20"/>
    </i>
    <i>
      <x v="21"/>
    </i>
    <i>
      <x v="22"/>
    </i>
    <i>
      <x v="23"/>
    </i>
    <i>
      <x v="24"/>
    </i>
    <i>
      <x v="25"/>
    </i>
    <i t="grand">
      <x/>
    </i>
  </colItems>
  <pageFields count="1">
    <pageField fld="21" hier="-1"/>
  </pageFields>
  <dataFields count="1">
    <dataField name="Cuenta de ESTADO DE LA ACCION" fld="21" subtotal="count" baseField="0" baseItem="0"/>
  </dataFields>
  <formats count="28">
    <format dxfId="620">
      <pivotArea field="21" type="button" dataOnly="0" labelOnly="1" outline="0" axis="axisPage" fieldPosition="0"/>
    </format>
    <format dxfId="619">
      <pivotArea type="origin" dataOnly="0" labelOnly="1" outline="0" fieldPosition="0"/>
    </format>
    <format dxfId="618">
      <pivotArea field="13" type="button" dataOnly="0" labelOnly="1" outline="0" axis="axisRow" fieldPosition="0"/>
    </format>
    <format dxfId="617">
      <pivotArea dataOnly="0" labelOnly="1" fieldPosition="0">
        <references count="1">
          <reference field="13" count="5">
            <x v="0"/>
            <x v="1"/>
            <x v="2"/>
            <x v="3"/>
            <x v="4"/>
          </reference>
        </references>
      </pivotArea>
    </format>
    <format dxfId="616">
      <pivotArea dataOnly="0" labelOnly="1" grandRow="1" outline="0" fieldPosition="0"/>
    </format>
    <format dxfId="615">
      <pivotArea field="21" type="button" dataOnly="0" labelOnly="1" outline="0" axis="axisPage" fieldPosition="0"/>
    </format>
    <format dxfId="614">
      <pivotArea type="origin" dataOnly="0" labelOnly="1" outline="0" fieldPosition="0"/>
    </format>
    <format dxfId="613">
      <pivotArea field="13" type="button" dataOnly="0" labelOnly="1" outline="0" axis="axisRow" fieldPosition="0"/>
    </format>
    <format dxfId="612">
      <pivotArea dataOnly="0" labelOnly="1" fieldPosition="0">
        <references count="1">
          <reference field="13" count="5">
            <x v="0"/>
            <x v="1"/>
            <x v="2"/>
            <x v="3"/>
            <x v="4"/>
          </reference>
        </references>
      </pivotArea>
    </format>
    <format dxfId="611">
      <pivotArea dataOnly="0" labelOnly="1" grandRow="1" outline="0" fieldPosition="0"/>
    </format>
    <format dxfId="610">
      <pivotArea dataOnly="0" labelOnly="1" fieldPosition="0">
        <references count="1">
          <reference field="13" count="0"/>
        </references>
      </pivotArea>
    </format>
    <format dxfId="609">
      <pivotArea dataOnly="0" labelOnly="1" fieldPosition="0">
        <references count="1">
          <reference field="13" count="0"/>
        </references>
      </pivotArea>
    </format>
    <format dxfId="608">
      <pivotArea dataOnly="0" labelOnly="1" fieldPosition="0">
        <references count="1">
          <reference field="13" count="5">
            <x v="0"/>
            <x v="1"/>
            <x v="2"/>
            <x v="3"/>
            <x v="4"/>
          </reference>
        </references>
      </pivotArea>
    </format>
    <format dxfId="607">
      <pivotArea dataOnly="0" labelOnly="1" fieldPosition="0">
        <references count="1">
          <reference field="13" count="5">
            <x v="0"/>
            <x v="1"/>
            <x v="2"/>
            <x v="3"/>
            <x v="4"/>
          </reference>
        </references>
      </pivotArea>
    </format>
    <format dxfId="606">
      <pivotArea dataOnly="0" labelOnly="1" fieldPosition="0">
        <references count="1">
          <reference field="13" count="0"/>
        </references>
      </pivotArea>
    </format>
    <format dxfId="605">
      <pivotArea dataOnly="0" labelOnly="1" fieldPosition="0">
        <references count="1">
          <reference field="13" count="0"/>
        </references>
      </pivotArea>
    </format>
    <format dxfId="604">
      <pivotArea field="13" grandCol="1" collapsedLevelsAreSubtotals="1" axis="axisRow" fieldPosition="0">
        <references count="1">
          <reference field="13" count="0"/>
        </references>
      </pivotArea>
    </format>
    <format dxfId="603">
      <pivotArea collapsedLevelsAreSubtotals="1" fieldPosition="0">
        <references count="2">
          <reference field="13" count="0"/>
          <reference field="17" count="1" selected="0">
            <x v="7"/>
          </reference>
        </references>
      </pivotArea>
    </format>
    <format dxfId="602">
      <pivotArea field="13" grandCol="1" collapsedLevelsAreSubtotals="1" axis="axisRow" fieldPosition="0">
        <references count="1">
          <reference field="13" count="0"/>
        </references>
      </pivotArea>
    </format>
    <format dxfId="601">
      <pivotArea collapsedLevelsAreSubtotals="1" fieldPosition="0">
        <references count="2">
          <reference field="13" count="0"/>
          <reference field="17" count="1" selected="0">
            <x v="4"/>
          </reference>
        </references>
      </pivotArea>
    </format>
    <format dxfId="600">
      <pivotArea collapsedLevelsAreSubtotals="1" fieldPosition="0">
        <references count="2">
          <reference field="13" count="5">
            <x v="0"/>
            <x v="1"/>
            <x v="2"/>
            <x v="3"/>
            <x v="4"/>
          </reference>
          <reference field="17" count="4" selected="0">
            <x v="4"/>
            <x v="5"/>
            <x v="6"/>
            <x v="7"/>
          </reference>
        </references>
      </pivotArea>
    </format>
    <format dxfId="599">
      <pivotArea collapsedLevelsAreSubtotals="1" fieldPosition="0">
        <references count="2">
          <reference field="13" count="5">
            <x v="0"/>
            <x v="1"/>
            <x v="2"/>
            <x v="3"/>
            <x v="4"/>
          </reference>
          <reference field="17" count="2" selected="0">
            <x v="14"/>
            <x v="16"/>
          </reference>
        </references>
      </pivotArea>
    </format>
    <format dxfId="598">
      <pivotArea collapsedLevelsAreSubtotals="1" fieldPosition="0">
        <references count="2">
          <reference field="13" count="5">
            <x v="0"/>
            <x v="1"/>
            <x v="2"/>
            <x v="3"/>
            <x v="4"/>
          </reference>
          <reference field="17" count="13" selected="0">
            <x v="2"/>
            <x v="3"/>
            <x v="4"/>
            <x v="5"/>
            <x v="6"/>
            <x v="7"/>
            <x v="11"/>
            <x v="13"/>
            <x v="14"/>
            <x v="16"/>
            <x v="17"/>
            <x v="18"/>
            <x v="22"/>
          </reference>
        </references>
      </pivotArea>
    </format>
    <format dxfId="597">
      <pivotArea field="13" grandCol="1" collapsedLevelsAreSubtotals="1" axis="axisRow" fieldPosition="0">
        <references count="1">
          <reference field="13" count="5">
            <x v="0"/>
            <x v="1"/>
            <x v="2"/>
            <x v="3"/>
            <x v="4"/>
          </reference>
        </references>
      </pivotArea>
    </format>
    <format dxfId="596">
      <pivotArea collapsedLevelsAreSubtotals="1" fieldPosition="0">
        <references count="2">
          <reference field="13" count="6">
            <x v="0"/>
            <x v="1"/>
            <x v="2"/>
            <x v="3"/>
            <x v="4"/>
            <x v="5"/>
          </reference>
          <reference field="17" count="19" selected="0">
            <x v="1"/>
            <x v="2"/>
            <x v="3"/>
            <x v="4"/>
            <x v="5"/>
            <x v="6"/>
            <x v="7"/>
            <x v="10"/>
            <x v="11"/>
            <x v="12"/>
            <x v="13"/>
            <x v="14"/>
            <x v="16"/>
            <x v="17"/>
            <x v="18"/>
            <x v="19"/>
            <x v="20"/>
            <x v="21"/>
            <x v="22"/>
          </reference>
        </references>
      </pivotArea>
    </format>
    <format dxfId="595">
      <pivotArea field="13" grandCol="1" collapsedLevelsAreSubtotals="1" axis="axisRow" fieldPosition="0">
        <references count="1">
          <reference field="13" count="6">
            <x v="0"/>
            <x v="1"/>
            <x v="2"/>
            <x v="3"/>
            <x v="4"/>
            <x v="5"/>
          </reference>
        </references>
      </pivotArea>
    </format>
    <format dxfId="594">
      <pivotArea collapsedLevelsAreSubtotals="1" fieldPosition="0">
        <references count="2">
          <reference field="13" count="6">
            <x v="0"/>
            <x v="1"/>
            <x v="2"/>
            <x v="3"/>
            <x v="4"/>
            <x v="5"/>
          </reference>
          <reference field="17" count="1" selected="0">
            <x v="9"/>
          </reference>
        </references>
      </pivotArea>
    </format>
    <format dxfId="593">
      <pivotArea collapsedLevelsAreSubtotals="1" fieldPosition="0">
        <references count="2">
          <reference field="13" count="6">
            <x v="0"/>
            <x v="1"/>
            <x v="2"/>
            <x v="3"/>
            <x v="4"/>
            <x v="5"/>
          </reference>
          <reference field="17" count="1" selected="0">
            <x v="23"/>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laDinámica3" cacheId="1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H52:I57" firstHeaderRow="1" firstDataRow="1" firstDataCol="1" rowPageCount="1" colPageCount="1"/>
  <pivotFields count="24">
    <pivotField showAll="0"/>
    <pivotField dataField="1" showAll="0"/>
    <pivotField axis="axisPage" multipleItemSelectionAllowed="1" showAll="0">
      <items count="6">
        <item m="1" x="3"/>
        <item m="1" x="4"/>
        <item m="1" x="2"/>
        <item x="0"/>
        <item x="1"/>
        <item t="default"/>
      </items>
    </pivotField>
    <pivotField showAll="0"/>
    <pivotField axis="axisRow" showAll="0">
      <items count="25">
        <item m="1" x="5"/>
        <item m="1" x="19"/>
        <item x="1"/>
        <item m="1" x="7"/>
        <item m="1" x="18"/>
        <item m="1" x="14"/>
        <item m="1" x="12"/>
        <item m="1" x="4"/>
        <item m="1" x="6"/>
        <item m="1" x="15"/>
        <item m="1" x="16"/>
        <item m="1" x="22"/>
        <item x="0"/>
        <item m="1" x="3"/>
        <item m="1" x="11"/>
        <item m="1" x="13"/>
        <item m="1" x="21"/>
        <item m="1" x="8"/>
        <item m="1" x="17"/>
        <item m="1" x="23"/>
        <item m="1" x="2"/>
        <item m="1" x="10"/>
        <item m="1" x="20"/>
        <item m="1" x="9"/>
        <item t="default"/>
      </items>
    </pivotField>
    <pivotField numFmtId="166" showAll="0"/>
    <pivotField axis="axisRow" showAll="0">
      <items count="56">
        <item m="1" x="8"/>
        <item m="1" x="40"/>
        <item m="1" x="46"/>
        <item m="1" x="49"/>
        <item m="1" x="52"/>
        <item m="1" x="47"/>
        <item m="1" x="2"/>
        <item m="1" x="42"/>
        <item m="1" x="23"/>
        <item m="1" x="45"/>
        <item m="1" x="9"/>
        <item m="1" x="18"/>
        <item m="1" x="5"/>
        <item m="1" x="33"/>
        <item m="1" x="30"/>
        <item m="1" x="24"/>
        <item m="1" x="27"/>
        <item m="1" x="31"/>
        <item m="1" x="44"/>
        <item x="0"/>
        <item m="1" x="10"/>
        <item m="1" x="11"/>
        <item m="1" x="48"/>
        <item m="1" x="50"/>
        <item m="1" x="28"/>
        <item m="1" x="3"/>
        <item m="1" x="38"/>
        <item m="1" x="35"/>
        <item m="1" x="26"/>
        <item m="1" x="20"/>
        <item m="1" x="32"/>
        <item m="1" x="37"/>
        <item m="1" x="4"/>
        <item m="1" x="6"/>
        <item m="1" x="15"/>
        <item m="1" x="16"/>
        <item m="1" x="21"/>
        <item m="1" x="22"/>
        <item m="1" x="51"/>
        <item m="1" x="36"/>
        <item m="1" x="29"/>
        <item m="1" x="14"/>
        <item m="1" x="25"/>
        <item m="1" x="19"/>
        <item m="1" x="7"/>
        <item m="1" x="54"/>
        <item m="1" x="53"/>
        <item m="1" x="12"/>
        <item m="1" x="17"/>
        <item x="1"/>
        <item m="1" x="41"/>
        <item m="1" x="13"/>
        <item m="1" x="34"/>
        <item m="1" x="43"/>
        <item m="1" x="3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
    <i>
      <x v="2"/>
    </i>
    <i r="1">
      <x v="49"/>
    </i>
    <i>
      <x v="12"/>
    </i>
    <i r="1">
      <x v="19"/>
    </i>
    <i t="grand">
      <x/>
    </i>
  </rowItems>
  <colItems count="1">
    <i/>
  </colItems>
  <pageFields count="1">
    <pageField fld="2" hier="-1"/>
  </pageFields>
  <dataFields count="1">
    <dataField name="Cuenta de No. Acción" fld="1" subtotal="count" baseField="4" baseItem="11"/>
  </dataFields>
  <formats count="23">
    <format dxfId="445">
      <pivotArea collapsedLevelsAreSubtotals="1" fieldPosition="0">
        <references count="1">
          <reference field="4" count="1">
            <x v="4"/>
          </reference>
        </references>
      </pivotArea>
    </format>
    <format dxfId="444">
      <pivotArea dataOnly="0" labelOnly="1" fieldPosition="0">
        <references count="1">
          <reference field="4" count="1">
            <x v="4"/>
          </reference>
        </references>
      </pivotArea>
    </format>
    <format dxfId="443">
      <pivotArea collapsedLevelsAreSubtotals="1" fieldPosition="0">
        <references count="1">
          <reference field="4" count="1">
            <x v="7"/>
          </reference>
        </references>
      </pivotArea>
    </format>
    <format dxfId="442">
      <pivotArea dataOnly="0" labelOnly="1" fieldPosition="0">
        <references count="1">
          <reference field="4" count="1">
            <x v="7"/>
          </reference>
        </references>
      </pivotArea>
    </format>
    <format dxfId="441">
      <pivotArea collapsedLevelsAreSubtotals="1" fieldPosition="0">
        <references count="1">
          <reference field="4" count="1">
            <x v="11"/>
          </reference>
        </references>
      </pivotArea>
    </format>
    <format dxfId="440">
      <pivotArea dataOnly="0" labelOnly="1" fieldPosition="0">
        <references count="1">
          <reference field="4" count="1">
            <x v="11"/>
          </reference>
        </references>
      </pivotArea>
    </format>
    <format dxfId="439">
      <pivotArea collapsedLevelsAreSubtotals="1" fieldPosition="0">
        <references count="1">
          <reference field="4" count="1">
            <x v="2"/>
          </reference>
        </references>
      </pivotArea>
    </format>
    <format dxfId="438">
      <pivotArea dataOnly="0" labelOnly="1" fieldPosition="0">
        <references count="1">
          <reference field="4" count="1">
            <x v="2"/>
          </reference>
        </references>
      </pivotArea>
    </format>
    <format dxfId="437">
      <pivotArea dataOnly="0" labelOnly="1" fieldPosition="0">
        <references count="1">
          <reference field="4" count="0"/>
        </references>
      </pivotArea>
    </format>
    <format dxfId="436">
      <pivotArea dataOnly="0" labelOnly="1" fieldPosition="0">
        <references count="1">
          <reference field="4" count="0"/>
        </references>
      </pivotArea>
    </format>
    <format dxfId="435">
      <pivotArea dataOnly="0" labelOnly="1" fieldPosition="0">
        <references count="1">
          <reference field="4" count="1">
            <x v="7"/>
          </reference>
        </references>
      </pivotArea>
    </format>
    <format dxfId="434">
      <pivotArea field="2" type="button" dataOnly="0" labelOnly="1" outline="0" axis="axisPage" fieldPosition="0"/>
    </format>
    <format dxfId="433">
      <pivotArea field="4" type="button" dataOnly="0" labelOnly="1" outline="0" axis="axisRow" fieldPosition="0"/>
    </format>
    <format dxfId="432">
      <pivotArea dataOnly="0" labelOnly="1" fieldPosition="0">
        <references count="1">
          <reference field="4" count="0"/>
        </references>
      </pivotArea>
    </format>
    <format dxfId="431">
      <pivotArea dataOnly="0" labelOnly="1" grandRow="1" outline="0" fieldPosition="0"/>
    </format>
    <format dxfId="430">
      <pivotArea collapsedLevelsAreSubtotals="1" fieldPosition="0">
        <references count="1">
          <reference field="4" count="1">
            <x v="2"/>
          </reference>
        </references>
      </pivotArea>
    </format>
    <format dxfId="429">
      <pivotArea dataOnly="0" labelOnly="1" fieldPosition="0">
        <references count="1">
          <reference field="4" count="1">
            <x v="2"/>
          </reference>
        </references>
      </pivotArea>
    </format>
    <format dxfId="428">
      <pivotArea collapsedLevelsAreSubtotals="1" fieldPosition="0">
        <references count="1">
          <reference field="4" count="1">
            <x v="2"/>
          </reference>
        </references>
      </pivotArea>
    </format>
    <format dxfId="427">
      <pivotArea dataOnly="0" labelOnly="1" fieldPosition="0">
        <references count="1">
          <reference field="4" count="1">
            <x v="2"/>
          </reference>
        </references>
      </pivotArea>
    </format>
    <format dxfId="426">
      <pivotArea outline="0" collapsedLevelsAreSubtotals="1" fieldPosition="0"/>
    </format>
    <format dxfId="425">
      <pivotArea dataOnly="0" labelOnly="1" outline="0" fieldPosition="0">
        <references count="1">
          <reference field="2" count="0"/>
        </references>
      </pivotArea>
    </format>
    <format dxfId="424">
      <pivotArea dataOnly="0" labelOnly="1" outline="0" axis="axisValues" fieldPosition="0"/>
    </format>
    <format dxfId="4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laDinámica1" cacheId="13"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L50:M53" firstHeaderRow="1" firstDataRow="1" firstDataCol="1"/>
  <pivotFields count="24">
    <pivotField showAll="0"/>
    <pivotField dataField="1" showAll="0"/>
    <pivotField axis="axisRow" showAll="0">
      <items count="6">
        <item m="1" x="3"/>
        <item m="1" x="4"/>
        <item m="1" x="2"/>
        <item x="0"/>
        <item x="1"/>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3">
    <i>
      <x v="3"/>
    </i>
    <i>
      <x v="4"/>
    </i>
    <i t="grand">
      <x/>
    </i>
  </rowItems>
  <colItems count="1">
    <i/>
  </colItems>
  <dataFields count="1">
    <dataField name="No Accciones" fld="1" subtotal="count" baseField="2" baseItem="1"/>
  </dataFields>
  <formats count="23">
    <format dxfId="468">
      <pivotArea collapsedLevelsAreSubtotals="1" fieldPosition="0">
        <references count="1">
          <reference field="2" count="1">
            <x v="4"/>
          </reference>
        </references>
      </pivotArea>
    </format>
    <format dxfId="467">
      <pivotArea dataOnly="0" labelOnly="1" fieldPosition="0">
        <references count="1">
          <reference field="2" count="1">
            <x v="4"/>
          </reference>
        </references>
      </pivotArea>
    </format>
    <format dxfId="466">
      <pivotArea outline="0" collapsedLevelsAreSubtotals="1" fieldPosition="0"/>
    </format>
    <format dxfId="465">
      <pivotArea dataOnly="0" labelOnly="1" outline="0" axis="axisValues" fieldPosition="0"/>
    </format>
    <format dxfId="464">
      <pivotArea dataOnly="0" labelOnly="1" outline="0" axis="axisValues" fieldPosition="0"/>
    </format>
    <format dxfId="463">
      <pivotArea outline="0" collapsedLevelsAreSubtotals="1" fieldPosition="0"/>
    </format>
    <format dxfId="462">
      <pivotArea dataOnly="0" labelOnly="1" outline="0" axis="axisValues" fieldPosition="0"/>
    </format>
    <format dxfId="461">
      <pivotArea dataOnly="0" labelOnly="1" outline="0" axis="axisValues" fieldPosition="0"/>
    </format>
    <format dxfId="460">
      <pivotArea grandRow="1" outline="0" collapsedLevelsAreSubtotals="1" fieldPosition="0"/>
    </format>
    <format dxfId="459">
      <pivotArea dataOnly="0" labelOnly="1" outline="0" axis="axisValues" fieldPosition="0"/>
    </format>
    <format dxfId="458">
      <pivotArea dataOnly="0" labelOnly="1" outline="0" axis="axisValues" fieldPosition="0"/>
    </format>
    <format dxfId="457">
      <pivotArea field="2" type="button" dataOnly="0" labelOnly="1" outline="0" axis="axisRow" fieldPosition="0"/>
    </format>
    <format dxfId="456">
      <pivotArea dataOnly="0" labelOnly="1" fieldPosition="0">
        <references count="1">
          <reference field="2" count="0"/>
        </references>
      </pivotArea>
    </format>
    <format dxfId="455">
      <pivotArea dataOnly="0" labelOnly="1" grandRow="1" outline="0" fieldPosition="0"/>
    </format>
    <format dxfId="454">
      <pivotArea outline="0" collapsedLevelsAreSubtotals="1" fieldPosition="0"/>
    </format>
    <format dxfId="453">
      <pivotArea dataOnly="0" labelOnly="1" outline="0" axis="axisValues" fieldPosition="0"/>
    </format>
    <format dxfId="452">
      <pivotArea dataOnly="0" labelOnly="1" outline="0" axis="axisValues" fieldPosition="0"/>
    </format>
    <format dxfId="451">
      <pivotArea outline="0" collapsedLevelsAreSubtotals="1" fieldPosition="0"/>
    </format>
    <format dxfId="450">
      <pivotArea dataOnly="0" labelOnly="1" outline="0" axis="axisValues" fieldPosition="0"/>
    </format>
    <format dxfId="449">
      <pivotArea dataOnly="0" labelOnly="1" outline="0" axis="axisValues" fieldPosition="0"/>
    </format>
    <format dxfId="448">
      <pivotArea outline="0" collapsedLevelsAreSubtotals="1" fieldPosition="0"/>
    </format>
    <format dxfId="447">
      <pivotArea dataOnly="0" labelOnly="1" outline="0" axis="axisValues" fieldPosition="0"/>
    </format>
    <format dxfId="44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7"/>
  <sheetViews>
    <sheetView zoomScale="80" zoomScaleNormal="80" workbookViewId="0">
      <selection activeCell="A115" sqref="A115"/>
    </sheetView>
  </sheetViews>
  <sheetFormatPr baseColWidth="10" defaultColWidth="11.42578125" defaultRowHeight="15" x14ac:dyDescent="0.25"/>
  <cols>
    <col min="1" max="1" width="84.5703125" style="41" customWidth="1"/>
    <col min="2" max="2" width="25.28515625" style="3" customWidth="1"/>
    <col min="3" max="4" width="10.85546875" style="3" customWidth="1"/>
    <col min="5" max="6" width="10.85546875" style="3" bestFit="1" customWidth="1"/>
    <col min="7" max="14" width="10.85546875" style="3" customWidth="1"/>
    <col min="15" max="15" width="10.85546875" style="3" bestFit="1" customWidth="1"/>
    <col min="16" max="16" width="10.85546875" style="3" customWidth="1"/>
    <col min="17" max="19" width="10.85546875" style="3" bestFit="1" customWidth="1"/>
    <col min="20" max="20" width="10.85546875" style="3" customWidth="1"/>
    <col min="21" max="22" width="10.85546875" style="3" bestFit="1" customWidth="1"/>
    <col min="23" max="23" width="10.85546875" style="3" customWidth="1"/>
    <col min="24" max="24" width="10.85546875" style="3" bestFit="1" customWidth="1"/>
    <col min="25" max="27" width="14.140625" style="3" bestFit="1" customWidth="1"/>
    <col min="28" max="28" width="10.85546875" style="3" bestFit="1" customWidth="1"/>
    <col min="29" max="30" width="14.140625" style="3" bestFit="1" customWidth="1"/>
    <col min="31" max="31" width="14.140625" style="3" customWidth="1"/>
    <col min="32" max="34" width="10.85546875" style="3" customWidth="1"/>
    <col min="35" max="38" width="14.140625" style="3" customWidth="1"/>
    <col min="39" max="42" width="10.7109375" style="3" customWidth="1"/>
    <col min="43" max="43" width="12.5703125" style="3" customWidth="1"/>
    <col min="44" max="45" width="10.7109375" style="3" customWidth="1"/>
    <col min="46" max="46" width="12.5703125" style="3" customWidth="1"/>
    <col min="47" max="52" width="10.7109375" style="3" customWidth="1"/>
    <col min="53" max="53" width="12.5703125" style="3" bestFit="1" customWidth="1"/>
    <col min="54" max="16384" width="11.42578125" style="3"/>
  </cols>
  <sheetData>
    <row r="1" spans="1:8" ht="78.75" customHeight="1" x14ac:dyDescent="0.25">
      <c r="A1" s="92" t="s">
        <v>1077</v>
      </c>
      <c r="B1" s="92"/>
      <c r="C1" s="92"/>
      <c r="D1" s="92"/>
    </row>
    <row r="2" spans="1:8" ht="15" customHeight="1" x14ac:dyDescent="0.35">
      <c r="A2" s="39"/>
    </row>
    <row r="3" spans="1:8" ht="59.25" customHeight="1" x14ac:dyDescent="0.3">
      <c r="A3" s="40" t="s">
        <v>1078</v>
      </c>
    </row>
    <row r="4" spans="1:8" x14ac:dyDescent="0.25">
      <c r="A4" s="20" t="s">
        <v>89</v>
      </c>
      <c r="B4" s="4" t="s">
        <v>90</v>
      </c>
      <c r="C4"/>
      <c r="D4"/>
      <c r="E4"/>
      <c r="F4"/>
    </row>
    <row r="5" spans="1:8" ht="26.25" x14ac:dyDescent="0.25">
      <c r="A5" s="20" t="s">
        <v>91</v>
      </c>
      <c r="B5" t="s">
        <v>86</v>
      </c>
      <c r="C5" t="s">
        <v>115</v>
      </c>
      <c r="D5" s="17" t="s">
        <v>92</v>
      </c>
      <c r="E5"/>
      <c r="F5"/>
    </row>
    <row r="6" spans="1:8" x14ac:dyDescent="0.25">
      <c r="A6" s="15" t="s">
        <v>76</v>
      </c>
      <c r="B6" s="5">
        <v>71</v>
      </c>
      <c r="C6" s="5">
        <v>14</v>
      </c>
      <c r="D6" s="5">
        <v>85</v>
      </c>
      <c r="E6"/>
      <c r="F6"/>
    </row>
    <row r="7" spans="1:8" x14ac:dyDescent="0.25">
      <c r="A7" s="15" t="s">
        <v>78</v>
      </c>
      <c r="B7" s="5">
        <v>10</v>
      </c>
      <c r="C7" s="5"/>
      <c r="D7" s="5">
        <v>10</v>
      </c>
      <c r="E7"/>
      <c r="F7"/>
    </row>
    <row r="8" spans="1:8" x14ac:dyDescent="0.25">
      <c r="A8" s="15" t="s">
        <v>80</v>
      </c>
      <c r="B8" s="5">
        <v>15</v>
      </c>
      <c r="C8" s="5">
        <v>1</v>
      </c>
      <c r="D8" s="5">
        <v>16</v>
      </c>
      <c r="E8"/>
      <c r="F8"/>
    </row>
    <row r="9" spans="1:8" x14ac:dyDescent="0.25">
      <c r="A9" s="15" t="s">
        <v>83</v>
      </c>
      <c r="B9" s="5">
        <v>11</v>
      </c>
      <c r="C9" s="5">
        <v>2</v>
      </c>
      <c r="D9" s="5">
        <v>13</v>
      </c>
      <c r="E9"/>
      <c r="F9"/>
    </row>
    <row r="10" spans="1:8" x14ac:dyDescent="0.25">
      <c r="A10" s="53" t="s">
        <v>122</v>
      </c>
      <c r="B10" s="5">
        <v>6</v>
      </c>
      <c r="C10" s="5"/>
      <c r="D10" s="5">
        <v>6</v>
      </c>
      <c r="E10"/>
      <c r="F10"/>
    </row>
    <row r="11" spans="1:8" ht="15" customHeight="1" x14ac:dyDescent="0.25">
      <c r="A11" s="15" t="s">
        <v>820</v>
      </c>
      <c r="B11" s="5">
        <v>1</v>
      </c>
      <c r="C11" s="5">
        <v>1</v>
      </c>
      <c r="D11" s="5">
        <v>2</v>
      </c>
      <c r="E11"/>
      <c r="F11"/>
      <c r="G11" s="37" t="s">
        <v>94</v>
      </c>
      <c r="H11" s="3">
        <f>+GETPIVOTDATA("ESTADO DE LA ACCION",$A$4,"ESTADO DE LA ACCION","CERRADA")</f>
        <v>18</v>
      </c>
    </row>
    <row r="12" spans="1:8" x14ac:dyDescent="0.25">
      <c r="A12" s="15" t="s">
        <v>936</v>
      </c>
      <c r="B12" s="5">
        <v>1</v>
      </c>
      <c r="C12" s="5"/>
      <c r="D12" s="5">
        <v>1</v>
      </c>
      <c r="E12"/>
      <c r="F12"/>
      <c r="G12" s="46" t="s">
        <v>158</v>
      </c>
      <c r="H12" s="3">
        <v>0</v>
      </c>
    </row>
    <row r="13" spans="1:8" x14ac:dyDescent="0.25">
      <c r="A13" s="15" t="s">
        <v>187</v>
      </c>
      <c r="B13" s="5">
        <v>3</v>
      </c>
      <c r="C13" s="5"/>
      <c r="D13" s="5">
        <v>3</v>
      </c>
      <c r="E13"/>
      <c r="F13"/>
      <c r="G13" s="54" t="s">
        <v>289</v>
      </c>
      <c r="H13" s="3">
        <v>0</v>
      </c>
    </row>
    <row r="14" spans="1:8" x14ac:dyDescent="0.25">
      <c r="A14" s="15" t="s">
        <v>92</v>
      </c>
      <c r="B14" s="5">
        <v>118</v>
      </c>
      <c r="C14" s="5">
        <v>18</v>
      </c>
      <c r="D14" s="5">
        <v>136</v>
      </c>
      <c r="E14"/>
      <c r="F14"/>
      <c r="G14" s="37" t="s">
        <v>128</v>
      </c>
      <c r="H14" s="3">
        <f>+GETPIVOTDATA("ESTADO DE LA ACCION",$A$4,"ESTADO DE LA ACCION","ABIERTA")</f>
        <v>118</v>
      </c>
    </row>
    <row r="15" spans="1:8" x14ac:dyDescent="0.25">
      <c r="A15"/>
      <c r="B15"/>
      <c r="C15"/>
      <c r="D15"/>
      <c r="E15"/>
      <c r="F15"/>
    </row>
    <row r="16" spans="1:8" x14ac:dyDescent="0.25">
      <c r="A16"/>
      <c r="B16"/>
      <c r="C16"/>
      <c r="D16"/>
      <c r="E16"/>
      <c r="F16"/>
    </row>
    <row r="17" spans="1:6" x14ac:dyDescent="0.25">
      <c r="A17"/>
      <c r="B17"/>
      <c r="C17"/>
      <c r="D17"/>
      <c r="E17"/>
      <c r="F17"/>
    </row>
    <row r="18" spans="1:6" x14ac:dyDescent="0.25">
      <c r="A18"/>
      <c r="B18"/>
      <c r="C18"/>
      <c r="D18"/>
      <c r="E18"/>
      <c r="F18"/>
    </row>
    <row r="19" spans="1:6" x14ac:dyDescent="0.25">
      <c r="A19" s="15"/>
      <c r="B19" s="5"/>
      <c r="C19" s="5"/>
      <c r="D19" s="5"/>
      <c r="E19" s="5"/>
      <c r="F19"/>
    </row>
    <row r="20" spans="1:6" x14ac:dyDescent="0.25">
      <c r="A20" s="15"/>
      <c r="B20" s="5"/>
      <c r="C20" s="5"/>
      <c r="D20" s="5"/>
      <c r="E20" s="5"/>
      <c r="F20"/>
    </row>
    <row r="21" spans="1:6" x14ac:dyDescent="0.25">
      <c r="A21" s="15"/>
      <c r="B21" s="5"/>
      <c r="C21" s="5"/>
      <c r="D21" s="5"/>
      <c r="E21" s="5"/>
      <c r="F21"/>
    </row>
    <row r="22" spans="1:6" x14ac:dyDescent="0.25">
      <c r="A22"/>
      <c r="B22"/>
      <c r="C22"/>
      <c r="D22"/>
      <c r="E22"/>
    </row>
    <row r="23" spans="1:6" x14ac:dyDescent="0.25">
      <c r="A23"/>
      <c r="B23"/>
      <c r="C23"/>
      <c r="D23"/>
      <c r="E23"/>
    </row>
    <row r="24" spans="1:6" x14ac:dyDescent="0.25">
      <c r="A24" s="15"/>
      <c r="B24" s="5"/>
      <c r="C24" s="5"/>
      <c r="D24" s="5"/>
      <c r="E24" s="5"/>
    </row>
    <row r="25" spans="1:6" ht="60.75" customHeight="1" x14ac:dyDescent="0.3">
      <c r="A25" s="40" t="s">
        <v>1079</v>
      </c>
    </row>
    <row r="26" spans="1:6" x14ac:dyDescent="0.25">
      <c r="A26" s="20" t="s">
        <v>14</v>
      </c>
      <c r="B26" t="s">
        <v>115</v>
      </c>
    </row>
    <row r="28" spans="1:6" x14ac:dyDescent="0.25">
      <c r="A28" s="20" t="s">
        <v>93</v>
      </c>
      <c r="B28" s="17" t="s">
        <v>94</v>
      </c>
    </row>
    <row r="29" spans="1:6" x14ac:dyDescent="0.25">
      <c r="A29" s="15" t="s">
        <v>76</v>
      </c>
      <c r="B29" s="5"/>
    </row>
    <row r="30" spans="1:6" x14ac:dyDescent="0.25">
      <c r="A30" s="15" t="s">
        <v>77</v>
      </c>
      <c r="B30" s="5">
        <v>8</v>
      </c>
    </row>
    <row r="31" spans="1:6" x14ac:dyDescent="0.25">
      <c r="A31" s="7" t="s">
        <v>76</v>
      </c>
      <c r="B31" s="5">
        <v>2</v>
      </c>
    </row>
    <row r="32" spans="1:6" ht="15" customHeight="1" x14ac:dyDescent="0.25">
      <c r="A32" s="7" t="s">
        <v>821</v>
      </c>
      <c r="B32" s="5">
        <v>1</v>
      </c>
      <c r="E32" s="52" t="s">
        <v>232</v>
      </c>
      <c r="F32" s="3">
        <v>3</v>
      </c>
    </row>
    <row r="33" spans="1:6" x14ac:dyDescent="0.25">
      <c r="A33" s="7" t="s">
        <v>155</v>
      </c>
      <c r="B33" s="5">
        <v>3</v>
      </c>
      <c r="E33" s="67" t="s">
        <v>129</v>
      </c>
      <c r="F33" s="64">
        <v>3</v>
      </c>
    </row>
    <row r="34" spans="1:6" x14ac:dyDescent="0.25">
      <c r="A34" s="15" t="s">
        <v>80</v>
      </c>
      <c r="B34" s="5"/>
      <c r="E34" s="67" t="s">
        <v>130</v>
      </c>
      <c r="F34" s="3">
        <v>8</v>
      </c>
    </row>
    <row r="35" spans="1:6" x14ac:dyDescent="0.25">
      <c r="A35" s="15" t="s">
        <v>81</v>
      </c>
      <c r="B35" s="5">
        <v>1</v>
      </c>
      <c r="E35" s="67" t="s">
        <v>131</v>
      </c>
      <c r="F35" s="3">
        <v>3</v>
      </c>
    </row>
    <row r="36" spans="1:6" x14ac:dyDescent="0.25">
      <c r="A36" s="15" t="s">
        <v>83</v>
      </c>
      <c r="B36" s="5"/>
      <c r="E36" s="67" t="s">
        <v>132</v>
      </c>
      <c r="F36" s="38">
        <v>2</v>
      </c>
    </row>
    <row r="37" spans="1:6" x14ac:dyDescent="0.25">
      <c r="A37" s="15" t="s">
        <v>84</v>
      </c>
      <c r="B37" s="5">
        <v>2</v>
      </c>
      <c r="E37" s="67" t="s">
        <v>482</v>
      </c>
      <c r="F37" s="3">
        <v>2</v>
      </c>
    </row>
    <row r="38" spans="1:6" x14ac:dyDescent="0.25">
      <c r="A38" s="6" t="s">
        <v>820</v>
      </c>
      <c r="B38" s="5"/>
      <c r="E38" s="65"/>
    </row>
    <row r="39" spans="1:6" x14ac:dyDescent="0.25">
      <c r="A39" s="7" t="s">
        <v>119</v>
      </c>
      <c r="B39" s="5">
        <v>1</v>
      </c>
    </row>
    <row r="40" spans="1:6" x14ac:dyDescent="0.25">
      <c r="A40" s="15" t="s">
        <v>92</v>
      </c>
      <c r="B40" s="5">
        <v>18</v>
      </c>
      <c r="E40" s="64"/>
    </row>
    <row r="41" spans="1:6" x14ac:dyDescent="0.25">
      <c r="A41"/>
      <c r="B41"/>
      <c r="E41" s="62"/>
    </row>
    <row r="42" spans="1:6" x14ac:dyDescent="0.25">
      <c r="A42"/>
      <c r="B42"/>
      <c r="E42" s="62"/>
    </row>
    <row r="43" spans="1:6" x14ac:dyDescent="0.25">
      <c r="A43"/>
      <c r="B43"/>
      <c r="E43" s="62"/>
    </row>
    <row r="44" spans="1:6" x14ac:dyDescent="0.25">
      <c r="A44"/>
      <c r="B44"/>
      <c r="E44" s="62"/>
    </row>
    <row r="45" spans="1:6" x14ac:dyDescent="0.25">
      <c r="A45"/>
      <c r="B45"/>
      <c r="E45" s="62"/>
    </row>
    <row r="46" spans="1:6" x14ac:dyDescent="0.25">
      <c r="A46"/>
      <c r="B46"/>
      <c r="E46" s="46"/>
    </row>
    <row r="47" spans="1:6" x14ac:dyDescent="0.25">
      <c r="A47"/>
      <c r="B47"/>
      <c r="E47" s="46"/>
    </row>
    <row r="48" spans="1:6" x14ac:dyDescent="0.25">
      <c r="A48"/>
      <c r="B48"/>
      <c r="E48" s="46"/>
    </row>
    <row r="49" spans="1:5" x14ac:dyDescent="0.25">
      <c r="A49"/>
      <c r="B49"/>
      <c r="E49" s="46"/>
    </row>
    <row r="50" spans="1:5" x14ac:dyDescent="0.25">
      <c r="A50"/>
      <c r="B50"/>
    </row>
    <row r="51" spans="1:5" x14ac:dyDescent="0.25">
      <c r="A51"/>
      <c r="B51"/>
    </row>
    <row r="52" spans="1:5" x14ac:dyDescent="0.25">
      <c r="A52" s="15"/>
      <c r="B52" s="5"/>
    </row>
    <row r="53" spans="1:5" x14ac:dyDescent="0.25">
      <c r="A53" s="15"/>
      <c r="B53" s="5"/>
    </row>
    <row r="54" spans="1:5" x14ac:dyDescent="0.25">
      <c r="A54" s="15"/>
      <c r="B54" s="5"/>
    </row>
    <row r="55" spans="1:5" ht="43.5" customHeight="1" x14ac:dyDescent="0.3">
      <c r="A55" s="40" t="s">
        <v>1080</v>
      </c>
      <c r="B55" s="5"/>
    </row>
    <row r="56" spans="1:5" x14ac:dyDescent="0.25">
      <c r="A56" s="20" t="s">
        <v>14</v>
      </c>
      <c r="B56" t="s">
        <v>86</v>
      </c>
    </row>
    <row r="58" spans="1:5" x14ac:dyDescent="0.25">
      <c r="A58" s="20" t="s">
        <v>93</v>
      </c>
      <c r="B58" s="17" t="s">
        <v>95</v>
      </c>
    </row>
    <row r="59" spans="1:5" x14ac:dyDescent="0.25">
      <c r="A59" s="45" t="s">
        <v>76</v>
      </c>
      <c r="B59" s="5"/>
    </row>
    <row r="60" spans="1:5" x14ac:dyDescent="0.25">
      <c r="A60" s="45" t="s">
        <v>77</v>
      </c>
      <c r="B60" s="5">
        <v>53</v>
      </c>
    </row>
    <row r="61" spans="1:5" x14ac:dyDescent="0.25">
      <c r="A61" s="45" t="s">
        <v>120</v>
      </c>
      <c r="B61" s="5">
        <v>4</v>
      </c>
    </row>
    <row r="62" spans="1:5" x14ac:dyDescent="0.25">
      <c r="A62" s="47" t="s">
        <v>76</v>
      </c>
      <c r="B62" s="5">
        <v>4</v>
      </c>
    </row>
    <row r="63" spans="1:5" x14ac:dyDescent="0.25">
      <c r="A63" s="7" t="s">
        <v>822</v>
      </c>
      <c r="B63" s="5">
        <v>1</v>
      </c>
    </row>
    <row r="64" spans="1:5" x14ac:dyDescent="0.25">
      <c r="A64" s="7" t="s">
        <v>821</v>
      </c>
      <c r="B64" s="5">
        <v>4</v>
      </c>
    </row>
    <row r="65" spans="1:6" x14ac:dyDescent="0.25">
      <c r="A65" s="7" t="s">
        <v>155</v>
      </c>
      <c r="B65" s="5">
        <v>3</v>
      </c>
      <c r="E65" s="63" t="s">
        <v>159</v>
      </c>
      <c r="F65" s="3">
        <v>76</v>
      </c>
    </row>
    <row r="66" spans="1:6" x14ac:dyDescent="0.25">
      <c r="A66" s="7" t="s">
        <v>946</v>
      </c>
      <c r="B66" s="5">
        <v>2</v>
      </c>
      <c r="E66" s="63" t="s">
        <v>129</v>
      </c>
      <c r="F66" s="3">
        <v>10</v>
      </c>
    </row>
    <row r="67" spans="1:6" x14ac:dyDescent="0.25">
      <c r="A67" s="45" t="s">
        <v>78</v>
      </c>
      <c r="B67" s="5"/>
      <c r="E67" s="63" t="s">
        <v>130</v>
      </c>
      <c r="F67" s="3">
        <v>11</v>
      </c>
    </row>
    <row r="68" spans="1:6" x14ac:dyDescent="0.25">
      <c r="A68" s="47" t="s">
        <v>78</v>
      </c>
      <c r="B68" s="5">
        <v>3</v>
      </c>
      <c r="E68" s="63" t="s">
        <v>131</v>
      </c>
      <c r="F68" s="3">
        <v>11</v>
      </c>
    </row>
    <row r="69" spans="1:6" x14ac:dyDescent="0.25">
      <c r="A69" s="7" t="s">
        <v>337</v>
      </c>
      <c r="B69" s="5">
        <v>7</v>
      </c>
      <c r="E69" s="66" t="s">
        <v>132</v>
      </c>
      <c r="F69" s="3">
        <v>6</v>
      </c>
    </row>
    <row r="70" spans="1:6" x14ac:dyDescent="0.25">
      <c r="A70" s="45" t="s">
        <v>80</v>
      </c>
      <c r="B70" s="5"/>
      <c r="E70" s="65" t="s">
        <v>164</v>
      </c>
      <c r="F70" s="3">
        <v>1</v>
      </c>
    </row>
    <row r="71" spans="1:6" x14ac:dyDescent="0.25">
      <c r="A71" s="45" t="s">
        <v>81</v>
      </c>
      <c r="B71" s="5">
        <v>13</v>
      </c>
      <c r="E71" s="66" t="s">
        <v>160</v>
      </c>
      <c r="F71" s="49">
        <v>1</v>
      </c>
    </row>
    <row r="72" spans="1:6" x14ac:dyDescent="0.25">
      <c r="A72" s="7" t="s">
        <v>156</v>
      </c>
      <c r="B72" s="5">
        <v>2</v>
      </c>
      <c r="E72" s="66"/>
      <c r="F72" s="49"/>
    </row>
    <row r="73" spans="1:6" x14ac:dyDescent="0.25">
      <c r="A73" s="45" t="s">
        <v>83</v>
      </c>
      <c r="B73" s="5"/>
      <c r="E73" s="64"/>
    </row>
    <row r="74" spans="1:6" x14ac:dyDescent="0.25">
      <c r="A74" s="45" t="s">
        <v>84</v>
      </c>
      <c r="B74" s="5">
        <v>11</v>
      </c>
      <c r="E74" s="63"/>
    </row>
    <row r="75" spans="1:6" x14ac:dyDescent="0.25">
      <c r="A75" s="45" t="s">
        <v>122</v>
      </c>
      <c r="B75" s="5"/>
      <c r="E75" s="54"/>
    </row>
    <row r="76" spans="1:6" x14ac:dyDescent="0.25">
      <c r="A76" s="45" t="s">
        <v>122</v>
      </c>
      <c r="B76" s="5">
        <v>6</v>
      </c>
      <c r="E76" s="54"/>
    </row>
    <row r="77" spans="1:6" x14ac:dyDescent="0.25">
      <c r="A77" s="50" t="s">
        <v>820</v>
      </c>
      <c r="B77" s="5"/>
      <c r="E77" s="49"/>
    </row>
    <row r="78" spans="1:6" x14ac:dyDescent="0.25">
      <c r="A78" s="7" t="s">
        <v>188</v>
      </c>
      <c r="B78" s="5">
        <v>1</v>
      </c>
      <c r="E78" s="49"/>
    </row>
    <row r="79" spans="1:6" x14ac:dyDescent="0.25">
      <c r="A79" s="50" t="s">
        <v>936</v>
      </c>
      <c r="B79" s="5"/>
      <c r="E79" s="49"/>
    </row>
    <row r="80" spans="1:6" x14ac:dyDescent="0.25">
      <c r="A80" s="7" t="s">
        <v>937</v>
      </c>
      <c r="B80" s="5">
        <v>1</v>
      </c>
      <c r="E80" s="51"/>
    </row>
    <row r="81" spans="1:5" x14ac:dyDescent="0.25">
      <c r="A81" s="50" t="s">
        <v>187</v>
      </c>
      <c r="B81" s="5"/>
      <c r="E81" s="46"/>
    </row>
    <row r="82" spans="1:5" x14ac:dyDescent="0.25">
      <c r="A82" s="7" t="s">
        <v>187</v>
      </c>
      <c r="B82" s="5">
        <v>3</v>
      </c>
    </row>
    <row r="83" spans="1:5" x14ac:dyDescent="0.25">
      <c r="A83" s="15" t="s">
        <v>92</v>
      </c>
      <c r="B83" s="5">
        <v>118</v>
      </c>
      <c r="E83" s="46"/>
    </row>
    <row r="84" spans="1:5" x14ac:dyDescent="0.25">
      <c r="A84"/>
      <c r="B84"/>
    </row>
    <row r="85" spans="1:5" x14ac:dyDescent="0.25">
      <c r="A85"/>
      <c r="B85"/>
    </row>
    <row r="86" spans="1:5" x14ac:dyDescent="0.25">
      <c r="A86"/>
      <c r="B86"/>
    </row>
    <row r="87" spans="1:5" x14ac:dyDescent="0.25">
      <c r="A87"/>
      <c r="B87"/>
    </row>
    <row r="88" spans="1:5" x14ac:dyDescent="0.25">
      <c r="A88"/>
      <c r="B88"/>
    </row>
    <row r="89" spans="1:5" x14ac:dyDescent="0.25">
      <c r="A89" s="15"/>
      <c r="B89" s="5"/>
    </row>
    <row r="90" spans="1:5" x14ac:dyDescent="0.25">
      <c r="A90"/>
      <c r="B90"/>
    </row>
    <row r="91" spans="1:5" x14ac:dyDescent="0.25">
      <c r="A91" s="15"/>
      <c r="B91" s="5"/>
    </row>
    <row r="92" spans="1:5" ht="18.75" x14ac:dyDescent="0.3">
      <c r="A92" s="40" t="s">
        <v>1081</v>
      </c>
    </row>
    <row r="93" spans="1:5" x14ac:dyDescent="0.25">
      <c r="A93" s="4" t="s">
        <v>14</v>
      </c>
      <c r="B93" t="s">
        <v>86</v>
      </c>
    </row>
    <row r="94" spans="1:5" x14ac:dyDescent="0.25">
      <c r="A94" s="4" t="s">
        <v>7</v>
      </c>
      <c r="B94" t="s">
        <v>111</v>
      </c>
      <c r="D94" s="49"/>
    </row>
    <row r="95" spans="1:5" x14ac:dyDescent="0.25">
      <c r="D95" s="35"/>
    </row>
    <row r="96" spans="1:5" ht="26.25" x14ac:dyDescent="0.25">
      <c r="A96" s="20" t="s">
        <v>93</v>
      </c>
      <c r="B96" s="17" t="s">
        <v>294</v>
      </c>
      <c r="D96" s="35"/>
    </row>
    <row r="97" spans="1:38" x14ac:dyDescent="0.25">
      <c r="A97" s="15" t="s">
        <v>76</v>
      </c>
      <c r="B97" s="5"/>
      <c r="D97" s="64"/>
    </row>
    <row r="98" spans="1:38" x14ac:dyDescent="0.25">
      <c r="A98" s="15" t="s">
        <v>77</v>
      </c>
      <c r="B98" s="5">
        <v>53</v>
      </c>
      <c r="D98" s="64"/>
    </row>
    <row r="99" spans="1:38" x14ac:dyDescent="0.25">
      <c r="A99" s="7" t="s">
        <v>120</v>
      </c>
      <c r="B99" s="5">
        <v>4</v>
      </c>
    </row>
    <row r="100" spans="1:38" x14ac:dyDescent="0.25">
      <c r="A100" s="7" t="s">
        <v>155</v>
      </c>
      <c r="B100" s="5">
        <v>3</v>
      </c>
    </row>
    <row r="101" spans="1:38" x14ac:dyDescent="0.25">
      <c r="A101" s="7" t="s">
        <v>76</v>
      </c>
      <c r="B101" s="5">
        <v>4</v>
      </c>
    </row>
    <row r="102" spans="1:38" x14ac:dyDescent="0.25">
      <c r="A102" s="7" t="s">
        <v>822</v>
      </c>
      <c r="B102" s="5">
        <v>1</v>
      </c>
    </row>
    <row r="103" spans="1:38" x14ac:dyDescent="0.25">
      <c r="A103" s="7" t="s">
        <v>821</v>
      </c>
      <c r="B103" s="5">
        <v>4</v>
      </c>
    </row>
    <row r="104" spans="1:38" x14ac:dyDescent="0.25">
      <c r="A104" s="7" t="s">
        <v>946</v>
      </c>
      <c r="B104" s="5">
        <v>2</v>
      </c>
      <c r="D104" s="37"/>
    </row>
    <row r="105" spans="1:38" x14ac:dyDescent="0.25">
      <c r="A105" s="15" t="s">
        <v>78</v>
      </c>
      <c r="B105" s="5"/>
    </row>
    <row r="106" spans="1:38" x14ac:dyDescent="0.25">
      <c r="A106" s="7" t="s">
        <v>78</v>
      </c>
      <c r="B106" s="5">
        <v>3</v>
      </c>
    </row>
    <row r="107" spans="1:38" ht="60.75" customHeight="1" x14ac:dyDescent="0.3">
      <c r="A107" s="40" t="s">
        <v>1082</v>
      </c>
    </row>
    <row r="108" spans="1:38" x14ac:dyDescent="0.25">
      <c r="A108" s="20" t="s">
        <v>14</v>
      </c>
      <c r="B108" t="s">
        <v>86</v>
      </c>
    </row>
    <row r="110" spans="1:38" x14ac:dyDescent="0.25">
      <c r="A110" s="20" t="s">
        <v>89</v>
      </c>
      <c r="B110" s="4" t="s">
        <v>90</v>
      </c>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row>
    <row r="111" spans="1:38" x14ac:dyDescent="0.25">
      <c r="A111" s="20" t="s">
        <v>91</v>
      </c>
      <c r="B111" s="8">
        <v>44711</v>
      </c>
      <c r="C111" s="8">
        <v>44713</v>
      </c>
      <c r="D111" s="8">
        <v>44725</v>
      </c>
      <c r="E111" s="8">
        <v>44726</v>
      </c>
      <c r="F111" s="8">
        <v>44742</v>
      </c>
      <c r="G111" s="8">
        <v>44743</v>
      </c>
      <c r="H111" s="8">
        <v>44757</v>
      </c>
      <c r="I111" s="8">
        <v>44771</v>
      </c>
      <c r="J111" s="8">
        <v>44773</v>
      </c>
      <c r="K111" s="8">
        <v>44803</v>
      </c>
      <c r="L111" s="8">
        <v>44804</v>
      </c>
      <c r="M111" s="8">
        <v>44834</v>
      </c>
      <c r="N111" s="8">
        <v>44864</v>
      </c>
      <c r="O111" s="8">
        <v>44865</v>
      </c>
      <c r="P111" s="8">
        <v>44891</v>
      </c>
      <c r="Q111" s="8">
        <v>44895</v>
      </c>
      <c r="R111" s="8">
        <v>44903</v>
      </c>
      <c r="S111" s="8">
        <v>44910</v>
      </c>
      <c r="T111" s="8">
        <v>44925</v>
      </c>
      <c r="U111" s="8">
        <v>44926</v>
      </c>
      <c r="V111" s="8">
        <v>44956</v>
      </c>
      <c r="W111" s="8">
        <v>44957</v>
      </c>
      <c r="X111" s="8">
        <v>44985</v>
      </c>
      <c r="Y111" s="8" t="s">
        <v>92</v>
      </c>
      <c r="Z111"/>
      <c r="AA111"/>
      <c r="AB111"/>
      <c r="AC111"/>
      <c r="AD111"/>
      <c r="AE111"/>
      <c r="AF111"/>
      <c r="AG111"/>
      <c r="AH111"/>
      <c r="AI111"/>
      <c r="AJ111"/>
      <c r="AK111"/>
      <c r="AL111"/>
    </row>
    <row r="112" spans="1:38" x14ac:dyDescent="0.25">
      <c r="A112" s="15" t="s">
        <v>76</v>
      </c>
      <c r="B112" s="36"/>
      <c r="C112" s="36">
        <v>1</v>
      </c>
      <c r="D112" s="36"/>
      <c r="E112" s="36">
        <v>1</v>
      </c>
      <c r="F112" s="36">
        <v>8</v>
      </c>
      <c r="G112" s="5">
        <v>1</v>
      </c>
      <c r="H112" s="36"/>
      <c r="I112" s="36"/>
      <c r="J112" s="36">
        <v>35</v>
      </c>
      <c r="K112" s="36"/>
      <c r="L112" s="36">
        <v>2</v>
      </c>
      <c r="M112" s="36">
        <v>3</v>
      </c>
      <c r="N112" s="5"/>
      <c r="O112" s="36">
        <v>3</v>
      </c>
      <c r="P112" s="36">
        <v>1</v>
      </c>
      <c r="Q112" s="36">
        <v>5</v>
      </c>
      <c r="R112" s="36">
        <v>1</v>
      </c>
      <c r="S112" s="36"/>
      <c r="T112" s="36">
        <v>3</v>
      </c>
      <c r="U112" s="36">
        <v>5</v>
      </c>
      <c r="V112" s="36"/>
      <c r="W112" s="5">
        <v>2</v>
      </c>
      <c r="X112" s="5"/>
      <c r="Y112" s="36">
        <v>71</v>
      </c>
      <c r="Z112"/>
      <c r="AA112"/>
      <c r="AB112"/>
      <c r="AC112"/>
      <c r="AD112"/>
      <c r="AE112"/>
      <c r="AF112"/>
      <c r="AG112"/>
      <c r="AH112"/>
      <c r="AI112"/>
      <c r="AJ112"/>
      <c r="AK112"/>
      <c r="AL112"/>
    </row>
    <row r="113" spans="1:38" x14ac:dyDescent="0.25">
      <c r="A113" s="15" t="s">
        <v>78</v>
      </c>
      <c r="B113" s="36">
        <v>1</v>
      </c>
      <c r="C113" s="36"/>
      <c r="D113" s="36"/>
      <c r="E113" s="36"/>
      <c r="F113" s="36"/>
      <c r="G113" s="5"/>
      <c r="H113" s="36"/>
      <c r="I113" s="36">
        <v>1</v>
      </c>
      <c r="J113" s="36"/>
      <c r="K113" s="36"/>
      <c r="L113" s="36"/>
      <c r="M113" s="36">
        <v>7</v>
      </c>
      <c r="N113" s="5"/>
      <c r="O113" s="36">
        <v>1</v>
      </c>
      <c r="P113" s="36"/>
      <c r="Q113" s="36"/>
      <c r="R113" s="36"/>
      <c r="S113" s="36"/>
      <c r="T113" s="36"/>
      <c r="U113" s="36"/>
      <c r="V113" s="36"/>
      <c r="W113" s="5"/>
      <c r="X113" s="5"/>
      <c r="Y113" s="36">
        <v>10</v>
      </c>
      <c r="Z113"/>
      <c r="AA113"/>
      <c r="AB113"/>
      <c r="AC113"/>
      <c r="AD113"/>
      <c r="AE113"/>
      <c r="AF113"/>
      <c r="AG113"/>
      <c r="AH113"/>
      <c r="AI113"/>
      <c r="AJ113"/>
      <c r="AK113"/>
      <c r="AL113"/>
    </row>
    <row r="114" spans="1:38" x14ac:dyDescent="0.25">
      <c r="A114" s="15" t="s">
        <v>80</v>
      </c>
      <c r="B114" s="36"/>
      <c r="C114" s="36">
        <v>1</v>
      </c>
      <c r="D114" s="36"/>
      <c r="E114" s="36"/>
      <c r="F114" s="36">
        <v>3</v>
      </c>
      <c r="G114" s="5"/>
      <c r="H114" s="36"/>
      <c r="I114" s="36">
        <v>1</v>
      </c>
      <c r="J114" s="36"/>
      <c r="K114" s="36"/>
      <c r="L114" s="36"/>
      <c r="M114" s="36"/>
      <c r="N114" s="5"/>
      <c r="O114" s="36">
        <v>2</v>
      </c>
      <c r="P114" s="36"/>
      <c r="Q114" s="36">
        <v>1</v>
      </c>
      <c r="R114" s="36"/>
      <c r="S114" s="36">
        <v>1</v>
      </c>
      <c r="T114" s="36">
        <v>6</v>
      </c>
      <c r="U114" s="36"/>
      <c r="V114" s="36"/>
      <c r="W114" s="5"/>
      <c r="X114" s="5"/>
      <c r="Y114" s="36">
        <v>15</v>
      </c>
      <c r="Z114"/>
      <c r="AA114"/>
      <c r="AB114"/>
      <c r="AC114"/>
      <c r="AD114"/>
      <c r="AE114"/>
      <c r="AF114"/>
      <c r="AG114"/>
      <c r="AH114"/>
      <c r="AI114"/>
      <c r="AJ114"/>
      <c r="AK114"/>
      <c r="AL114"/>
    </row>
    <row r="115" spans="1:38" x14ac:dyDescent="0.25">
      <c r="A115" s="15" t="s">
        <v>83</v>
      </c>
      <c r="B115" s="36">
        <v>2</v>
      </c>
      <c r="C115" s="36"/>
      <c r="D115" s="36">
        <v>2</v>
      </c>
      <c r="E115" s="36">
        <v>2</v>
      </c>
      <c r="F115" s="36"/>
      <c r="G115" s="5"/>
      <c r="H115" s="36">
        <v>1</v>
      </c>
      <c r="I115" s="36"/>
      <c r="J115" s="36"/>
      <c r="K115" s="36">
        <v>1</v>
      </c>
      <c r="L115" s="36"/>
      <c r="M115" s="36"/>
      <c r="N115" s="5"/>
      <c r="O115" s="36"/>
      <c r="P115" s="36"/>
      <c r="Q115" s="36">
        <v>1</v>
      </c>
      <c r="R115" s="36"/>
      <c r="S115" s="36"/>
      <c r="T115" s="36">
        <v>2</v>
      </c>
      <c r="U115" s="36"/>
      <c r="V115" s="36"/>
      <c r="W115" s="5"/>
      <c r="X115" s="5"/>
      <c r="Y115" s="36">
        <v>11</v>
      </c>
      <c r="Z115"/>
      <c r="AA115"/>
      <c r="AB115"/>
      <c r="AC115"/>
      <c r="AD115"/>
      <c r="AE115"/>
      <c r="AF115"/>
      <c r="AG115"/>
      <c r="AH115"/>
      <c r="AI115"/>
      <c r="AJ115"/>
      <c r="AK115"/>
      <c r="AL115"/>
    </row>
    <row r="116" spans="1:38" ht="26.25" x14ac:dyDescent="0.25">
      <c r="A116" s="15" t="s">
        <v>122</v>
      </c>
      <c r="B116" s="36"/>
      <c r="C116" s="36"/>
      <c r="D116" s="36"/>
      <c r="E116" s="36"/>
      <c r="F116" s="36"/>
      <c r="G116" s="5"/>
      <c r="H116" s="36"/>
      <c r="I116" s="36"/>
      <c r="J116" s="36"/>
      <c r="K116" s="36"/>
      <c r="L116" s="36"/>
      <c r="M116" s="36"/>
      <c r="N116" s="5"/>
      <c r="O116" s="36"/>
      <c r="P116" s="36"/>
      <c r="Q116" s="36"/>
      <c r="R116" s="36"/>
      <c r="S116" s="36"/>
      <c r="T116" s="36">
        <v>4</v>
      </c>
      <c r="U116" s="36"/>
      <c r="V116" s="36">
        <v>1</v>
      </c>
      <c r="W116" s="5"/>
      <c r="X116" s="5">
        <v>1</v>
      </c>
      <c r="Y116" s="36">
        <v>6</v>
      </c>
      <c r="Z116"/>
      <c r="AA116"/>
      <c r="AB116"/>
      <c r="AC116"/>
      <c r="AD116"/>
      <c r="AE116"/>
      <c r="AF116"/>
      <c r="AG116"/>
      <c r="AH116"/>
      <c r="AI116"/>
      <c r="AJ116"/>
      <c r="AK116"/>
      <c r="AL116"/>
    </row>
    <row r="117" spans="1:38" x14ac:dyDescent="0.25">
      <c r="A117" s="15" t="s">
        <v>820</v>
      </c>
      <c r="B117" s="36"/>
      <c r="C117" s="36"/>
      <c r="D117" s="36"/>
      <c r="E117" s="36"/>
      <c r="F117" s="36">
        <v>1</v>
      </c>
      <c r="G117" s="5"/>
      <c r="H117" s="36"/>
      <c r="I117" s="36"/>
      <c r="J117" s="36"/>
      <c r="K117" s="36"/>
      <c r="L117" s="36"/>
      <c r="M117" s="36"/>
      <c r="N117" s="5"/>
      <c r="O117" s="36"/>
      <c r="P117" s="36"/>
      <c r="Q117" s="36"/>
      <c r="R117" s="36"/>
      <c r="S117" s="36"/>
      <c r="T117" s="36"/>
      <c r="U117" s="36"/>
      <c r="V117" s="36"/>
      <c r="W117" s="5"/>
      <c r="X117" s="5"/>
      <c r="Y117" s="36">
        <v>1</v>
      </c>
      <c r="Z117"/>
      <c r="AA117"/>
      <c r="AB117"/>
      <c r="AC117"/>
      <c r="AD117"/>
      <c r="AE117"/>
      <c r="AF117"/>
      <c r="AG117"/>
      <c r="AH117"/>
      <c r="AI117"/>
      <c r="AJ117"/>
      <c r="AK117"/>
      <c r="AL117"/>
    </row>
    <row r="118" spans="1:38" ht="26.25" x14ac:dyDescent="0.25">
      <c r="A118" s="15" t="s">
        <v>936</v>
      </c>
      <c r="B118" s="5"/>
      <c r="C118" s="36"/>
      <c r="D118" s="5"/>
      <c r="E118" s="5"/>
      <c r="F118" s="36"/>
      <c r="G118" s="5"/>
      <c r="H118" s="5"/>
      <c r="I118" s="5"/>
      <c r="J118" s="5"/>
      <c r="K118" s="5"/>
      <c r="L118" s="5"/>
      <c r="M118" s="5"/>
      <c r="N118" s="5"/>
      <c r="O118" s="5"/>
      <c r="P118" s="5"/>
      <c r="Q118" s="5"/>
      <c r="R118" s="5"/>
      <c r="S118" s="5"/>
      <c r="T118" s="5"/>
      <c r="U118" s="5"/>
      <c r="V118" s="5"/>
      <c r="W118" s="5"/>
      <c r="X118" s="5">
        <v>1</v>
      </c>
      <c r="Y118" s="125">
        <v>1</v>
      </c>
      <c r="Z118"/>
      <c r="AA118"/>
      <c r="AB118"/>
      <c r="AC118"/>
      <c r="AD118"/>
      <c r="AE118"/>
      <c r="AF118"/>
      <c r="AG118"/>
      <c r="AH118"/>
      <c r="AI118"/>
      <c r="AJ118"/>
      <c r="AK118"/>
      <c r="AL118"/>
    </row>
    <row r="119" spans="1:38" x14ac:dyDescent="0.25">
      <c r="A119" s="15" t="s">
        <v>187</v>
      </c>
      <c r="B119" s="5">
        <v>2</v>
      </c>
      <c r="C119" s="36"/>
      <c r="D119" s="5"/>
      <c r="E119" s="5"/>
      <c r="F119" s="36"/>
      <c r="G119" s="5"/>
      <c r="H119" s="5"/>
      <c r="I119" s="5"/>
      <c r="J119" s="5"/>
      <c r="K119" s="5"/>
      <c r="L119" s="5"/>
      <c r="M119" s="5"/>
      <c r="N119" s="5">
        <v>1</v>
      </c>
      <c r="O119" s="5"/>
      <c r="P119" s="5"/>
      <c r="Q119" s="5"/>
      <c r="R119" s="5"/>
      <c r="S119" s="5"/>
      <c r="T119" s="5"/>
      <c r="U119" s="5"/>
      <c r="V119" s="5"/>
      <c r="W119" s="5"/>
      <c r="X119" s="5"/>
      <c r="Y119" s="125">
        <v>3</v>
      </c>
      <c r="Z119"/>
      <c r="AA119"/>
      <c r="AB119"/>
      <c r="AC119"/>
      <c r="AD119"/>
      <c r="AE119"/>
      <c r="AF119"/>
      <c r="AG119"/>
      <c r="AH119"/>
      <c r="AI119"/>
      <c r="AJ119"/>
      <c r="AK119"/>
      <c r="AL119"/>
    </row>
    <row r="120" spans="1:38" x14ac:dyDescent="0.25">
      <c r="A120" s="15" t="s">
        <v>92</v>
      </c>
      <c r="B120" s="5">
        <v>5</v>
      </c>
      <c r="C120" s="5">
        <v>2</v>
      </c>
      <c r="D120" s="5">
        <v>2</v>
      </c>
      <c r="E120" s="5">
        <v>3</v>
      </c>
      <c r="F120" s="5">
        <v>12</v>
      </c>
      <c r="G120" s="5">
        <v>1</v>
      </c>
      <c r="H120" s="5">
        <v>1</v>
      </c>
      <c r="I120" s="5">
        <v>2</v>
      </c>
      <c r="J120" s="5">
        <v>35</v>
      </c>
      <c r="K120" s="5">
        <v>1</v>
      </c>
      <c r="L120" s="5">
        <v>2</v>
      </c>
      <c r="M120" s="5">
        <v>10</v>
      </c>
      <c r="N120" s="5">
        <v>1</v>
      </c>
      <c r="O120" s="5">
        <v>6</v>
      </c>
      <c r="P120" s="5">
        <v>1</v>
      </c>
      <c r="Q120" s="5">
        <v>7</v>
      </c>
      <c r="R120" s="5">
        <v>1</v>
      </c>
      <c r="S120" s="5">
        <v>1</v>
      </c>
      <c r="T120" s="5">
        <v>15</v>
      </c>
      <c r="U120" s="5">
        <v>5</v>
      </c>
      <c r="V120" s="5">
        <v>1</v>
      </c>
      <c r="W120" s="5">
        <v>2</v>
      </c>
      <c r="X120" s="5">
        <v>2</v>
      </c>
      <c r="Y120" s="5">
        <v>118</v>
      </c>
      <c r="Z120"/>
      <c r="AA120"/>
      <c r="AB120"/>
      <c r="AC120"/>
      <c r="AD120"/>
      <c r="AE120"/>
      <c r="AF120"/>
      <c r="AG120"/>
      <c r="AH120"/>
      <c r="AI120"/>
      <c r="AJ120"/>
      <c r="AK120"/>
      <c r="AL120"/>
    </row>
    <row r="121" spans="1:38" x14ac:dyDescent="0.25">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row>
    <row r="123" spans="1:38" x14ac:dyDescent="0.25">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row>
    <row r="124" spans="1:38" x14ac:dyDescent="0.25">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row>
    <row r="125" spans="1:38" x14ac:dyDescent="0.25">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row>
    <row r="126" spans="1:38" x14ac:dyDescent="0.25">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row>
    <row r="127" spans="1:38" x14ac:dyDescent="0.25">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row>
    <row r="128" spans="1:38" x14ac:dyDescent="0.25">
      <c r="A128"/>
      <c r="B128"/>
      <c r="C128"/>
      <c r="D128"/>
      <c r="E128"/>
      <c r="F128"/>
      <c r="G128"/>
      <c r="H128"/>
      <c r="I128"/>
      <c r="J128"/>
      <c r="K128"/>
      <c r="L128"/>
      <c r="M128"/>
      <c r="N128"/>
      <c r="O128"/>
      <c r="P128"/>
      <c r="Q128"/>
      <c r="R128"/>
      <c r="S128"/>
      <c r="T128"/>
      <c r="U128"/>
      <c r="V128"/>
      <c r="W128"/>
      <c r="X128"/>
      <c r="Y128"/>
      <c r="Z128"/>
      <c r="AA128"/>
      <c r="AB128"/>
      <c r="AC128"/>
      <c r="AD128"/>
    </row>
    <row r="129" spans="1:30" x14ac:dyDescent="0.25">
      <c r="A129"/>
      <c r="B129"/>
      <c r="C129"/>
      <c r="D129"/>
      <c r="E129"/>
      <c r="F129"/>
      <c r="G129"/>
      <c r="H129"/>
      <c r="I129"/>
      <c r="J129"/>
      <c r="K129"/>
      <c r="L129"/>
      <c r="M129"/>
      <c r="N129"/>
      <c r="O129"/>
      <c r="P129"/>
      <c r="Q129"/>
      <c r="R129"/>
      <c r="S129"/>
      <c r="T129"/>
      <c r="U129"/>
      <c r="V129"/>
      <c r="W129"/>
      <c r="X129"/>
      <c r="Y129"/>
      <c r="Z129"/>
      <c r="AA129"/>
      <c r="AB129"/>
      <c r="AC129"/>
      <c r="AD129"/>
    </row>
    <row r="130" spans="1:30" x14ac:dyDescent="0.25">
      <c r="A130" s="15"/>
      <c r="B130" s="5"/>
      <c r="C130" s="5"/>
      <c r="D130" s="5"/>
      <c r="E130" s="5"/>
      <c r="F130" s="5"/>
      <c r="G130" s="5"/>
      <c r="H130" s="5"/>
      <c r="I130" s="5"/>
      <c r="J130" s="5"/>
      <c r="K130" s="5"/>
      <c r="L130" s="5"/>
      <c r="M130" s="5"/>
      <c r="N130" s="5"/>
      <c r="O130" s="5"/>
      <c r="P130" s="5"/>
      <c r="Q130" s="5"/>
      <c r="R130" s="5"/>
      <c r="S130" s="5"/>
      <c r="T130"/>
      <c r="U130"/>
      <c r="V130"/>
      <c r="W130"/>
      <c r="X130"/>
      <c r="Y130"/>
      <c r="Z130"/>
      <c r="AA130"/>
      <c r="AB130"/>
      <c r="AC130"/>
      <c r="AD130"/>
    </row>
    <row r="131" spans="1:30" x14ac:dyDescent="0.25">
      <c r="A131" s="15"/>
      <c r="B131" s="5"/>
      <c r="C131" s="5"/>
      <c r="D131" s="5"/>
      <c r="E131" s="5"/>
      <c r="F131" s="5"/>
      <c r="G131" s="5"/>
      <c r="H131" s="5"/>
      <c r="I131" s="5"/>
      <c r="J131" s="5"/>
      <c r="K131" s="5"/>
      <c r="L131" s="5"/>
      <c r="M131" s="5"/>
      <c r="N131" s="5"/>
      <c r="O131" s="5"/>
      <c r="P131" s="5"/>
      <c r="Q131" s="5"/>
      <c r="R131" s="5"/>
      <c r="S131" s="5"/>
      <c r="T131"/>
      <c r="U131"/>
      <c r="V131"/>
      <c r="W131"/>
      <c r="X131"/>
      <c r="Y131"/>
      <c r="Z131"/>
      <c r="AA131"/>
      <c r="AB131"/>
      <c r="AC131"/>
      <c r="AD131"/>
    </row>
    <row r="132" spans="1:30" ht="15.75" x14ac:dyDescent="0.25">
      <c r="A132" s="42" t="s">
        <v>125</v>
      </c>
      <c r="B132" s="5"/>
      <c r="C132" s="5"/>
      <c r="D132" s="5"/>
      <c r="E132" s="5"/>
      <c r="F132" s="5"/>
      <c r="G132" s="5"/>
      <c r="H132" s="5"/>
      <c r="I132" s="5"/>
      <c r="J132" s="5"/>
      <c r="K132" s="5"/>
      <c r="L132" s="5"/>
      <c r="M132" s="5"/>
      <c r="N132" s="5"/>
      <c r="O132" s="5"/>
      <c r="P132" s="5"/>
      <c r="Q132" s="5"/>
      <c r="R132" s="5"/>
      <c r="S132" s="5"/>
      <c r="T132" s="5"/>
      <c r="U132" s="5"/>
      <c r="V132" s="5"/>
      <c r="W132"/>
    </row>
    <row r="133" spans="1:30" ht="17.25" customHeight="1" x14ac:dyDescent="0.25">
      <c r="A133" s="43" t="s">
        <v>126</v>
      </c>
      <c r="B133" s="5"/>
      <c r="C133" s="5"/>
      <c r="D133" s="5"/>
      <c r="E133" s="5"/>
      <c r="F133" s="5"/>
      <c r="G133" s="5"/>
      <c r="H133" s="5"/>
      <c r="I133" s="5"/>
      <c r="J133" s="5"/>
      <c r="K133" s="5"/>
      <c r="L133" s="5"/>
      <c r="M133" s="5"/>
      <c r="N133" s="5"/>
      <c r="O133" s="5"/>
      <c r="P133" s="5"/>
      <c r="Q133" s="5"/>
      <c r="R133" s="5"/>
      <c r="S133" s="5"/>
      <c r="T133" s="5"/>
      <c r="U133" s="5"/>
      <c r="V133" s="5"/>
      <c r="W133"/>
    </row>
    <row r="134" spans="1:30" ht="15.75" x14ac:dyDescent="0.25">
      <c r="A134" s="44" t="s">
        <v>127</v>
      </c>
      <c r="B134" s="5"/>
      <c r="C134" s="5"/>
      <c r="D134" s="5"/>
      <c r="E134" s="5"/>
      <c r="F134" s="5"/>
      <c r="G134" s="5"/>
      <c r="H134" s="5"/>
      <c r="I134" s="5"/>
      <c r="J134" s="5"/>
      <c r="K134" s="5"/>
      <c r="L134" s="5"/>
      <c r="M134" s="5"/>
      <c r="N134" s="5"/>
      <c r="O134" s="5"/>
      <c r="P134" s="5"/>
      <c r="Q134" s="5"/>
      <c r="R134" s="5"/>
      <c r="S134" s="5"/>
      <c r="T134" s="5"/>
      <c r="U134" s="5"/>
      <c r="V134" s="5"/>
      <c r="W134"/>
    </row>
    <row r="137" spans="1:30" ht="71.25" customHeight="1" x14ac:dyDescent="0.3">
      <c r="A137" s="40" t="s">
        <v>879</v>
      </c>
      <c r="B137"/>
    </row>
    <row r="138" spans="1:30" ht="15" customHeight="1" x14ac:dyDescent="0.25">
      <c r="A138" s="20" t="s">
        <v>14</v>
      </c>
      <c r="B138" t="s">
        <v>86</v>
      </c>
    </row>
    <row r="140" spans="1:30" x14ac:dyDescent="0.25">
      <c r="A140" s="20" t="s">
        <v>105</v>
      </c>
      <c r="B140" t="s">
        <v>106</v>
      </c>
      <c r="C140"/>
    </row>
    <row r="141" spans="1:30" x14ac:dyDescent="0.25">
      <c r="A141" s="6" t="s">
        <v>607</v>
      </c>
      <c r="B141" s="5">
        <v>1</v>
      </c>
      <c r="C141"/>
    </row>
    <row r="142" spans="1:30" x14ac:dyDescent="0.25">
      <c r="A142" s="53" t="s">
        <v>157</v>
      </c>
      <c r="B142" s="5">
        <v>3</v>
      </c>
      <c r="C142"/>
    </row>
    <row r="143" spans="1:30" x14ac:dyDescent="0.25">
      <c r="A143" s="6" t="s">
        <v>290</v>
      </c>
      <c r="B143" s="5">
        <v>1</v>
      </c>
      <c r="C143"/>
    </row>
    <row r="144" spans="1:30" x14ac:dyDescent="0.25">
      <c r="A144" s="6" t="s">
        <v>483</v>
      </c>
      <c r="B144" s="5">
        <v>1</v>
      </c>
      <c r="C144"/>
    </row>
    <row r="145" spans="1:3" ht="25.5" x14ac:dyDescent="0.25">
      <c r="A145" s="53" t="s">
        <v>230</v>
      </c>
      <c r="B145" s="5">
        <v>2</v>
      </c>
      <c r="C145"/>
    </row>
    <row r="146" spans="1:3" x14ac:dyDescent="0.25">
      <c r="A146" s="6" t="s">
        <v>479</v>
      </c>
      <c r="B146" s="5">
        <v>4</v>
      </c>
      <c r="C146"/>
    </row>
    <row r="147" spans="1:3" x14ac:dyDescent="0.25">
      <c r="A147" s="6" t="s">
        <v>358</v>
      </c>
      <c r="B147" s="5">
        <v>3</v>
      </c>
      <c r="C147"/>
    </row>
    <row r="148" spans="1:3" x14ac:dyDescent="0.25">
      <c r="A148" s="6" t="s">
        <v>581</v>
      </c>
      <c r="B148" s="5">
        <v>15</v>
      </c>
      <c r="C148"/>
    </row>
    <row r="149" spans="1:3" ht="25.5" x14ac:dyDescent="0.25">
      <c r="A149" s="53" t="s">
        <v>191</v>
      </c>
      <c r="B149" s="5">
        <v>1</v>
      </c>
      <c r="C149"/>
    </row>
    <row r="150" spans="1:3" x14ac:dyDescent="0.25">
      <c r="A150" s="6" t="s">
        <v>296</v>
      </c>
      <c r="B150" s="5">
        <v>7</v>
      </c>
      <c r="C150"/>
    </row>
    <row r="151" spans="1:3" x14ac:dyDescent="0.25">
      <c r="A151" s="6" t="s">
        <v>908</v>
      </c>
      <c r="B151" s="5">
        <v>1</v>
      </c>
      <c r="C151"/>
    </row>
    <row r="152" spans="1:3" x14ac:dyDescent="0.25">
      <c r="A152" s="6" t="s">
        <v>617</v>
      </c>
      <c r="B152" s="5">
        <v>1</v>
      </c>
      <c r="C152"/>
    </row>
    <row r="153" spans="1:3" x14ac:dyDescent="0.25">
      <c r="A153" s="6" t="s">
        <v>881</v>
      </c>
      <c r="B153" s="5">
        <v>3</v>
      </c>
      <c r="C153"/>
    </row>
    <row r="154" spans="1:3" x14ac:dyDescent="0.25">
      <c r="A154" s="6" t="s">
        <v>644</v>
      </c>
      <c r="B154" s="5">
        <v>31</v>
      </c>
      <c r="C154"/>
    </row>
    <row r="155" spans="1:3" x14ac:dyDescent="0.25">
      <c r="A155" s="6" t="s">
        <v>640</v>
      </c>
      <c r="B155" s="5">
        <v>1</v>
      </c>
      <c r="C155"/>
    </row>
    <row r="156" spans="1:3" x14ac:dyDescent="0.25">
      <c r="A156" s="6" t="s">
        <v>426</v>
      </c>
      <c r="B156" s="5">
        <v>23</v>
      </c>
      <c r="C156"/>
    </row>
    <row r="157" spans="1:3" x14ac:dyDescent="0.25">
      <c r="A157" s="53" t="s">
        <v>225</v>
      </c>
      <c r="B157" s="5">
        <v>1</v>
      </c>
      <c r="C157"/>
    </row>
    <row r="158" spans="1:3" x14ac:dyDescent="0.25">
      <c r="A158" s="15" t="s">
        <v>248</v>
      </c>
      <c r="B158" s="5">
        <v>4</v>
      </c>
    </row>
    <row r="159" spans="1:3" x14ac:dyDescent="0.25">
      <c r="A159" s="53" t="s">
        <v>71</v>
      </c>
      <c r="B159" s="5">
        <v>3</v>
      </c>
    </row>
    <row r="160" spans="1:3" x14ac:dyDescent="0.25">
      <c r="A160" s="15" t="s">
        <v>92</v>
      </c>
      <c r="B160" s="5">
        <v>106</v>
      </c>
    </row>
    <row r="161" spans="1:2" x14ac:dyDescent="0.25">
      <c r="A161"/>
      <c r="B161"/>
    </row>
    <row r="162" spans="1:2" x14ac:dyDescent="0.25">
      <c r="A162"/>
      <c r="B162"/>
    </row>
    <row r="163" spans="1:2" x14ac:dyDescent="0.25">
      <c r="A163"/>
      <c r="B163"/>
    </row>
    <row r="164" spans="1:2" x14ac:dyDescent="0.25">
      <c r="A164"/>
      <c r="B164"/>
    </row>
    <row r="165" spans="1:2" x14ac:dyDescent="0.25">
      <c r="A165"/>
      <c r="B165"/>
    </row>
    <row r="166" spans="1:2" x14ac:dyDescent="0.25">
      <c r="A166"/>
      <c r="B166"/>
    </row>
    <row r="167" spans="1:2" x14ac:dyDescent="0.25">
      <c r="A167" s="17"/>
      <c r="B167"/>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theme="6" tint="-0.499984740745262"/>
  </sheetPr>
  <dimension ref="A1:Y142"/>
  <sheetViews>
    <sheetView showGridLines="0" tabSelected="1" zoomScale="80" zoomScaleNormal="80" workbookViewId="0">
      <selection activeCell="A6" sqref="A6"/>
    </sheetView>
  </sheetViews>
  <sheetFormatPr baseColWidth="10" defaultColWidth="11.42578125" defaultRowHeight="20.25" customHeight="1" x14ac:dyDescent="0.2"/>
  <cols>
    <col min="1" max="1" width="20.42578125" style="89" customWidth="1"/>
    <col min="2" max="2" width="20.140625" style="77" customWidth="1"/>
    <col min="3" max="3" width="18.28515625" style="77" customWidth="1"/>
    <col min="4" max="4" width="35.5703125" style="89" customWidth="1"/>
    <col min="5" max="5" width="27.85546875" style="88" customWidth="1"/>
    <col min="6" max="6" width="15.7109375" style="88" customWidth="1"/>
    <col min="7" max="8" width="23.42578125" style="78" customWidth="1"/>
    <col min="9" max="9" width="21.140625" style="78" customWidth="1"/>
    <col min="10" max="10" width="24.5703125" style="78" customWidth="1"/>
    <col min="11" max="11" width="22.140625" style="81" customWidth="1"/>
    <col min="12" max="12" width="26.7109375" style="78" customWidth="1"/>
    <col min="13" max="13" width="28.7109375" style="81" customWidth="1"/>
    <col min="14" max="14" width="49.85546875" style="78" customWidth="1"/>
    <col min="15" max="15" width="42.42578125" style="78" customWidth="1"/>
    <col min="16" max="16" width="27.7109375" style="79" customWidth="1"/>
    <col min="17" max="17" width="11" style="80" customWidth="1"/>
    <col min="18" max="18" width="14.42578125" style="80" customWidth="1"/>
    <col min="19" max="19" width="12.28515625" style="120" customWidth="1"/>
    <col min="20" max="20" width="33" style="91" customWidth="1"/>
    <col min="21" max="21" width="73.28515625" style="122" customWidth="1"/>
    <col min="22" max="22" width="18" style="81" customWidth="1"/>
    <col min="23" max="23" width="11.42578125" style="81"/>
    <col min="24" max="24" width="18" style="81" customWidth="1"/>
    <col min="25" max="16384" width="11.42578125" style="78"/>
  </cols>
  <sheetData>
    <row r="1" spans="1:25" s="76" customFormat="1" ht="18.75" customHeight="1" x14ac:dyDescent="0.2">
      <c r="A1" s="94"/>
      <c r="B1" s="94"/>
      <c r="C1" s="94"/>
      <c r="D1" s="94"/>
      <c r="E1" s="94"/>
      <c r="F1" s="96" t="s">
        <v>23</v>
      </c>
      <c r="G1" s="97"/>
      <c r="H1" s="97"/>
      <c r="I1" s="97"/>
      <c r="J1" s="97"/>
      <c r="K1" s="97"/>
      <c r="L1" s="97"/>
      <c r="M1" s="97"/>
      <c r="N1" s="97"/>
      <c r="O1" s="97"/>
      <c r="P1" s="97"/>
      <c r="Q1" s="97"/>
      <c r="R1" s="97"/>
      <c r="S1" s="97"/>
      <c r="T1" s="97"/>
      <c r="U1" s="97"/>
      <c r="V1" s="98"/>
      <c r="W1" s="87"/>
      <c r="X1" s="87"/>
    </row>
    <row r="2" spans="1:25" s="76" customFormat="1" ht="18.75" customHeight="1" x14ac:dyDescent="0.2">
      <c r="A2" s="94"/>
      <c r="B2" s="94"/>
      <c r="C2" s="94"/>
      <c r="D2" s="94"/>
      <c r="E2" s="94"/>
      <c r="F2" s="99" t="s">
        <v>16</v>
      </c>
      <c r="G2" s="97"/>
      <c r="H2" s="97"/>
      <c r="I2" s="97"/>
      <c r="J2" s="97"/>
      <c r="K2" s="97"/>
      <c r="L2" s="97"/>
      <c r="M2" s="97"/>
      <c r="N2" s="97"/>
      <c r="O2" s="97"/>
      <c r="P2" s="97"/>
      <c r="Q2" s="97"/>
      <c r="R2" s="97"/>
      <c r="S2" s="97"/>
      <c r="T2" s="97"/>
      <c r="U2" s="97"/>
      <c r="V2" s="98"/>
      <c r="W2" s="87"/>
      <c r="X2" s="87"/>
    </row>
    <row r="3" spans="1:25" s="76" customFormat="1" ht="18.75" customHeight="1" x14ac:dyDescent="0.2">
      <c r="A3" s="94"/>
      <c r="B3" s="94"/>
      <c r="C3" s="94"/>
      <c r="D3" s="94"/>
      <c r="E3" s="94"/>
      <c r="F3" s="99" t="s">
        <v>21</v>
      </c>
      <c r="G3" s="97"/>
      <c r="H3" s="97"/>
      <c r="I3" s="97"/>
      <c r="J3" s="97"/>
      <c r="K3" s="97"/>
      <c r="L3" s="97"/>
      <c r="M3" s="97"/>
      <c r="N3" s="97"/>
      <c r="O3" s="97"/>
      <c r="P3" s="97"/>
      <c r="Q3" s="97"/>
      <c r="R3" s="97"/>
      <c r="S3" s="97"/>
      <c r="T3" s="97"/>
      <c r="U3" s="97"/>
      <c r="V3" s="98"/>
      <c r="W3" s="87"/>
      <c r="X3" s="87"/>
    </row>
    <row r="4" spans="1:25" s="76" customFormat="1" ht="30" customHeight="1" x14ac:dyDescent="0.2">
      <c r="A4" s="94"/>
      <c r="B4" s="94"/>
      <c r="C4" s="94"/>
      <c r="D4" s="94"/>
      <c r="E4" s="94"/>
      <c r="F4" s="95" t="s">
        <v>22</v>
      </c>
      <c r="G4" s="95"/>
      <c r="H4" s="95"/>
      <c r="I4" s="95"/>
      <c r="J4" s="95"/>
      <c r="K4" s="95"/>
      <c r="L4" s="95"/>
      <c r="M4" s="95"/>
      <c r="N4" s="95"/>
      <c r="O4" s="95"/>
      <c r="P4" s="100" t="s">
        <v>24</v>
      </c>
      <c r="Q4" s="101"/>
      <c r="R4" s="101"/>
      <c r="S4" s="102"/>
      <c r="T4" s="102"/>
      <c r="U4" s="102"/>
      <c r="V4" s="103"/>
      <c r="W4" s="87"/>
      <c r="X4" s="87"/>
    </row>
    <row r="5" spans="1:25" s="1" customFormat="1" ht="33.75" customHeight="1" x14ac:dyDescent="0.2">
      <c r="A5" s="93" t="s">
        <v>9</v>
      </c>
      <c r="B5" s="93"/>
      <c r="C5" s="93"/>
      <c r="D5" s="93"/>
      <c r="E5" s="93"/>
      <c r="F5" s="93"/>
      <c r="G5" s="93"/>
      <c r="H5" s="93"/>
      <c r="I5" s="93"/>
      <c r="J5" s="93"/>
      <c r="K5" s="93"/>
      <c r="L5" s="93"/>
      <c r="M5" s="93"/>
      <c r="N5" s="93"/>
      <c r="O5" s="93"/>
      <c r="P5" s="93"/>
      <c r="Q5" s="93"/>
      <c r="R5" s="93"/>
      <c r="S5" s="104" t="s">
        <v>11</v>
      </c>
      <c r="T5" s="104"/>
      <c r="U5" s="104"/>
      <c r="V5" s="104"/>
      <c r="W5" s="104"/>
      <c r="X5" s="104"/>
    </row>
    <row r="6" spans="1:25" s="1" customFormat="1" ht="49.5" customHeight="1" x14ac:dyDescent="0.2">
      <c r="A6" s="84" t="s">
        <v>28</v>
      </c>
      <c r="B6" s="75" t="s">
        <v>27</v>
      </c>
      <c r="C6" s="75" t="s">
        <v>26</v>
      </c>
      <c r="D6" s="84" t="s">
        <v>17</v>
      </c>
      <c r="E6" s="84" t="s">
        <v>0</v>
      </c>
      <c r="F6" s="84" t="s">
        <v>8</v>
      </c>
      <c r="G6" s="75" t="s">
        <v>10</v>
      </c>
      <c r="H6" s="2" t="s">
        <v>20</v>
      </c>
      <c r="I6" s="75" t="s">
        <v>19</v>
      </c>
      <c r="J6" s="75" t="s">
        <v>1</v>
      </c>
      <c r="K6" s="84" t="s">
        <v>15</v>
      </c>
      <c r="L6" s="75" t="s">
        <v>2</v>
      </c>
      <c r="M6" s="84" t="s">
        <v>3</v>
      </c>
      <c r="N6" s="75" t="s">
        <v>25</v>
      </c>
      <c r="O6" s="75" t="s">
        <v>4</v>
      </c>
      <c r="P6" s="75" t="s">
        <v>5</v>
      </c>
      <c r="Q6" s="21" t="s">
        <v>6</v>
      </c>
      <c r="R6" s="21" t="s">
        <v>7</v>
      </c>
      <c r="S6" s="22" t="s">
        <v>12</v>
      </c>
      <c r="T6" s="90" t="s">
        <v>18</v>
      </c>
      <c r="U6" s="121" t="s">
        <v>13</v>
      </c>
      <c r="V6" s="85" t="s">
        <v>14</v>
      </c>
      <c r="W6" s="85" t="s">
        <v>87</v>
      </c>
      <c r="X6" s="85" t="s">
        <v>88</v>
      </c>
    </row>
    <row r="7" spans="1:25" s="119" customFormat="1" ht="40.5" customHeight="1" x14ac:dyDescent="0.2">
      <c r="A7" s="108" t="s">
        <v>149</v>
      </c>
      <c r="B7" s="108">
        <v>4</v>
      </c>
      <c r="C7" s="109">
        <v>2020</v>
      </c>
      <c r="D7" s="110" t="s">
        <v>72</v>
      </c>
      <c r="E7" s="86" t="s">
        <v>157</v>
      </c>
      <c r="F7" s="111">
        <v>44098</v>
      </c>
      <c r="G7" s="112" t="s">
        <v>134</v>
      </c>
      <c r="H7" s="113" t="s">
        <v>136</v>
      </c>
      <c r="I7" s="114" t="s">
        <v>339</v>
      </c>
      <c r="J7" s="115" t="s">
        <v>340</v>
      </c>
      <c r="K7" s="86" t="s">
        <v>82</v>
      </c>
      <c r="L7" s="112" t="s">
        <v>153</v>
      </c>
      <c r="M7" s="108">
        <v>1</v>
      </c>
      <c r="N7" s="112" t="s">
        <v>78</v>
      </c>
      <c r="O7" s="112" t="s">
        <v>78</v>
      </c>
      <c r="P7" s="112" t="s">
        <v>137</v>
      </c>
      <c r="Q7" s="116">
        <v>44206</v>
      </c>
      <c r="R7" s="116">
        <v>44865</v>
      </c>
      <c r="S7" s="123">
        <v>44687</v>
      </c>
      <c r="T7" s="117" t="s">
        <v>920</v>
      </c>
      <c r="U7" s="124" t="s">
        <v>1029</v>
      </c>
      <c r="V7" s="117" t="s">
        <v>86</v>
      </c>
      <c r="W7" s="108">
        <v>0</v>
      </c>
      <c r="X7" s="108">
        <v>0</v>
      </c>
      <c r="Y7" s="118"/>
    </row>
    <row r="8" spans="1:25" s="119" customFormat="1" ht="32.25" customHeight="1" x14ac:dyDescent="0.2">
      <c r="A8" s="108" t="s">
        <v>150</v>
      </c>
      <c r="B8" s="108">
        <v>1</v>
      </c>
      <c r="C8" s="109">
        <v>2020</v>
      </c>
      <c r="D8" s="110" t="s">
        <v>72</v>
      </c>
      <c r="E8" s="86" t="s">
        <v>157</v>
      </c>
      <c r="F8" s="111">
        <v>44098</v>
      </c>
      <c r="G8" s="112" t="s">
        <v>138</v>
      </c>
      <c r="H8" s="113" t="s">
        <v>136</v>
      </c>
      <c r="I8" s="114" t="s">
        <v>139</v>
      </c>
      <c r="J8" s="115" t="s">
        <v>140</v>
      </c>
      <c r="K8" s="86" t="s">
        <v>82</v>
      </c>
      <c r="L8" s="112" t="s">
        <v>141</v>
      </c>
      <c r="M8" s="108">
        <v>1</v>
      </c>
      <c r="N8" s="112" t="s">
        <v>80</v>
      </c>
      <c r="O8" s="112" t="s">
        <v>81</v>
      </c>
      <c r="P8" s="112" t="s">
        <v>133</v>
      </c>
      <c r="Q8" s="116">
        <v>44105</v>
      </c>
      <c r="R8" s="116">
        <v>44742</v>
      </c>
      <c r="S8" s="123">
        <v>44690</v>
      </c>
      <c r="T8" s="117" t="s">
        <v>161</v>
      </c>
      <c r="U8" s="124" t="s">
        <v>990</v>
      </c>
      <c r="V8" s="117" t="s">
        <v>86</v>
      </c>
      <c r="W8" s="108">
        <v>1</v>
      </c>
      <c r="X8" s="108">
        <v>0</v>
      </c>
      <c r="Y8" s="118"/>
    </row>
    <row r="9" spans="1:25" s="119" customFormat="1" ht="32.25" customHeight="1" x14ac:dyDescent="0.2">
      <c r="A9" s="108" t="s">
        <v>151</v>
      </c>
      <c r="B9" s="108">
        <v>1</v>
      </c>
      <c r="C9" s="109">
        <v>2020</v>
      </c>
      <c r="D9" s="110" t="s">
        <v>72</v>
      </c>
      <c r="E9" s="86" t="s">
        <v>157</v>
      </c>
      <c r="F9" s="111">
        <v>44098</v>
      </c>
      <c r="G9" s="112" t="s">
        <v>142</v>
      </c>
      <c r="H9" s="113" t="s">
        <v>143</v>
      </c>
      <c r="I9" s="114" t="s">
        <v>144</v>
      </c>
      <c r="J9" s="115" t="s">
        <v>145</v>
      </c>
      <c r="K9" s="86" t="s">
        <v>82</v>
      </c>
      <c r="L9" s="112" t="s">
        <v>141</v>
      </c>
      <c r="M9" s="108">
        <v>1</v>
      </c>
      <c r="N9" s="112" t="s">
        <v>80</v>
      </c>
      <c r="O9" s="112" t="s">
        <v>81</v>
      </c>
      <c r="P9" s="112" t="s">
        <v>133</v>
      </c>
      <c r="Q9" s="116">
        <v>44105</v>
      </c>
      <c r="R9" s="116">
        <v>44742</v>
      </c>
      <c r="S9" s="123">
        <v>44690</v>
      </c>
      <c r="T9" s="117" t="s">
        <v>161</v>
      </c>
      <c r="U9" s="124" t="s">
        <v>991</v>
      </c>
      <c r="V9" s="117" t="s">
        <v>86</v>
      </c>
      <c r="W9" s="108">
        <v>1</v>
      </c>
      <c r="X9" s="108">
        <v>0</v>
      </c>
      <c r="Y9" s="118"/>
    </row>
    <row r="10" spans="1:25" s="119" customFormat="1" ht="32.25" customHeight="1" x14ac:dyDescent="0.2">
      <c r="A10" s="108" t="s">
        <v>152</v>
      </c>
      <c r="B10" s="108">
        <v>2</v>
      </c>
      <c r="C10" s="109">
        <v>2020</v>
      </c>
      <c r="D10" s="110" t="s">
        <v>72</v>
      </c>
      <c r="E10" s="86" t="s">
        <v>290</v>
      </c>
      <c r="F10" s="111">
        <v>44098</v>
      </c>
      <c r="G10" s="112" t="s">
        <v>146</v>
      </c>
      <c r="H10" s="113" t="s">
        <v>147</v>
      </c>
      <c r="I10" s="114" t="s">
        <v>148</v>
      </c>
      <c r="J10" s="115" t="s">
        <v>291</v>
      </c>
      <c r="K10" s="86" t="s">
        <v>82</v>
      </c>
      <c r="L10" s="112" t="s">
        <v>292</v>
      </c>
      <c r="M10" s="108" t="s">
        <v>293</v>
      </c>
      <c r="N10" s="112" t="s">
        <v>80</v>
      </c>
      <c r="O10" s="112" t="s">
        <v>81</v>
      </c>
      <c r="P10" s="112" t="s">
        <v>135</v>
      </c>
      <c r="Q10" s="116">
        <v>44105</v>
      </c>
      <c r="R10" s="116">
        <v>44742</v>
      </c>
      <c r="S10" s="123">
        <v>44690</v>
      </c>
      <c r="T10" s="117" t="s">
        <v>161</v>
      </c>
      <c r="U10" s="124" t="s">
        <v>992</v>
      </c>
      <c r="V10" s="117" t="s">
        <v>86</v>
      </c>
      <c r="W10" s="108">
        <v>1</v>
      </c>
      <c r="X10" s="108">
        <v>1</v>
      </c>
      <c r="Y10" s="118"/>
    </row>
    <row r="11" spans="1:25" s="119" customFormat="1" ht="32.25" customHeight="1" x14ac:dyDescent="0.2">
      <c r="A11" s="108" t="s">
        <v>189</v>
      </c>
      <c r="B11" s="108">
        <v>1</v>
      </c>
      <c r="C11" s="109">
        <v>2021</v>
      </c>
      <c r="D11" s="110" t="s">
        <v>118</v>
      </c>
      <c r="E11" s="86" t="s">
        <v>191</v>
      </c>
      <c r="F11" s="111">
        <v>44305</v>
      </c>
      <c r="G11" s="112" t="s">
        <v>173</v>
      </c>
      <c r="H11" s="113" t="s">
        <v>174</v>
      </c>
      <c r="I11" s="114" t="s">
        <v>175</v>
      </c>
      <c r="J11" s="115" t="s">
        <v>176</v>
      </c>
      <c r="K11" s="86" t="s">
        <v>79</v>
      </c>
      <c r="L11" s="112" t="s">
        <v>177</v>
      </c>
      <c r="M11" s="108">
        <v>1</v>
      </c>
      <c r="N11" s="112" t="s">
        <v>820</v>
      </c>
      <c r="O11" s="112" t="s">
        <v>188</v>
      </c>
      <c r="P11" s="112" t="s">
        <v>178</v>
      </c>
      <c r="Q11" s="116">
        <v>44321</v>
      </c>
      <c r="R11" s="116">
        <v>44742</v>
      </c>
      <c r="S11" s="123">
        <v>44678</v>
      </c>
      <c r="T11" s="117" t="s">
        <v>823</v>
      </c>
      <c r="U11" s="124" t="s">
        <v>1004</v>
      </c>
      <c r="V11" s="117" t="s">
        <v>86</v>
      </c>
      <c r="W11" s="108">
        <v>1</v>
      </c>
      <c r="X11" s="108">
        <v>0</v>
      </c>
      <c r="Y11" s="118"/>
    </row>
    <row r="12" spans="1:25" s="119" customFormat="1" ht="32.25" customHeight="1" x14ac:dyDescent="0.2">
      <c r="A12" s="108" t="s">
        <v>206</v>
      </c>
      <c r="B12" s="108">
        <v>3</v>
      </c>
      <c r="C12" s="109">
        <v>2021</v>
      </c>
      <c r="D12" s="110" t="s">
        <v>70</v>
      </c>
      <c r="E12" s="86" t="s">
        <v>71</v>
      </c>
      <c r="F12" s="111">
        <v>44294</v>
      </c>
      <c r="G12" s="112" t="s">
        <v>192</v>
      </c>
      <c r="H12" s="113" t="s">
        <v>193</v>
      </c>
      <c r="I12" s="114" t="s">
        <v>194</v>
      </c>
      <c r="J12" s="115" t="s">
        <v>196</v>
      </c>
      <c r="K12" s="86" t="s">
        <v>166</v>
      </c>
      <c r="L12" s="112" t="s">
        <v>197</v>
      </c>
      <c r="M12" s="108">
        <v>3</v>
      </c>
      <c r="N12" s="112" t="s">
        <v>76</v>
      </c>
      <c r="O12" s="112" t="s">
        <v>77</v>
      </c>
      <c r="P12" s="112" t="s">
        <v>195</v>
      </c>
      <c r="Q12" s="116">
        <v>44322</v>
      </c>
      <c r="R12" s="116">
        <v>44773</v>
      </c>
      <c r="S12" s="123">
        <v>44690</v>
      </c>
      <c r="T12" s="117" t="s">
        <v>835</v>
      </c>
      <c r="U12" s="124" t="s">
        <v>1037</v>
      </c>
      <c r="V12" s="117" t="s">
        <v>86</v>
      </c>
      <c r="W12" s="108">
        <v>1</v>
      </c>
      <c r="X12" s="108">
        <v>0</v>
      </c>
      <c r="Y12" s="118"/>
    </row>
    <row r="13" spans="1:25" s="119" customFormat="1" ht="32.25" customHeight="1" x14ac:dyDescent="0.2">
      <c r="A13" s="108" t="s">
        <v>207</v>
      </c>
      <c r="B13" s="108">
        <v>2</v>
      </c>
      <c r="C13" s="109">
        <v>2021</v>
      </c>
      <c r="D13" s="110" t="s">
        <v>70</v>
      </c>
      <c r="E13" s="86" t="s">
        <v>71</v>
      </c>
      <c r="F13" s="111">
        <v>44294</v>
      </c>
      <c r="G13" s="112" t="s">
        <v>198</v>
      </c>
      <c r="H13" s="113" t="s">
        <v>193</v>
      </c>
      <c r="I13" s="114" t="s">
        <v>199</v>
      </c>
      <c r="J13" s="115" t="s">
        <v>200</v>
      </c>
      <c r="K13" s="86" t="s">
        <v>82</v>
      </c>
      <c r="L13" s="112" t="s">
        <v>201</v>
      </c>
      <c r="M13" s="108">
        <v>3</v>
      </c>
      <c r="N13" s="112" t="s">
        <v>76</v>
      </c>
      <c r="O13" s="112" t="s">
        <v>77</v>
      </c>
      <c r="P13" s="112" t="s">
        <v>195</v>
      </c>
      <c r="Q13" s="116">
        <v>44322</v>
      </c>
      <c r="R13" s="116">
        <v>44773</v>
      </c>
      <c r="S13" s="123">
        <v>44690</v>
      </c>
      <c r="T13" s="117" t="s">
        <v>835</v>
      </c>
      <c r="U13" s="124" t="s">
        <v>1038</v>
      </c>
      <c r="V13" s="117" t="s">
        <v>86</v>
      </c>
      <c r="W13" s="108">
        <v>1</v>
      </c>
      <c r="X13" s="108">
        <v>0</v>
      </c>
      <c r="Y13" s="118"/>
    </row>
    <row r="14" spans="1:25" s="119" customFormat="1" ht="32.25" customHeight="1" x14ac:dyDescent="0.2">
      <c r="A14" s="108" t="s">
        <v>208</v>
      </c>
      <c r="B14" s="108">
        <v>2</v>
      </c>
      <c r="C14" s="109">
        <v>2021</v>
      </c>
      <c r="D14" s="110" t="s">
        <v>70</v>
      </c>
      <c r="E14" s="86" t="s">
        <v>71</v>
      </c>
      <c r="F14" s="111">
        <v>44294</v>
      </c>
      <c r="G14" s="112" t="s">
        <v>202</v>
      </c>
      <c r="H14" s="113" t="s">
        <v>193</v>
      </c>
      <c r="I14" s="114" t="s">
        <v>203</v>
      </c>
      <c r="J14" s="115" t="s">
        <v>204</v>
      </c>
      <c r="K14" s="86" t="s">
        <v>82</v>
      </c>
      <c r="L14" s="112" t="s">
        <v>205</v>
      </c>
      <c r="M14" s="108">
        <v>3</v>
      </c>
      <c r="N14" s="112" t="s">
        <v>76</v>
      </c>
      <c r="O14" s="112" t="s">
        <v>77</v>
      </c>
      <c r="P14" s="112" t="s">
        <v>195</v>
      </c>
      <c r="Q14" s="116">
        <v>44322</v>
      </c>
      <c r="R14" s="116">
        <v>44773</v>
      </c>
      <c r="S14" s="123">
        <v>44690</v>
      </c>
      <c r="T14" s="117" t="s">
        <v>835</v>
      </c>
      <c r="U14" s="124" t="s">
        <v>1038</v>
      </c>
      <c r="V14" s="117" t="s">
        <v>86</v>
      </c>
      <c r="W14" s="108">
        <v>1</v>
      </c>
      <c r="X14" s="108">
        <v>0</v>
      </c>
      <c r="Y14" s="118"/>
    </row>
    <row r="15" spans="1:25" s="119" customFormat="1" ht="32.25" customHeight="1" x14ac:dyDescent="0.2">
      <c r="A15" s="108" t="s">
        <v>227</v>
      </c>
      <c r="B15" s="108">
        <v>1</v>
      </c>
      <c r="C15" s="109">
        <v>2021</v>
      </c>
      <c r="D15" s="110" t="s">
        <v>72</v>
      </c>
      <c r="E15" s="86" t="s">
        <v>225</v>
      </c>
      <c r="F15" s="111">
        <v>44322</v>
      </c>
      <c r="G15" s="112" t="s">
        <v>220</v>
      </c>
      <c r="H15" s="113" t="s">
        <v>221</v>
      </c>
      <c r="I15" s="114" t="s">
        <v>222</v>
      </c>
      <c r="J15" s="115" t="s">
        <v>223</v>
      </c>
      <c r="K15" s="86" t="s">
        <v>82</v>
      </c>
      <c r="L15" s="112" t="s">
        <v>228</v>
      </c>
      <c r="M15" s="108">
        <v>12</v>
      </c>
      <c r="N15" s="112" t="s">
        <v>80</v>
      </c>
      <c r="O15" s="112" t="s">
        <v>81</v>
      </c>
      <c r="P15" s="112" t="s">
        <v>224</v>
      </c>
      <c r="Q15" s="116">
        <v>44348</v>
      </c>
      <c r="R15" s="116">
        <v>44713</v>
      </c>
      <c r="S15" s="123">
        <v>44690</v>
      </c>
      <c r="T15" s="117" t="s">
        <v>161</v>
      </c>
      <c r="U15" s="124" t="s">
        <v>993</v>
      </c>
      <c r="V15" s="117" t="s">
        <v>86</v>
      </c>
      <c r="W15" s="108">
        <v>0</v>
      </c>
      <c r="X15" s="108">
        <v>0</v>
      </c>
      <c r="Y15" s="118"/>
    </row>
    <row r="16" spans="1:25" s="119" customFormat="1" ht="32.25" customHeight="1" x14ac:dyDescent="0.2">
      <c r="A16" s="108" t="s">
        <v>239</v>
      </c>
      <c r="B16" s="108">
        <v>1</v>
      </c>
      <c r="C16" s="109">
        <v>2021</v>
      </c>
      <c r="D16" s="110" t="s">
        <v>121</v>
      </c>
      <c r="E16" s="86" t="s">
        <v>230</v>
      </c>
      <c r="F16" s="111">
        <v>44340</v>
      </c>
      <c r="G16" s="112" t="s">
        <v>233</v>
      </c>
      <c r="H16" s="113" t="s">
        <v>234</v>
      </c>
      <c r="I16" s="114" t="s">
        <v>235</v>
      </c>
      <c r="J16" s="115" t="s">
        <v>236</v>
      </c>
      <c r="K16" s="86" t="s">
        <v>82</v>
      </c>
      <c r="L16" s="112" t="s">
        <v>237</v>
      </c>
      <c r="M16" s="108">
        <v>1</v>
      </c>
      <c r="N16" s="112" t="s">
        <v>122</v>
      </c>
      <c r="O16" s="112" t="s">
        <v>122</v>
      </c>
      <c r="P16" s="112" t="s">
        <v>238</v>
      </c>
      <c r="Q16" s="116">
        <v>44340</v>
      </c>
      <c r="R16" s="116">
        <v>44985</v>
      </c>
      <c r="S16" s="123">
        <v>44690</v>
      </c>
      <c r="T16" s="117" t="s">
        <v>910</v>
      </c>
      <c r="U16" s="124" t="s">
        <v>1001</v>
      </c>
      <c r="V16" s="117" t="s">
        <v>86</v>
      </c>
      <c r="W16" s="108">
        <v>0</v>
      </c>
      <c r="X16" s="108">
        <v>0</v>
      </c>
      <c r="Y16" s="118"/>
    </row>
    <row r="17" spans="1:25" s="119" customFormat="1" ht="32.25" customHeight="1" x14ac:dyDescent="0.2">
      <c r="A17" s="108" t="s">
        <v>247</v>
      </c>
      <c r="B17" s="108">
        <v>9</v>
      </c>
      <c r="C17" s="109">
        <v>2021</v>
      </c>
      <c r="D17" s="110" t="s">
        <v>214</v>
      </c>
      <c r="E17" s="86" t="s">
        <v>230</v>
      </c>
      <c r="F17" s="111">
        <v>44354</v>
      </c>
      <c r="G17" s="112" t="s">
        <v>241</v>
      </c>
      <c r="H17" s="113" t="s">
        <v>217</v>
      </c>
      <c r="I17" s="114" t="s">
        <v>242</v>
      </c>
      <c r="J17" s="115" t="s">
        <v>244</v>
      </c>
      <c r="K17" s="86" t="s">
        <v>82</v>
      </c>
      <c r="L17" s="112" t="s">
        <v>245</v>
      </c>
      <c r="M17" s="108">
        <v>1</v>
      </c>
      <c r="N17" s="112" t="s">
        <v>76</v>
      </c>
      <c r="O17" s="112" t="s">
        <v>120</v>
      </c>
      <c r="P17" s="112" t="s">
        <v>243</v>
      </c>
      <c r="Q17" s="116">
        <v>44362</v>
      </c>
      <c r="R17" s="116">
        <v>44726</v>
      </c>
      <c r="S17" s="123">
        <v>44690</v>
      </c>
      <c r="T17" s="117" t="s">
        <v>835</v>
      </c>
      <c r="U17" s="124" t="s">
        <v>1039</v>
      </c>
      <c r="V17" s="117" t="s">
        <v>86</v>
      </c>
      <c r="W17" s="108">
        <v>2</v>
      </c>
      <c r="X17" s="108">
        <v>0</v>
      </c>
      <c r="Y17" s="118"/>
    </row>
    <row r="18" spans="1:25" s="119" customFormat="1" ht="32.25" customHeight="1" x14ac:dyDescent="0.2">
      <c r="A18" s="108" t="s">
        <v>281</v>
      </c>
      <c r="B18" s="108">
        <v>1</v>
      </c>
      <c r="C18" s="109">
        <v>2021</v>
      </c>
      <c r="D18" s="110" t="s">
        <v>75</v>
      </c>
      <c r="E18" s="86" t="s">
        <v>248</v>
      </c>
      <c r="F18" s="111">
        <v>44337</v>
      </c>
      <c r="G18" s="112" t="s">
        <v>249</v>
      </c>
      <c r="H18" s="113" t="s">
        <v>165</v>
      </c>
      <c r="I18" s="114" t="s">
        <v>250</v>
      </c>
      <c r="J18" s="115" t="s">
        <v>251</v>
      </c>
      <c r="K18" s="86" t="s">
        <v>166</v>
      </c>
      <c r="L18" s="112" t="s">
        <v>252</v>
      </c>
      <c r="M18" s="108" t="s">
        <v>253</v>
      </c>
      <c r="N18" s="112" t="s">
        <v>83</v>
      </c>
      <c r="O18" s="112" t="s">
        <v>84</v>
      </c>
      <c r="P18" s="112" t="s">
        <v>246</v>
      </c>
      <c r="Q18" s="116">
        <v>44362</v>
      </c>
      <c r="R18" s="116">
        <v>44725</v>
      </c>
      <c r="S18" s="123">
        <v>44687</v>
      </c>
      <c r="T18" s="117" t="s">
        <v>831</v>
      </c>
      <c r="U18" s="124" t="s">
        <v>1006</v>
      </c>
      <c r="V18" s="117" t="s">
        <v>86</v>
      </c>
      <c r="W18" s="108">
        <v>0</v>
      </c>
      <c r="X18" s="108">
        <v>0</v>
      </c>
      <c r="Y18" s="118"/>
    </row>
    <row r="19" spans="1:25" s="119" customFormat="1" ht="32.25" customHeight="1" x14ac:dyDescent="0.2">
      <c r="A19" s="108" t="s">
        <v>282</v>
      </c>
      <c r="B19" s="108">
        <v>1</v>
      </c>
      <c r="C19" s="109">
        <v>2021</v>
      </c>
      <c r="D19" s="110" t="s">
        <v>75</v>
      </c>
      <c r="E19" s="86" t="s">
        <v>248</v>
      </c>
      <c r="F19" s="111">
        <v>44337</v>
      </c>
      <c r="G19" s="112" t="s">
        <v>254</v>
      </c>
      <c r="H19" s="113" t="s">
        <v>165</v>
      </c>
      <c r="I19" s="114" t="s">
        <v>255</v>
      </c>
      <c r="J19" s="115" t="s">
        <v>256</v>
      </c>
      <c r="K19" s="86" t="s">
        <v>166</v>
      </c>
      <c r="L19" s="112" t="s">
        <v>252</v>
      </c>
      <c r="M19" s="108" t="s">
        <v>257</v>
      </c>
      <c r="N19" s="112" t="s">
        <v>83</v>
      </c>
      <c r="O19" s="112" t="s">
        <v>84</v>
      </c>
      <c r="P19" s="112" t="s">
        <v>246</v>
      </c>
      <c r="Q19" s="116">
        <v>44362</v>
      </c>
      <c r="R19" s="116">
        <v>44725</v>
      </c>
      <c r="S19" s="123">
        <v>44687</v>
      </c>
      <c r="T19" s="117" t="s">
        <v>831</v>
      </c>
      <c r="U19" s="124" t="s">
        <v>1007</v>
      </c>
      <c r="V19" s="117" t="s">
        <v>86</v>
      </c>
      <c r="W19" s="108">
        <v>0</v>
      </c>
      <c r="X19" s="108">
        <v>0</v>
      </c>
      <c r="Y19" s="118"/>
    </row>
    <row r="20" spans="1:25" s="119" customFormat="1" ht="32.25" customHeight="1" x14ac:dyDescent="0.2">
      <c r="A20" s="108" t="s">
        <v>283</v>
      </c>
      <c r="B20" s="108">
        <v>1</v>
      </c>
      <c r="C20" s="109">
        <v>2021</v>
      </c>
      <c r="D20" s="110" t="s">
        <v>75</v>
      </c>
      <c r="E20" s="86" t="s">
        <v>248</v>
      </c>
      <c r="F20" s="111">
        <v>44337</v>
      </c>
      <c r="G20" s="112" t="s">
        <v>856</v>
      </c>
      <c r="H20" s="113" t="s">
        <v>269</v>
      </c>
      <c r="I20" s="114" t="s">
        <v>258</v>
      </c>
      <c r="J20" s="115" t="s">
        <v>857</v>
      </c>
      <c r="K20" s="86" t="s">
        <v>166</v>
      </c>
      <c r="L20" s="112" t="s">
        <v>252</v>
      </c>
      <c r="M20" s="108" t="s">
        <v>259</v>
      </c>
      <c r="N20" s="112" t="s">
        <v>83</v>
      </c>
      <c r="O20" s="112" t="s">
        <v>84</v>
      </c>
      <c r="P20" s="112" t="s">
        <v>246</v>
      </c>
      <c r="Q20" s="116">
        <v>44362</v>
      </c>
      <c r="R20" s="116">
        <v>44726</v>
      </c>
      <c r="S20" s="123">
        <v>44687</v>
      </c>
      <c r="T20" s="117" t="s">
        <v>831</v>
      </c>
      <c r="U20" s="124" t="s">
        <v>1006</v>
      </c>
      <c r="V20" s="117" t="s">
        <v>86</v>
      </c>
      <c r="W20" s="108">
        <v>0</v>
      </c>
      <c r="X20" s="108">
        <v>0</v>
      </c>
      <c r="Y20" s="118"/>
    </row>
    <row r="21" spans="1:25" s="119" customFormat="1" ht="32.25" customHeight="1" x14ac:dyDescent="0.2">
      <c r="A21" s="108" t="s">
        <v>286</v>
      </c>
      <c r="B21" s="108">
        <v>1</v>
      </c>
      <c r="C21" s="109">
        <v>2021</v>
      </c>
      <c r="D21" s="110" t="s">
        <v>75</v>
      </c>
      <c r="E21" s="86" t="s">
        <v>248</v>
      </c>
      <c r="F21" s="111">
        <v>44337</v>
      </c>
      <c r="G21" s="112" t="s">
        <v>267</v>
      </c>
      <c r="H21" s="113" t="s">
        <v>165</v>
      </c>
      <c r="I21" s="114" t="s">
        <v>265</v>
      </c>
      <c r="J21" s="115" t="s">
        <v>268</v>
      </c>
      <c r="K21" s="86" t="s">
        <v>114</v>
      </c>
      <c r="L21" s="112" t="s">
        <v>252</v>
      </c>
      <c r="M21" s="108" t="s">
        <v>259</v>
      </c>
      <c r="N21" s="112" t="s">
        <v>83</v>
      </c>
      <c r="O21" s="112" t="s">
        <v>84</v>
      </c>
      <c r="P21" s="112" t="s">
        <v>246</v>
      </c>
      <c r="Q21" s="116">
        <v>44362</v>
      </c>
      <c r="R21" s="116">
        <v>44726</v>
      </c>
      <c r="S21" s="123">
        <v>44687</v>
      </c>
      <c r="T21" s="117" t="s">
        <v>831</v>
      </c>
      <c r="U21" s="124" t="s">
        <v>1006</v>
      </c>
      <c r="V21" s="117" t="s">
        <v>86</v>
      </c>
      <c r="W21" s="108">
        <v>0</v>
      </c>
      <c r="X21" s="108">
        <v>0</v>
      </c>
      <c r="Y21" s="118"/>
    </row>
    <row r="22" spans="1:25" s="119" customFormat="1" ht="32.25" customHeight="1" x14ac:dyDescent="0.2">
      <c r="A22" s="108" t="s">
        <v>329</v>
      </c>
      <c r="B22" s="108">
        <v>1</v>
      </c>
      <c r="C22" s="109">
        <v>2021</v>
      </c>
      <c r="D22" s="110" t="s">
        <v>117</v>
      </c>
      <c r="E22" s="86" t="s">
        <v>296</v>
      </c>
      <c r="F22" s="111">
        <v>44452</v>
      </c>
      <c r="G22" s="112" t="s">
        <v>333</v>
      </c>
      <c r="H22" s="113" t="s">
        <v>297</v>
      </c>
      <c r="I22" s="114" t="s">
        <v>298</v>
      </c>
      <c r="J22" s="115" t="s">
        <v>299</v>
      </c>
      <c r="K22" s="86" t="s">
        <v>114</v>
      </c>
      <c r="L22" s="112" t="s">
        <v>300</v>
      </c>
      <c r="M22" s="108">
        <v>1</v>
      </c>
      <c r="N22" s="112" t="s">
        <v>78</v>
      </c>
      <c r="O22" s="112" t="s">
        <v>337</v>
      </c>
      <c r="P22" s="112" t="s">
        <v>301</v>
      </c>
      <c r="Q22" s="116">
        <v>44470</v>
      </c>
      <c r="R22" s="116">
        <v>44834</v>
      </c>
      <c r="S22" s="123">
        <v>44687</v>
      </c>
      <c r="T22" s="117" t="s">
        <v>920</v>
      </c>
      <c r="U22" s="124" t="s">
        <v>1030</v>
      </c>
      <c r="V22" s="117" t="s">
        <v>86</v>
      </c>
      <c r="W22" s="108">
        <v>0</v>
      </c>
      <c r="X22" s="108">
        <v>0</v>
      </c>
      <c r="Y22" s="118"/>
    </row>
    <row r="23" spans="1:25" s="119" customFormat="1" ht="32.25" customHeight="1" x14ac:dyDescent="0.2">
      <c r="A23" s="108" t="s">
        <v>330</v>
      </c>
      <c r="B23" s="108">
        <v>1</v>
      </c>
      <c r="C23" s="109">
        <v>2021</v>
      </c>
      <c r="D23" s="110" t="s">
        <v>117</v>
      </c>
      <c r="E23" s="86" t="s">
        <v>296</v>
      </c>
      <c r="F23" s="111">
        <v>44452</v>
      </c>
      <c r="G23" s="112" t="s">
        <v>334</v>
      </c>
      <c r="H23" s="113" t="s">
        <v>297</v>
      </c>
      <c r="I23" s="114" t="s">
        <v>302</v>
      </c>
      <c r="J23" s="115" t="s">
        <v>303</v>
      </c>
      <c r="K23" s="86" t="s">
        <v>114</v>
      </c>
      <c r="L23" s="112" t="s">
        <v>304</v>
      </c>
      <c r="M23" s="108">
        <v>1</v>
      </c>
      <c r="N23" s="112" t="s">
        <v>78</v>
      </c>
      <c r="O23" s="112" t="s">
        <v>337</v>
      </c>
      <c r="P23" s="112" t="s">
        <v>301</v>
      </c>
      <c r="Q23" s="116">
        <v>44470</v>
      </c>
      <c r="R23" s="116">
        <v>44834</v>
      </c>
      <c r="S23" s="123">
        <v>44687</v>
      </c>
      <c r="T23" s="117" t="s">
        <v>920</v>
      </c>
      <c r="U23" s="124" t="s">
        <v>1031</v>
      </c>
      <c r="V23" s="117" t="s">
        <v>86</v>
      </c>
      <c r="W23" s="108">
        <v>0</v>
      </c>
      <c r="X23" s="108">
        <v>0</v>
      </c>
      <c r="Y23" s="118"/>
    </row>
    <row r="24" spans="1:25" s="119" customFormat="1" ht="32.25" customHeight="1" x14ac:dyDescent="0.2">
      <c r="A24" s="108" t="s">
        <v>330</v>
      </c>
      <c r="B24" s="108">
        <v>2</v>
      </c>
      <c r="C24" s="109">
        <v>2021</v>
      </c>
      <c r="D24" s="110" t="s">
        <v>117</v>
      </c>
      <c r="E24" s="86" t="s">
        <v>296</v>
      </c>
      <c r="F24" s="111">
        <v>44452</v>
      </c>
      <c r="G24" s="112" t="s">
        <v>334</v>
      </c>
      <c r="H24" s="113" t="s">
        <v>297</v>
      </c>
      <c r="I24" s="114" t="s">
        <v>305</v>
      </c>
      <c r="J24" s="115" t="s">
        <v>306</v>
      </c>
      <c r="K24" s="86" t="s">
        <v>114</v>
      </c>
      <c r="L24" s="112" t="s">
        <v>307</v>
      </c>
      <c r="M24" s="108">
        <v>1</v>
      </c>
      <c r="N24" s="112" t="s">
        <v>78</v>
      </c>
      <c r="O24" s="112" t="s">
        <v>337</v>
      </c>
      <c r="P24" s="112" t="s">
        <v>301</v>
      </c>
      <c r="Q24" s="116">
        <v>44470</v>
      </c>
      <c r="R24" s="116">
        <v>44834</v>
      </c>
      <c r="S24" s="123">
        <v>44687</v>
      </c>
      <c r="T24" s="117" t="s">
        <v>920</v>
      </c>
      <c r="U24" s="124" t="s">
        <v>1032</v>
      </c>
      <c r="V24" s="117" t="s">
        <v>86</v>
      </c>
      <c r="W24" s="108">
        <v>0</v>
      </c>
      <c r="X24" s="108">
        <v>0</v>
      </c>
      <c r="Y24" s="118"/>
    </row>
    <row r="25" spans="1:25" s="119" customFormat="1" ht="32.25" customHeight="1" x14ac:dyDescent="0.2">
      <c r="A25" s="108" t="s">
        <v>330</v>
      </c>
      <c r="B25" s="108">
        <v>3</v>
      </c>
      <c r="C25" s="109">
        <v>2021</v>
      </c>
      <c r="D25" s="110" t="s">
        <v>117</v>
      </c>
      <c r="E25" s="86" t="s">
        <v>296</v>
      </c>
      <c r="F25" s="111">
        <v>44452</v>
      </c>
      <c r="G25" s="112" t="s">
        <v>334</v>
      </c>
      <c r="H25" s="113" t="s">
        <v>297</v>
      </c>
      <c r="I25" s="114" t="s">
        <v>308</v>
      </c>
      <c r="J25" s="115" t="s">
        <v>309</v>
      </c>
      <c r="K25" s="86" t="s">
        <v>114</v>
      </c>
      <c r="L25" s="112" t="s">
        <v>310</v>
      </c>
      <c r="M25" s="108">
        <v>1</v>
      </c>
      <c r="N25" s="112" t="s">
        <v>78</v>
      </c>
      <c r="O25" s="112" t="s">
        <v>337</v>
      </c>
      <c r="P25" s="112" t="s">
        <v>301</v>
      </c>
      <c r="Q25" s="116">
        <v>44470</v>
      </c>
      <c r="R25" s="116">
        <v>44834</v>
      </c>
      <c r="S25" s="123">
        <v>44687</v>
      </c>
      <c r="T25" s="117" t="s">
        <v>920</v>
      </c>
      <c r="U25" s="124" t="s">
        <v>1033</v>
      </c>
      <c r="V25" s="117" t="s">
        <v>86</v>
      </c>
      <c r="W25" s="108">
        <v>0</v>
      </c>
      <c r="X25" s="108">
        <v>0</v>
      </c>
      <c r="Y25" s="118"/>
    </row>
    <row r="26" spans="1:25" s="119" customFormat="1" ht="32.25" customHeight="1" x14ac:dyDescent="0.2">
      <c r="A26" s="108" t="s">
        <v>330</v>
      </c>
      <c r="B26" s="108">
        <v>4</v>
      </c>
      <c r="C26" s="109">
        <v>2021</v>
      </c>
      <c r="D26" s="110" t="s">
        <v>117</v>
      </c>
      <c r="E26" s="86" t="s">
        <v>296</v>
      </c>
      <c r="F26" s="111">
        <v>44452</v>
      </c>
      <c r="G26" s="112" t="s">
        <v>334</v>
      </c>
      <c r="H26" s="113" t="s">
        <v>297</v>
      </c>
      <c r="I26" s="114" t="s">
        <v>308</v>
      </c>
      <c r="J26" s="115" t="s">
        <v>311</v>
      </c>
      <c r="K26" s="86" t="s">
        <v>114</v>
      </c>
      <c r="L26" s="112" t="s">
        <v>312</v>
      </c>
      <c r="M26" s="108">
        <v>1</v>
      </c>
      <c r="N26" s="112" t="s">
        <v>78</v>
      </c>
      <c r="O26" s="112" t="s">
        <v>337</v>
      </c>
      <c r="P26" s="112" t="s">
        <v>301</v>
      </c>
      <c r="Q26" s="116">
        <v>44470</v>
      </c>
      <c r="R26" s="116">
        <v>44834</v>
      </c>
      <c r="S26" s="123">
        <v>44687</v>
      </c>
      <c r="T26" s="117" t="s">
        <v>920</v>
      </c>
      <c r="U26" s="124" t="s">
        <v>1034</v>
      </c>
      <c r="V26" s="117" t="s">
        <v>86</v>
      </c>
      <c r="W26" s="108">
        <v>0</v>
      </c>
      <c r="X26" s="108">
        <v>0</v>
      </c>
      <c r="Y26" s="118"/>
    </row>
    <row r="27" spans="1:25" s="119" customFormat="1" ht="32.25" customHeight="1" x14ac:dyDescent="0.2">
      <c r="A27" s="108" t="s">
        <v>330</v>
      </c>
      <c r="B27" s="108">
        <v>5</v>
      </c>
      <c r="C27" s="109">
        <v>2021</v>
      </c>
      <c r="D27" s="110" t="s">
        <v>117</v>
      </c>
      <c r="E27" s="86" t="s">
        <v>296</v>
      </c>
      <c r="F27" s="111">
        <v>44452</v>
      </c>
      <c r="G27" s="112" t="s">
        <v>334</v>
      </c>
      <c r="H27" s="113" t="s">
        <v>297</v>
      </c>
      <c r="I27" s="114" t="s">
        <v>313</v>
      </c>
      <c r="J27" s="115" t="s">
        <v>314</v>
      </c>
      <c r="K27" s="86" t="s">
        <v>114</v>
      </c>
      <c r="L27" s="112" t="s">
        <v>315</v>
      </c>
      <c r="M27" s="108">
        <v>1</v>
      </c>
      <c r="N27" s="112" t="s">
        <v>78</v>
      </c>
      <c r="O27" s="112" t="s">
        <v>337</v>
      </c>
      <c r="P27" s="112" t="s">
        <v>301</v>
      </c>
      <c r="Q27" s="116">
        <v>44470</v>
      </c>
      <c r="R27" s="116">
        <v>44834</v>
      </c>
      <c r="S27" s="123">
        <v>44687</v>
      </c>
      <c r="T27" s="117" t="s">
        <v>920</v>
      </c>
      <c r="U27" s="124" t="s">
        <v>1035</v>
      </c>
      <c r="V27" s="117" t="s">
        <v>86</v>
      </c>
      <c r="W27" s="108">
        <v>0</v>
      </c>
      <c r="X27" s="108">
        <v>0</v>
      </c>
      <c r="Y27" s="118"/>
    </row>
    <row r="28" spans="1:25" s="119" customFormat="1" ht="32.25" customHeight="1" x14ac:dyDescent="0.2">
      <c r="A28" s="108" t="s">
        <v>330</v>
      </c>
      <c r="B28" s="108">
        <v>6</v>
      </c>
      <c r="C28" s="109">
        <v>2021</v>
      </c>
      <c r="D28" s="110" t="s">
        <v>117</v>
      </c>
      <c r="E28" s="86" t="s">
        <v>296</v>
      </c>
      <c r="F28" s="111">
        <v>44452</v>
      </c>
      <c r="G28" s="112" t="s">
        <v>334</v>
      </c>
      <c r="H28" s="113" t="s">
        <v>297</v>
      </c>
      <c r="I28" s="114" t="s">
        <v>316</v>
      </c>
      <c r="J28" s="115" t="s">
        <v>317</v>
      </c>
      <c r="K28" s="86" t="s">
        <v>114</v>
      </c>
      <c r="L28" s="112" t="s">
        <v>318</v>
      </c>
      <c r="M28" s="108">
        <v>1</v>
      </c>
      <c r="N28" s="112" t="s">
        <v>78</v>
      </c>
      <c r="O28" s="112" t="s">
        <v>337</v>
      </c>
      <c r="P28" s="112" t="s">
        <v>301</v>
      </c>
      <c r="Q28" s="116">
        <v>44470</v>
      </c>
      <c r="R28" s="116">
        <v>44834</v>
      </c>
      <c r="S28" s="123">
        <v>44687</v>
      </c>
      <c r="T28" s="117" t="s">
        <v>920</v>
      </c>
      <c r="U28" s="124" t="s">
        <v>1036</v>
      </c>
      <c r="V28" s="117" t="s">
        <v>86</v>
      </c>
      <c r="W28" s="108">
        <v>0</v>
      </c>
      <c r="X28" s="108">
        <v>0</v>
      </c>
      <c r="Y28" s="118"/>
    </row>
    <row r="29" spans="1:25" s="119" customFormat="1" ht="32.25" customHeight="1" x14ac:dyDescent="0.2">
      <c r="A29" s="108" t="s">
        <v>355</v>
      </c>
      <c r="B29" s="108">
        <v>1</v>
      </c>
      <c r="C29" s="109">
        <v>2021</v>
      </c>
      <c r="D29" s="110" t="s">
        <v>75</v>
      </c>
      <c r="E29" s="86" t="s">
        <v>358</v>
      </c>
      <c r="F29" s="111">
        <v>44494</v>
      </c>
      <c r="G29" s="112" t="s">
        <v>359</v>
      </c>
      <c r="H29" s="113" t="s">
        <v>344</v>
      </c>
      <c r="I29" s="114" t="s">
        <v>345</v>
      </c>
      <c r="J29" s="115" t="s">
        <v>346</v>
      </c>
      <c r="K29" s="86" t="s">
        <v>114</v>
      </c>
      <c r="L29" s="112" t="s">
        <v>347</v>
      </c>
      <c r="M29" s="108">
        <v>1</v>
      </c>
      <c r="N29" s="112" t="s">
        <v>83</v>
      </c>
      <c r="O29" s="112" t="s">
        <v>84</v>
      </c>
      <c r="P29" s="112" t="s">
        <v>124</v>
      </c>
      <c r="Q29" s="116">
        <v>44531</v>
      </c>
      <c r="R29" s="116">
        <v>44711</v>
      </c>
      <c r="S29" s="123">
        <v>44687</v>
      </c>
      <c r="T29" s="117" t="s">
        <v>831</v>
      </c>
      <c r="U29" s="124" t="s">
        <v>1008</v>
      </c>
      <c r="V29" s="117" t="s">
        <v>86</v>
      </c>
      <c r="W29" s="108">
        <v>0</v>
      </c>
      <c r="X29" s="108">
        <v>0</v>
      </c>
      <c r="Y29" s="118"/>
    </row>
    <row r="30" spans="1:25" s="119" customFormat="1" ht="32.25" customHeight="1" x14ac:dyDescent="0.2">
      <c r="A30" s="108" t="s">
        <v>355</v>
      </c>
      <c r="B30" s="108">
        <v>2</v>
      </c>
      <c r="C30" s="109">
        <v>2021</v>
      </c>
      <c r="D30" s="110" t="s">
        <v>75</v>
      </c>
      <c r="E30" s="86" t="s">
        <v>358</v>
      </c>
      <c r="F30" s="111">
        <v>44494</v>
      </c>
      <c r="G30" s="112" t="s">
        <v>359</v>
      </c>
      <c r="H30" s="113" t="s">
        <v>344</v>
      </c>
      <c r="I30" s="114" t="s">
        <v>345</v>
      </c>
      <c r="J30" s="115" t="s">
        <v>348</v>
      </c>
      <c r="K30" s="86" t="s">
        <v>114</v>
      </c>
      <c r="L30" s="112" t="s">
        <v>349</v>
      </c>
      <c r="M30" s="108">
        <v>1</v>
      </c>
      <c r="N30" s="112" t="s">
        <v>83</v>
      </c>
      <c r="O30" s="112" t="s">
        <v>84</v>
      </c>
      <c r="P30" s="112" t="s">
        <v>124</v>
      </c>
      <c r="Q30" s="116">
        <v>44531</v>
      </c>
      <c r="R30" s="116">
        <v>44711</v>
      </c>
      <c r="S30" s="123">
        <v>44687</v>
      </c>
      <c r="T30" s="117" t="s">
        <v>831</v>
      </c>
      <c r="U30" s="124" t="s">
        <v>1008</v>
      </c>
      <c r="V30" s="117" t="s">
        <v>86</v>
      </c>
      <c r="W30" s="108">
        <v>0</v>
      </c>
      <c r="X30" s="108">
        <v>0</v>
      </c>
      <c r="Y30" s="118"/>
    </row>
    <row r="31" spans="1:25" s="119" customFormat="1" ht="32.25" hidden="1" customHeight="1" x14ac:dyDescent="0.2">
      <c r="A31" s="108" t="s">
        <v>356</v>
      </c>
      <c r="B31" s="108">
        <v>1</v>
      </c>
      <c r="C31" s="109">
        <v>2021</v>
      </c>
      <c r="D31" s="110" t="s">
        <v>75</v>
      </c>
      <c r="E31" s="86" t="s">
        <v>358</v>
      </c>
      <c r="F31" s="111">
        <v>44494</v>
      </c>
      <c r="G31" s="112" t="s">
        <v>360</v>
      </c>
      <c r="H31" s="113" t="s">
        <v>344</v>
      </c>
      <c r="I31" s="114" t="s">
        <v>350</v>
      </c>
      <c r="J31" s="115" t="s">
        <v>351</v>
      </c>
      <c r="K31" s="86" t="s">
        <v>114</v>
      </c>
      <c r="L31" s="112" t="s">
        <v>352</v>
      </c>
      <c r="M31" s="108">
        <v>2</v>
      </c>
      <c r="N31" s="112" t="s">
        <v>83</v>
      </c>
      <c r="O31" s="112" t="s">
        <v>84</v>
      </c>
      <c r="P31" s="112" t="s">
        <v>124</v>
      </c>
      <c r="Q31" s="116">
        <v>44531</v>
      </c>
      <c r="R31" s="116">
        <v>44681</v>
      </c>
      <c r="S31" s="123">
        <v>44687</v>
      </c>
      <c r="T31" s="117" t="s">
        <v>831</v>
      </c>
      <c r="U31" s="124" t="s">
        <v>1009</v>
      </c>
      <c r="V31" s="117" t="s">
        <v>115</v>
      </c>
      <c r="W31" s="108">
        <v>0</v>
      </c>
      <c r="X31" s="108">
        <v>0</v>
      </c>
      <c r="Y31" s="118"/>
    </row>
    <row r="32" spans="1:25" s="119" customFormat="1" ht="32.25" customHeight="1" x14ac:dyDescent="0.2">
      <c r="A32" s="108" t="s">
        <v>357</v>
      </c>
      <c r="B32" s="108">
        <v>1</v>
      </c>
      <c r="C32" s="109">
        <v>2021</v>
      </c>
      <c r="D32" s="110" t="s">
        <v>353</v>
      </c>
      <c r="E32" s="86" t="s">
        <v>358</v>
      </c>
      <c r="F32" s="111">
        <v>44494</v>
      </c>
      <c r="G32" s="112" t="s">
        <v>361</v>
      </c>
      <c r="H32" s="113" t="s">
        <v>297</v>
      </c>
      <c r="I32" s="114" t="s">
        <v>354</v>
      </c>
      <c r="J32" s="115" t="s">
        <v>435</v>
      </c>
      <c r="K32" s="86" t="s">
        <v>114</v>
      </c>
      <c r="L32" s="112" t="s">
        <v>436</v>
      </c>
      <c r="M32" s="108">
        <v>1</v>
      </c>
      <c r="N32" s="112" t="s">
        <v>78</v>
      </c>
      <c r="O32" s="112" t="s">
        <v>78</v>
      </c>
      <c r="P32" s="112" t="s">
        <v>78</v>
      </c>
      <c r="Q32" s="116">
        <v>44531</v>
      </c>
      <c r="R32" s="116">
        <v>44711</v>
      </c>
      <c r="S32" s="123">
        <v>44687</v>
      </c>
      <c r="T32" s="117" t="s">
        <v>920</v>
      </c>
      <c r="U32" s="124" t="s">
        <v>1028</v>
      </c>
      <c r="V32" s="117" t="s">
        <v>86</v>
      </c>
      <c r="W32" s="108">
        <v>0</v>
      </c>
      <c r="X32" s="108">
        <v>0</v>
      </c>
      <c r="Y32" s="118"/>
    </row>
    <row r="33" spans="1:25" s="119" customFormat="1" ht="32.25" customHeight="1" x14ac:dyDescent="0.2">
      <c r="A33" s="108" t="s">
        <v>427</v>
      </c>
      <c r="B33" s="108">
        <v>1</v>
      </c>
      <c r="C33" s="109">
        <v>2021</v>
      </c>
      <c r="D33" s="110" t="s">
        <v>70</v>
      </c>
      <c r="E33" s="86" t="s">
        <v>426</v>
      </c>
      <c r="F33" s="111">
        <v>44440</v>
      </c>
      <c r="G33" s="112" t="s">
        <v>362</v>
      </c>
      <c r="H33" s="113" t="s">
        <v>363</v>
      </c>
      <c r="I33" s="114" t="s">
        <v>364</v>
      </c>
      <c r="J33" s="115" t="s">
        <v>365</v>
      </c>
      <c r="K33" s="86" t="s">
        <v>114</v>
      </c>
      <c r="L33" s="112" t="s">
        <v>366</v>
      </c>
      <c r="M33" s="108">
        <v>1</v>
      </c>
      <c r="N33" s="112" t="s">
        <v>76</v>
      </c>
      <c r="O33" s="112" t="s">
        <v>77</v>
      </c>
      <c r="P33" s="112" t="s">
        <v>123</v>
      </c>
      <c r="Q33" s="116">
        <v>44593</v>
      </c>
      <c r="R33" s="116">
        <v>44742</v>
      </c>
      <c r="S33" s="123">
        <v>44690</v>
      </c>
      <c r="T33" s="117" t="s">
        <v>835</v>
      </c>
      <c r="U33" s="124" t="s">
        <v>1040</v>
      </c>
      <c r="V33" s="117" t="s">
        <v>86</v>
      </c>
      <c r="W33" s="108">
        <v>0</v>
      </c>
      <c r="X33" s="108">
        <v>0</v>
      </c>
      <c r="Y33" s="118"/>
    </row>
    <row r="34" spans="1:25" s="119" customFormat="1" ht="32.25" customHeight="1" x14ac:dyDescent="0.2">
      <c r="A34" s="108" t="s">
        <v>427</v>
      </c>
      <c r="B34" s="108">
        <v>2</v>
      </c>
      <c r="C34" s="109">
        <v>2021</v>
      </c>
      <c r="D34" s="110" t="s">
        <v>70</v>
      </c>
      <c r="E34" s="86" t="s">
        <v>426</v>
      </c>
      <c r="F34" s="111">
        <v>44440</v>
      </c>
      <c r="G34" s="112" t="s">
        <v>362</v>
      </c>
      <c r="H34" s="113" t="s">
        <v>363</v>
      </c>
      <c r="I34" s="114" t="s">
        <v>364</v>
      </c>
      <c r="J34" s="115" t="s">
        <v>367</v>
      </c>
      <c r="K34" s="86" t="s">
        <v>114</v>
      </c>
      <c r="L34" s="112" t="s">
        <v>368</v>
      </c>
      <c r="M34" s="108">
        <v>1</v>
      </c>
      <c r="N34" s="112" t="s">
        <v>76</v>
      </c>
      <c r="O34" s="112" t="s">
        <v>77</v>
      </c>
      <c r="P34" s="112" t="s">
        <v>123</v>
      </c>
      <c r="Q34" s="116">
        <v>44743</v>
      </c>
      <c r="R34" s="116">
        <v>44773</v>
      </c>
      <c r="S34" s="123">
        <v>44690</v>
      </c>
      <c r="T34" s="117" t="s">
        <v>835</v>
      </c>
      <c r="U34" s="124" t="s">
        <v>1040</v>
      </c>
      <c r="V34" s="117" t="s">
        <v>86</v>
      </c>
      <c r="W34" s="108">
        <v>0</v>
      </c>
      <c r="X34" s="108">
        <v>0</v>
      </c>
      <c r="Y34" s="118"/>
    </row>
    <row r="35" spans="1:25" s="119" customFormat="1" ht="32.25" customHeight="1" x14ac:dyDescent="0.2">
      <c r="A35" s="108" t="s">
        <v>427</v>
      </c>
      <c r="B35" s="108">
        <v>3</v>
      </c>
      <c r="C35" s="109">
        <v>2021</v>
      </c>
      <c r="D35" s="110" t="s">
        <v>70</v>
      </c>
      <c r="E35" s="86" t="s">
        <v>426</v>
      </c>
      <c r="F35" s="111">
        <v>44440</v>
      </c>
      <c r="G35" s="112" t="s">
        <v>362</v>
      </c>
      <c r="H35" s="113" t="s">
        <v>363</v>
      </c>
      <c r="I35" s="114" t="s">
        <v>364</v>
      </c>
      <c r="J35" s="115" t="s">
        <v>369</v>
      </c>
      <c r="K35" s="86" t="s">
        <v>114</v>
      </c>
      <c r="L35" s="112" t="s">
        <v>370</v>
      </c>
      <c r="M35" s="108">
        <v>1</v>
      </c>
      <c r="N35" s="112" t="s">
        <v>76</v>
      </c>
      <c r="O35" s="112" t="s">
        <v>77</v>
      </c>
      <c r="P35" s="112" t="s">
        <v>123</v>
      </c>
      <c r="Q35" s="116">
        <v>44774</v>
      </c>
      <c r="R35" s="116">
        <v>44834</v>
      </c>
      <c r="S35" s="123">
        <v>44690</v>
      </c>
      <c r="T35" s="117" t="s">
        <v>835</v>
      </c>
      <c r="U35" s="124" t="s">
        <v>1041</v>
      </c>
      <c r="V35" s="117" t="s">
        <v>86</v>
      </c>
      <c r="W35" s="108">
        <v>0</v>
      </c>
      <c r="X35" s="108">
        <v>0</v>
      </c>
      <c r="Y35" s="118"/>
    </row>
    <row r="36" spans="1:25" s="119" customFormat="1" ht="32.25" customHeight="1" x14ac:dyDescent="0.2">
      <c r="A36" s="108" t="s">
        <v>427</v>
      </c>
      <c r="B36" s="108">
        <v>5</v>
      </c>
      <c r="C36" s="109">
        <v>2021</v>
      </c>
      <c r="D36" s="110" t="s">
        <v>70</v>
      </c>
      <c r="E36" s="86" t="s">
        <v>426</v>
      </c>
      <c r="F36" s="111">
        <v>44440</v>
      </c>
      <c r="G36" s="112" t="s">
        <v>362</v>
      </c>
      <c r="H36" s="113" t="s">
        <v>363</v>
      </c>
      <c r="I36" s="114" t="s">
        <v>364</v>
      </c>
      <c r="J36" s="115" t="s">
        <v>373</v>
      </c>
      <c r="K36" s="86" t="s">
        <v>114</v>
      </c>
      <c r="L36" s="112" t="s">
        <v>374</v>
      </c>
      <c r="M36" s="108">
        <v>1</v>
      </c>
      <c r="N36" s="112" t="s">
        <v>76</v>
      </c>
      <c r="O36" s="112" t="s">
        <v>77</v>
      </c>
      <c r="P36" s="112" t="s">
        <v>123</v>
      </c>
      <c r="Q36" s="116">
        <v>44501</v>
      </c>
      <c r="R36" s="116">
        <v>44891</v>
      </c>
      <c r="S36" s="123">
        <v>44690</v>
      </c>
      <c r="T36" s="117" t="s">
        <v>835</v>
      </c>
      <c r="U36" s="124" t="s">
        <v>1041</v>
      </c>
      <c r="V36" s="117" t="s">
        <v>86</v>
      </c>
      <c r="W36" s="108">
        <v>0</v>
      </c>
      <c r="X36" s="108">
        <v>0</v>
      </c>
      <c r="Y36" s="118"/>
    </row>
    <row r="37" spans="1:25" s="119" customFormat="1" ht="32.25" customHeight="1" x14ac:dyDescent="0.2">
      <c r="A37" s="108" t="s">
        <v>427</v>
      </c>
      <c r="B37" s="108">
        <v>6</v>
      </c>
      <c r="C37" s="109">
        <v>2021</v>
      </c>
      <c r="D37" s="110" t="s">
        <v>70</v>
      </c>
      <c r="E37" s="86" t="s">
        <v>426</v>
      </c>
      <c r="F37" s="111">
        <v>44440</v>
      </c>
      <c r="G37" s="112" t="s">
        <v>362</v>
      </c>
      <c r="H37" s="113" t="s">
        <v>363</v>
      </c>
      <c r="I37" s="114" t="s">
        <v>364</v>
      </c>
      <c r="J37" s="115" t="s">
        <v>375</v>
      </c>
      <c r="K37" s="86" t="s">
        <v>114</v>
      </c>
      <c r="L37" s="112" t="s">
        <v>376</v>
      </c>
      <c r="M37" s="108">
        <v>1</v>
      </c>
      <c r="N37" s="112" t="s">
        <v>76</v>
      </c>
      <c r="O37" s="112" t="s">
        <v>77</v>
      </c>
      <c r="P37" s="112" t="s">
        <v>123</v>
      </c>
      <c r="Q37" s="116">
        <v>44470</v>
      </c>
      <c r="R37" s="116">
        <v>44895</v>
      </c>
      <c r="S37" s="123">
        <v>44690</v>
      </c>
      <c r="T37" s="117" t="s">
        <v>835</v>
      </c>
      <c r="U37" s="124" t="s">
        <v>1042</v>
      </c>
      <c r="V37" s="117" t="s">
        <v>86</v>
      </c>
      <c r="W37" s="108">
        <v>0</v>
      </c>
      <c r="X37" s="108">
        <v>0</v>
      </c>
      <c r="Y37" s="118"/>
    </row>
    <row r="38" spans="1:25" s="119" customFormat="1" ht="32.25" customHeight="1" x14ac:dyDescent="0.2">
      <c r="A38" s="108" t="s">
        <v>428</v>
      </c>
      <c r="B38" s="108">
        <v>1</v>
      </c>
      <c r="C38" s="109">
        <v>2021</v>
      </c>
      <c r="D38" s="110" t="s">
        <v>70</v>
      </c>
      <c r="E38" s="86" t="s">
        <v>426</v>
      </c>
      <c r="F38" s="111">
        <v>44440</v>
      </c>
      <c r="G38" s="112" t="s">
        <v>377</v>
      </c>
      <c r="H38" s="113" t="s">
        <v>363</v>
      </c>
      <c r="I38" s="114" t="s">
        <v>378</v>
      </c>
      <c r="J38" s="115" t="s">
        <v>379</v>
      </c>
      <c r="K38" s="86" t="s">
        <v>114</v>
      </c>
      <c r="L38" s="112" t="s">
        <v>380</v>
      </c>
      <c r="M38" s="108">
        <v>1</v>
      </c>
      <c r="N38" s="112" t="s">
        <v>76</v>
      </c>
      <c r="O38" s="112" t="s">
        <v>77</v>
      </c>
      <c r="P38" s="112" t="s">
        <v>123</v>
      </c>
      <c r="Q38" s="116">
        <v>44562</v>
      </c>
      <c r="R38" s="116">
        <v>44804</v>
      </c>
      <c r="S38" s="123">
        <v>44690</v>
      </c>
      <c r="T38" s="117" t="s">
        <v>835</v>
      </c>
      <c r="U38" s="124" t="s">
        <v>1041</v>
      </c>
      <c r="V38" s="117" t="s">
        <v>86</v>
      </c>
      <c r="W38" s="108">
        <v>0</v>
      </c>
      <c r="X38" s="108">
        <v>0</v>
      </c>
      <c r="Y38" s="118"/>
    </row>
    <row r="39" spans="1:25" s="119" customFormat="1" ht="32.25" customHeight="1" x14ac:dyDescent="0.2">
      <c r="A39" s="108" t="s">
        <v>428</v>
      </c>
      <c r="B39" s="108">
        <v>2</v>
      </c>
      <c r="C39" s="109">
        <v>2021</v>
      </c>
      <c r="D39" s="110" t="s">
        <v>70</v>
      </c>
      <c r="E39" s="86" t="s">
        <v>426</v>
      </c>
      <c r="F39" s="111">
        <v>44440</v>
      </c>
      <c r="G39" s="112" t="s">
        <v>377</v>
      </c>
      <c r="H39" s="113" t="s">
        <v>363</v>
      </c>
      <c r="I39" s="114" t="s">
        <v>378</v>
      </c>
      <c r="J39" s="115" t="s">
        <v>381</v>
      </c>
      <c r="K39" s="86" t="s">
        <v>114</v>
      </c>
      <c r="L39" s="112" t="s">
        <v>382</v>
      </c>
      <c r="M39" s="108">
        <v>1</v>
      </c>
      <c r="N39" s="112" t="s">
        <v>76</v>
      </c>
      <c r="O39" s="112" t="s">
        <v>77</v>
      </c>
      <c r="P39" s="112" t="s">
        <v>123</v>
      </c>
      <c r="Q39" s="116">
        <v>44805</v>
      </c>
      <c r="R39" s="116">
        <v>44834</v>
      </c>
      <c r="S39" s="123">
        <v>44690</v>
      </c>
      <c r="T39" s="117" t="s">
        <v>835</v>
      </c>
      <c r="U39" s="124" t="s">
        <v>1041</v>
      </c>
      <c r="V39" s="117" t="s">
        <v>86</v>
      </c>
      <c r="W39" s="108">
        <v>0</v>
      </c>
      <c r="X39" s="108">
        <v>0</v>
      </c>
      <c r="Y39" s="118"/>
    </row>
    <row r="40" spans="1:25" s="119" customFormat="1" ht="32.25" customHeight="1" x14ac:dyDescent="0.2">
      <c r="A40" s="108" t="s">
        <v>429</v>
      </c>
      <c r="B40" s="108">
        <v>1</v>
      </c>
      <c r="C40" s="109">
        <v>2021</v>
      </c>
      <c r="D40" s="110" t="s">
        <v>70</v>
      </c>
      <c r="E40" s="86" t="s">
        <v>426</v>
      </c>
      <c r="F40" s="111">
        <v>44440</v>
      </c>
      <c r="G40" s="112" t="s">
        <v>383</v>
      </c>
      <c r="H40" s="113" t="s">
        <v>363</v>
      </c>
      <c r="I40" s="114" t="s">
        <v>384</v>
      </c>
      <c r="J40" s="115" t="s">
        <v>385</v>
      </c>
      <c r="K40" s="86" t="s">
        <v>114</v>
      </c>
      <c r="L40" s="112" t="s">
        <v>386</v>
      </c>
      <c r="M40" s="108">
        <v>1</v>
      </c>
      <c r="N40" s="112" t="s">
        <v>76</v>
      </c>
      <c r="O40" s="112" t="s">
        <v>77</v>
      </c>
      <c r="P40" s="112" t="s">
        <v>123</v>
      </c>
      <c r="Q40" s="116">
        <v>44562</v>
      </c>
      <c r="R40" s="116">
        <v>44742</v>
      </c>
      <c r="S40" s="123">
        <v>44690</v>
      </c>
      <c r="T40" s="117" t="s">
        <v>835</v>
      </c>
      <c r="U40" s="124" t="s">
        <v>1041</v>
      </c>
      <c r="V40" s="117" t="s">
        <v>86</v>
      </c>
      <c r="W40" s="108">
        <v>0</v>
      </c>
      <c r="X40" s="108">
        <v>0</v>
      </c>
      <c r="Y40" s="118"/>
    </row>
    <row r="41" spans="1:25" s="119" customFormat="1" ht="32.25" customHeight="1" x14ac:dyDescent="0.2">
      <c r="A41" s="108" t="s">
        <v>429</v>
      </c>
      <c r="B41" s="108">
        <v>2</v>
      </c>
      <c r="C41" s="109">
        <v>2021</v>
      </c>
      <c r="D41" s="110" t="s">
        <v>70</v>
      </c>
      <c r="E41" s="86" t="s">
        <v>426</v>
      </c>
      <c r="F41" s="111">
        <v>44440</v>
      </c>
      <c r="G41" s="112" t="s">
        <v>383</v>
      </c>
      <c r="H41" s="113" t="s">
        <v>363</v>
      </c>
      <c r="I41" s="114" t="s">
        <v>384</v>
      </c>
      <c r="J41" s="115" t="s">
        <v>387</v>
      </c>
      <c r="K41" s="86" t="s">
        <v>114</v>
      </c>
      <c r="L41" s="112" t="s">
        <v>388</v>
      </c>
      <c r="M41" s="108">
        <v>1</v>
      </c>
      <c r="N41" s="112" t="s">
        <v>76</v>
      </c>
      <c r="O41" s="112" t="s">
        <v>77</v>
      </c>
      <c r="P41" s="112" t="s">
        <v>123</v>
      </c>
      <c r="Q41" s="116">
        <v>44743</v>
      </c>
      <c r="R41" s="116">
        <v>44804</v>
      </c>
      <c r="S41" s="123">
        <v>44690</v>
      </c>
      <c r="T41" s="117" t="s">
        <v>835</v>
      </c>
      <c r="U41" s="124" t="s">
        <v>1041</v>
      </c>
      <c r="V41" s="117" t="s">
        <v>86</v>
      </c>
      <c r="W41" s="108">
        <v>0</v>
      </c>
      <c r="X41" s="108">
        <v>0</v>
      </c>
      <c r="Y41" s="118"/>
    </row>
    <row r="42" spans="1:25" s="119" customFormat="1" ht="32.25" customHeight="1" x14ac:dyDescent="0.2">
      <c r="A42" s="108" t="s">
        <v>429</v>
      </c>
      <c r="B42" s="108">
        <v>3</v>
      </c>
      <c r="C42" s="109">
        <v>2021</v>
      </c>
      <c r="D42" s="110" t="s">
        <v>70</v>
      </c>
      <c r="E42" s="86" t="s">
        <v>426</v>
      </c>
      <c r="F42" s="111">
        <v>44440</v>
      </c>
      <c r="G42" s="112" t="s">
        <v>383</v>
      </c>
      <c r="H42" s="113" t="s">
        <v>363</v>
      </c>
      <c r="I42" s="114" t="s">
        <v>384</v>
      </c>
      <c r="J42" s="115" t="s">
        <v>389</v>
      </c>
      <c r="K42" s="86" t="s">
        <v>114</v>
      </c>
      <c r="L42" s="112" t="s">
        <v>390</v>
      </c>
      <c r="M42" s="108">
        <v>1</v>
      </c>
      <c r="N42" s="112" t="s">
        <v>76</v>
      </c>
      <c r="O42" s="112" t="s">
        <v>77</v>
      </c>
      <c r="P42" s="112" t="s">
        <v>123</v>
      </c>
      <c r="Q42" s="116">
        <v>44866</v>
      </c>
      <c r="R42" s="116">
        <v>44895</v>
      </c>
      <c r="S42" s="123">
        <v>44690</v>
      </c>
      <c r="T42" s="117" t="s">
        <v>835</v>
      </c>
      <c r="U42" s="124" t="s">
        <v>1041</v>
      </c>
      <c r="V42" s="117" t="s">
        <v>86</v>
      </c>
      <c r="W42" s="108">
        <v>0</v>
      </c>
      <c r="X42" s="108">
        <v>0</v>
      </c>
      <c r="Y42" s="118"/>
    </row>
    <row r="43" spans="1:25" s="119" customFormat="1" ht="32.25" customHeight="1" x14ac:dyDescent="0.2">
      <c r="A43" s="108" t="s">
        <v>429</v>
      </c>
      <c r="B43" s="108">
        <v>4</v>
      </c>
      <c r="C43" s="109">
        <v>2021</v>
      </c>
      <c r="D43" s="110" t="s">
        <v>70</v>
      </c>
      <c r="E43" s="86" t="s">
        <v>426</v>
      </c>
      <c r="F43" s="111">
        <v>44440</v>
      </c>
      <c r="G43" s="112" t="s">
        <v>383</v>
      </c>
      <c r="H43" s="113" t="s">
        <v>363</v>
      </c>
      <c r="I43" s="114" t="s">
        <v>384</v>
      </c>
      <c r="J43" s="115" t="s">
        <v>391</v>
      </c>
      <c r="K43" s="86" t="s">
        <v>114</v>
      </c>
      <c r="L43" s="112" t="s">
        <v>392</v>
      </c>
      <c r="M43" s="108">
        <v>1</v>
      </c>
      <c r="N43" s="112" t="s">
        <v>76</v>
      </c>
      <c r="O43" s="112" t="s">
        <v>77</v>
      </c>
      <c r="P43" s="112" t="s">
        <v>123</v>
      </c>
      <c r="Q43" s="116">
        <v>44743</v>
      </c>
      <c r="R43" s="116">
        <v>44834</v>
      </c>
      <c r="S43" s="123">
        <v>44690</v>
      </c>
      <c r="T43" s="117" t="s">
        <v>835</v>
      </c>
      <c r="U43" s="124" t="s">
        <v>1041</v>
      </c>
      <c r="V43" s="117" t="s">
        <v>86</v>
      </c>
      <c r="W43" s="108">
        <v>0</v>
      </c>
      <c r="X43" s="108">
        <v>0</v>
      </c>
      <c r="Y43" s="118"/>
    </row>
    <row r="44" spans="1:25" s="119" customFormat="1" ht="32.25" customHeight="1" x14ac:dyDescent="0.2">
      <c r="A44" s="108" t="s">
        <v>429</v>
      </c>
      <c r="B44" s="108">
        <v>5</v>
      </c>
      <c r="C44" s="109">
        <v>2021</v>
      </c>
      <c r="D44" s="110" t="s">
        <v>70</v>
      </c>
      <c r="E44" s="86" t="s">
        <v>426</v>
      </c>
      <c r="F44" s="111">
        <v>44440</v>
      </c>
      <c r="G44" s="112" t="s">
        <v>383</v>
      </c>
      <c r="H44" s="113" t="s">
        <v>363</v>
      </c>
      <c r="I44" s="114" t="s">
        <v>384</v>
      </c>
      <c r="J44" s="115" t="s">
        <v>393</v>
      </c>
      <c r="K44" s="86" t="s">
        <v>114</v>
      </c>
      <c r="L44" s="112" t="s">
        <v>394</v>
      </c>
      <c r="M44" s="108">
        <v>1</v>
      </c>
      <c r="N44" s="112" t="s">
        <v>76</v>
      </c>
      <c r="O44" s="112" t="s">
        <v>77</v>
      </c>
      <c r="P44" s="112" t="s">
        <v>123</v>
      </c>
      <c r="Q44" s="116">
        <v>44835</v>
      </c>
      <c r="R44" s="116">
        <v>44895</v>
      </c>
      <c r="S44" s="123">
        <v>44690</v>
      </c>
      <c r="T44" s="117" t="s">
        <v>835</v>
      </c>
      <c r="U44" s="124" t="s">
        <v>1041</v>
      </c>
      <c r="V44" s="117" t="s">
        <v>86</v>
      </c>
      <c r="W44" s="108">
        <v>0</v>
      </c>
      <c r="X44" s="108">
        <v>0</v>
      </c>
      <c r="Y44" s="118"/>
    </row>
    <row r="45" spans="1:25" s="119" customFormat="1" ht="32.25" customHeight="1" x14ac:dyDescent="0.2">
      <c r="A45" s="108" t="s">
        <v>430</v>
      </c>
      <c r="B45" s="108">
        <v>1</v>
      </c>
      <c r="C45" s="109">
        <v>2021</v>
      </c>
      <c r="D45" s="110" t="s">
        <v>70</v>
      </c>
      <c r="E45" s="86" t="s">
        <v>426</v>
      </c>
      <c r="F45" s="111">
        <v>44440</v>
      </c>
      <c r="G45" s="112" t="s">
        <v>395</v>
      </c>
      <c r="H45" s="113" t="s">
        <v>363</v>
      </c>
      <c r="I45" s="114" t="s">
        <v>396</v>
      </c>
      <c r="J45" s="115" t="s">
        <v>397</v>
      </c>
      <c r="K45" s="86" t="s">
        <v>114</v>
      </c>
      <c r="L45" s="112" t="s">
        <v>398</v>
      </c>
      <c r="M45" s="108">
        <v>1</v>
      </c>
      <c r="N45" s="112" t="s">
        <v>76</v>
      </c>
      <c r="O45" s="112" t="s">
        <v>77</v>
      </c>
      <c r="P45" s="112" t="s">
        <v>123</v>
      </c>
      <c r="Q45" s="116">
        <v>44805</v>
      </c>
      <c r="R45" s="116">
        <v>44865</v>
      </c>
      <c r="S45" s="123">
        <v>44690</v>
      </c>
      <c r="T45" s="117" t="s">
        <v>835</v>
      </c>
      <c r="U45" s="124" t="s">
        <v>1041</v>
      </c>
      <c r="V45" s="117" t="s">
        <v>86</v>
      </c>
      <c r="W45" s="108">
        <v>0</v>
      </c>
      <c r="X45" s="108">
        <v>0</v>
      </c>
      <c r="Y45" s="118"/>
    </row>
    <row r="46" spans="1:25" s="119" customFormat="1" ht="32.25" customHeight="1" x14ac:dyDescent="0.2">
      <c r="A46" s="108" t="s">
        <v>430</v>
      </c>
      <c r="B46" s="108">
        <v>2</v>
      </c>
      <c r="C46" s="109">
        <v>2021</v>
      </c>
      <c r="D46" s="110" t="s">
        <v>70</v>
      </c>
      <c r="E46" s="86" t="s">
        <v>426</v>
      </c>
      <c r="F46" s="111">
        <v>44440</v>
      </c>
      <c r="G46" s="112" t="s">
        <v>395</v>
      </c>
      <c r="H46" s="113" t="s">
        <v>363</v>
      </c>
      <c r="I46" s="114" t="s">
        <v>396</v>
      </c>
      <c r="J46" s="115" t="s">
        <v>399</v>
      </c>
      <c r="K46" s="86" t="s">
        <v>114</v>
      </c>
      <c r="L46" s="112" t="s">
        <v>400</v>
      </c>
      <c r="M46" s="108">
        <v>1</v>
      </c>
      <c r="N46" s="112" t="s">
        <v>76</v>
      </c>
      <c r="O46" s="112" t="s">
        <v>77</v>
      </c>
      <c r="P46" s="112" t="s">
        <v>123</v>
      </c>
      <c r="Q46" s="116">
        <v>44866</v>
      </c>
      <c r="R46" s="116">
        <v>44895</v>
      </c>
      <c r="S46" s="123">
        <v>44690</v>
      </c>
      <c r="T46" s="117" t="s">
        <v>835</v>
      </c>
      <c r="U46" s="124" t="s">
        <v>1041</v>
      </c>
      <c r="V46" s="117" t="s">
        <v>86</v>
      </c>
      <c r="W46" s="108">
        <v>0</v>
      </c>
      <c r="X46" s="108">
        <v>0</v>
      </c>
      <c r="Y46" s="118"/>
    </row>
    <row r="47" spans="1:25" s="119" customFormat="1" ht="32.25" customHeight="1" x14ac:dyDescent="0.2">
      <c r="A47" s="108" t="s">
        <v>430</v>
      </c>
      <c r="B47" s="108">
        <v>3</v>
      </c>
      <c r="C47" s="109">
        <v>2021</v>
      </c>
      <c r="D47" s="110" t="s">
        <v>70</v>
      </c>
      <c r="E47" s="86" t="s">
        <v>426</v>
      </c>
      <c r="F47" s="111">
        <v>44440</v>
      </c>
      <c r="G47" s="112" t="s">
        <v>395</v>
      </c>
      <c r="H47" s="113" t="s">
        <v>363</v>
      </c>
      <c r="I47" s="114" t="s">
        <v>396</v>
      </c>
      <c r="J47" s="115" t="s">
        <v>401</v>
      </c>
      <c r="K47" s="86" t="s">
        <v>114</v>
      </c>
      <c r="L47" s="112" t="s">
        <v>402</v>
      </c>
      <c r="M47" s="108">
        <v>1</v>
      </c>
      <c r="N47" s="112" t="s">
        <v>76</v>
      </c>
      <c r="O47" s="112" t="s">
        <v>77</v>
      </c>
      <c r="P47" s="112" t="s">
        <v>123</v>
      </c>
      <c r="Q47" s="116">
        <v>44896</v>
      </c>
      <c r="R47" s="116">
        <v>44926</v>
      </c>
      <c r="S47" s="123">
        <v>44690</v>
      </c>
      <c r="T47" s="117" t="s">
        <v>835</v>
      </c>
      <c r="U47" s="124" t="s">
        <v>1043</v>
      </c>
      <c r="V47" s="117" t="s">
        <v>86</v>
      </c>
      <c r="W47" s="108">
        <v>0</v>
      </c>
      <c r="X47" s="108">
        <v>0</v>
      </c>
      <c r="Y47" s="118"/>
    </row>
    <row r="48" spans="1:25" s="119" customFormat="1" ht="32.25" customHeight="1" x14ac:dyDescent="0.2">
      <c r="A48" s="108" t="s">
        <v>430</v>
      </c>
      <c r="B48" s="108">
        <v>4</v>
      </c>
      <c r="C48" s="109">
        <v>2021</v>
      </c>
      <c r="D48" s="110" t="s">
        <v>70</v>
      </c>
      <c r="E48" s="86" t="s">
        <v>426</v>
      </c>
      <c r="F48" s="111">
        <v>44440</v>
      </c>
      <c r="G48" s="112" t="s">
        <v>395</v>
      </c>
      <c r="H48" s="113" t="s">
        <v>363</v>
      </c>
      <c r="I48" s="114" t="s">
        <v>396</v>
      </c>
      <c r="J48" s="115" t="s">
        <v>403</v>
      </c>
      <c r="K48" s="86" t="s">
        <v>114</v>
      </c>
      <c r="L48" s="112" t="s">
        <v>400</v>
      </c>
      <c r="M48" s="108">
        <v>1</v>
      </c>
      <c r="N48" s="112" t="s">
        <v>76</v>
      </c>
      <c r="O48" s="112" t="s">
        <v>77</v>
      </c>
      <c r="P48" s="112" t="s">
        <v>123</v>
      </c>
      <c r="Q48" s="116">
        <v>44896</v>
      </c>
      <c r="R48" s="116">
        <v>44926</v>
      </c>
      <c r="S48" s="123">
        <v>44690</v>
      </c>
      <c r="T48" s="117" t="s">
        <v>835</v>
      </c>
      <c r="U48" s="124" t="s">
        <v>1043</v>
      </c>
      <c r="V48" s="117" t="s">
        <v>86</v>
      </c>
      <c r="W48" s="108">
        <v>0</v>
      </c>
      <c r="X48" s="108">
        <v>0</v>
      </c>
      <c r="Y48" s="118"/>
    </row>
    <row r="49" spans="1:25" s="119" customFormat="1" ht="32.25" customHeight="1" x14ac:dyDescent="0.2">
      <c r="A49" s="108" t="s">
        <v>431</v>
      </c>
      <c r="B49" s="108">
        <v>1</v>
      </c>
      <c r="C49" s="109">
        <v>2021</v>
      </c>
      <c r="D49" s="110" t="s">
        <v>70</v>
      </c>
      <c r="E49" s="86" t="s">
        <v>426</v>
      </c>
      <c r="F49" s="111">
        <v>44440</v>
      </c>
      <c r="G49" s="112" t="s">
        <v>404</v>
      </c>
      <c r="H49" s="113" t="s">
        <v>363</v>
      </c>
      <c r="I49" s="114" t="s">
        <v>405</v>
      </c>
      <c r="J49" s="115" t="s">
        <v>406</v>
      </c>
      <c r="K49" s="86" t="s">
        <v>114</v>
      </c>
      <c r="L49" s="112" t="s">
        <v>407</v>
      </c>
      <c r="M49" s="108">
        <v>1</v>
      </c>
      <c r="N49" s="112" t="s">
        <v>76</v>
      </c>
      <c r="O49" s="112" t="s">
        <v>77</v>
      </c>
      <c r="P49" s="112" t="s">
        <v>123</v>
      </c>
      <c r="Q49" s="116">
        <v>44805</v>
      </c>
      <c r="R49" s="116">
        <v>44865</v>
      </c>
      <c r="S49" s="123">
        <v>44690</v>
      </c>
      <c r="T49" s="117" t="s">
        <v>835</v>
      </c>
      <c r="U49" s="124" t="s">
        <v>1043</v>
      </c>
      <c r="V49" s="117" t="s">
        <v>86</v>
      </c>
      <c r="W49" s="108">
        <v>0</v>
      </c>
      <c r="X49" s="108">
        <v>0</v>
      </c>
      <c r="Y49" s="118"/>
    </row>
    <row r="50" spans="1:25" s="119" customFormat="1" ht="32.25" customHeight="1" x14ac:dyDescent="0.2">
      <c r="A50" s="108" t="s">
        <v>431</v>
      </c>
      <c r="B50" s="108">
        <v>2</v>
      </c>
      <c r="C50" s="109">
        <v>2021</v>
      </c>
      <c r="D50" s="110" t="s">
        <v>70</v>
      </c>
      <c r="E50" s="86" t="s">
        <v>426</v>
      </c>
      <c r="F50" s="111">
        <v>44440</v>
      </c>
      <c r="G50" s="112" t="s">
        <v>404</v>
      </c>
      <c r="H50" s="113" t="s">
        <v>363</v>
      </c>
      <c r="I50" s="114" t="s">
        <v>405</v>
      </c>
      <c r="J50" s="115" t="s">
        <v>408</v>
      </c>
      <c r="K50" s="86" t="s">
        <v>114</v>
      </c>
      <c r="L50" s="112" t="s">
        <v>409</v>
      </c>
      <c r="M50" s="108">
        <v>1</v>
      </c>
      <c r="N50" s="112" t="s">
        <v>76</v>
      </c>
      <c r="O50" s="112" t="s">
        <v>77</v>
      </c>
      <c r="P50" s="112" t="s">
        <v>123</v>
      </c>
      <c r="Q50" s="116">
        <v>44866</v>
      </c>
      <c r="R50" s="116">
        <v>44895</v>
      </c>
      <c r="S50" s="123">
        <v>44690</v>
      </c>
      <c r="T50" s="117" t="s">
        <v>835</v>
      </c>
      <c r="U50" s="124" t="s">
        <v>1043</v>
      </c>
      <c r="V50" s="117" t="s">
        <v>86</v>
      </c>
      <c r="W50" s="108">
        <v>0</v>
      </c>
      <c r="X50" s="108">
        <v>0</v>
      </c>
      <c r="Y50" s="118"/>
    </row>
    <row r="51" spans="1:25" s="119" customFormat="1" ht="32.25" customHeight="1" x14ac:dyDescent="0.2">
      <c r="A51" s="108" t="s">
        <v>431</v>
      </c>
      <c r="B51" s="108">
        <v>3</v>
      </c>
      <c r="C51" s="109">
        <v>2021</v>
      </c>
      <c r="D51" s="110" t="s">
        <v>70</v>
      </c>
      <c r="E51" s="86" t="s">
        <v>426</v>
      </c>
      <c r="F51" s="111">
        <v>44440</v>
      </c>
      <c r="G51" s="112" t="s">
        <v>404</v>
      </c>
      <c r="H51" s="113" t="s">
        <v>363</v>
      </c>
      <c r="I51" s="114" t="s">
        <v>405</v>
      </c>
      <c r="J51" s="115" t="s">
        <v>410</v>
      </c>
      <c r="K51" s="86" t="s">
        <v>114</v>
      </c>
      <c r="L51" s="112" t="s">
        <v>411</v>
      </c>
      <c r="M51" s="108">
        <v>1</v>
      </c>
      <c r="N51" s="112" t="s">
        <v>76</v>
      </c>
      <c r="O51" s="112" t="s">
        <v>77</v>
      </c>
      <c r="P51" s="112" t="s">
        <v>123</v>
      </c>
      <c r="Q51" s="116">
        <v>44896</v>
      </c>
      <c r="R51" s="116">
        <v>44926</v>
      </c>
      <c r="S51" s="123">
        <v>44690</v>
      </c>
      <c r="T51" s="117" t="s">
        <v>835</v>
      </c>
      <c r="U51" s="124" t="s">
        <v>1043</v>
      </c>
      <c r="V51" s="117" t="s">
        <v>86</v>
      </c>
      <c r="W51" s="108">
        <v>0</v>
      </c>
      <c r="X51" s="108">
        <v>0</v>
      </c>
      <c r="Y51" s="118"/>
    </row>
    <row r="52" spans="1:25" s="119" customFormat="1" ht="32.25" customHeight="1" x14ac:dyDescent="0.2">
      <c r="A52" s="108" t="s">
        <v>432</v>
      </c>
      <c r="B52" s="108">
        <v>1</v>
      </c>
      <c r="C52" s="109">
        <v>2021</v>
      </c>
      <c r="D52" s="110" t="s">
        <v>70</v>
      </c>
      <c r="E52" s="86" t="s">
        <v>426</v>
      </c>
      <c r="F52" s="111">
        <v>44440</v>
      </c>
      <c r="G52" s="112" t="s">
        <v>412</v>
      </c>
      <c r="H52" s="113" t="s">
        <v>363</v>
      </c>
      <c r="I52" s="114" t="s">
        <v>413</v>
      </c>
      <c r="J52" s="115" t="s">
        <v>414</v>
      </c>
      <c r="K52" s="86" t="s">
        <v>114</v>
      </c>
      <c r="L52" s="112" t="s">
        <v>415</v>
      </c>
      <c r="M52" s="108">
        <v>1</v>
      </c>
      <c r="N52" s="112" t="s">
        <v>76</v>
      </c>
      <c r="O52" s="112" t="s">
        <v>77</v>
      </c>
      <c r="P52" s="112" t="s">
        <v>123</v>
      </c>
      <c r="Q52" s="116">
        <v>44562</v>
      </c>
      <c r="R52" s="116">
        <v>44713</v>
      </c>
      <c r="S52" s="123">
        <v>44690</v>
      </c>
      <c r="T52" s="117" t="s">
        <v>835</v>
      </c>
      <c r="U52" s="124" t="s">
        <v>1043</v>
      </c>
      <c r="V52" s="117" t="s">
        <v>86</v>
      </c>
      <c r="W52" s="108">
        <v>0</v>
      </c>
      <c r="X52" s="108">
        <v>0</v>
      </c>
      <c r="Y52" s="118"/>
    </row>
    <row r="53" spans="1:25" s="119" customFormat="1" ht="32.25" customHeight="1" x14ac:dyDescent="0.2">
      <c r="A53" s="108" t="s">
        <v>432</v>
      </c>
      <c r="B53" s="108">
        <v>2</v>
      </c>
      <c r="C53" s="109">
        <v>2021</v>
      </c>
      <c r="D53" s="110" t="s">
        <v>70</v>
      </c>
      <c r="E53" s="86" t="s">
        <v>426</v>
      </c>
      <c r="F53" s="111">
        <v>44440</v>
      </c>
      <c r="G53" s="112" t="s">
        <v>412</v>
      </c>
      <c r="H53" s="113" t="s">
        <v>363</v>
      </c>
      <c r="I53" s="114" t="s">
        <v>413</v>
      </c>
      <c r="J53" s="115" t="s">
        <v>416</v>
      </c>
      <c r="K53" s="86" t="s">
        <v>114</v>
      </c>
      <c r="L53" s="112" t="s">
        <v>417</v>
      </c>
      <c r="M53" s="108">
        <v>1</v>
      </c>
      <c r="N53" s="112" t="s">
        <v>76</v>
      </c>
      <c r="O53" s="112" t="s">
        <v>77</v>
      </c>
      <c r="P53" s="112" t="s">
        <v>123</v>
      </c>
      <c r="Q53" s="116">
        <v>44562</v>
      </c>
      <c r="R53" s="116">
        <v>44926</v>
      </c>
      <c r="S53" s="123">
        <v>44690</v>
      </c>
      <c r="T53" s="117" t="s">
        <v>835</v>
      </c>
      <c r="U53" s="124" t="s">
        <v>1044</v>
      </c>
      <c r="V53" s="117" t="s">
        <v>86</v>
      </c>
      <c r="W53" s="108">
        <v>0</v>
      </c>
      <c r="X53" s="108">
        <v>0</v>
      </c>
      <c r="Y53" s="118"/>
    </row>
    <row r="54" spans="1:25" s="119" customFormat="1" ht="32.25" customHeight="1" x14ac:dyDescent="0.2">
      <c r="A54" s="108" t="s">
        <v>433</v>
      </c>
      <c r="B54" s="108">
        <v>1</v>
      </c>
      <c r="C54" s="109">
        <v>2021</v>
      </c>
      <c r="D54" s="110" t="s">
        <v>70</v>
      </c>
      <c r="E54" s="86" t="s">
        <v>426</v>
      </c>
      <c r="F54" s="111">
        <v>44440</v>
      </c>
      <c r="G54" s="112" t="s">
        <v>418</v>
      </c>
      <c r="H54" s="113" t="s">
        <v>363</v>
      </c>
      <c r="I54" s="114" t="s">
        <v>419</v>
      </c>
      <c r="J54" s="115" t="s">
        <v>420</v>
      </c>
      <c r="K54" s="86" t="s">
        <v>114</v>
      </c>
      <c r="L54" s="112" t="s">
        <v>421</v>
      </c>
      <c r="M54" s="108">
        <v>1</v>
      </c>
      <c r="N54" s="112" t="s">
        <v>76</v>
      </c>
      <c r="O54" s="112" t="s">
        <v>77</v>
      </c>
      <c r="P54" s="112" t="s">
        <v>123</v>
      </c>
      <c r="Q54" s="116">
        <v>44562</v>
      </c>
      <c r="R54" s="116">
        <v>44926</v>
      </c>
      <c r="S54" s="123">
        <v>44690</v>
      </c>
      <c r="T54" s="117" t="s">
        <v>835</v>
      </c>
      <c r="U54" s="124" t="s">
        <v>1045</v>
      </c>
      <c r="V54" s="117" t="s">
        <v>86</v>
      </c>
      <c r="W54" s="108">
        <v>0</v>
      </c>
      <c r="X54" s="108">
        <v>0</v>
      </c>
      <c r="Y54" s="118"/>
    </row>
    <row r="55" spans="1:25" s="119" customFormat="1" ht="32.25" customHeight="1" x14ac:dyDescent="0.2">
      <c r="A55" s="108" t="s">
        <v>434</v>
      </c>
      <c r="B55" s="108">
        <v>1</v>
      </c>
      <c r="C55" s="109">
        <v>2021</v>
      </c>
      <c r="D55" s="110" t="s">
        <v>70</v>
      </c>
      <c r="E55" s="86" t="s">
        <v>426</v>
      </c>
      <c r="F55" s="111">
        <v>44440</v>
      </c>
      <c r="G55" s="112" t="s">
        <v>422</v>
      </c>
      <c r="H55" s="113" t="s">
        <v>363</v>
      </c>
      <c r="I55" s="114" t="s">
        <v>423</v>
      </c>
      <c r="J55" s="115" t="s">
        <v>424</v>
      </c>
      <c r="K55" s="86" t="s">
        <v>114</v>
      </c>
      <c r="L55" s="112" t="s">
        <v>425</v>
      </c>
      <c r="M55" s="108">
        <v>1</v>
      </c>
      <c r="N55" s="112" t="s">
        <v>76</v>
      </c>
      <c r="O55" s="112" t="s">
        <v>77</v>
      </c>
      <c r="P55" s="112" t="s">
        <v>123</v>
      </c>
      <c r="Q55" s="116">
        <v>44562</v>
      </c>
      <c r="R55" s="116">
        <v>44742</v>
      </c>
      <c r="S55" s="123">
        <v>44690</v>
      </c>
      <c r="T55" s="117" t="s">
        <v>835</v>
      </c>
      <c r="U55" s="124" t="s">
        <v>1046</v>
      </c>
      <c r="V55" s="117" t="s">
        <v>86</v>
      </c>
      <c r="W55" s="108">
        <v>0</v>
      </c>
      <c r="X55" s="108">
        <v>0</v>
      </c>
      <c r="Y55" s="118"/>
    </row>
    <row r="56" spans="1:25" s="119" customFormat="1" ht="32.25" customHeight="1" x14ac:dyDescent="0.2">
      <c r="A56" s="108" t="s">
        <v>473</v>
      </c>
      <c r="B56" s="108">
        <v>2</v>
      </c>
      <c r="C56" s="109">
        <v>2021</v>
      </c>
      <c r="D56" s="110" t="s">
        <v>437</v>
      </c>
      <c r="E56" s="86" t="s">
        <v>479</v>
      </c>
      <c r="F56" s="111">
        <v>44495</v>
      </c>
      <c r="G56" s="112" t="s">
        <v>444</v>
      </c>
      <c r="H56" s="113" t="s">
        <v>438</v>
      </c>
      <c r="I56" s="114" t="s">
        <v>445</v>
      </c>
      <c r="J56" s="115" t="s">
        <v>446</v>
      </c>
      <c r="K56" s="86" t="s">
        <v>82</v>
      </c>
      <c r="L56" s="112" t="s">
        <v>447</v>
      </c>
      <c r="M56" s="108">
        <v>2</v>
      </c>
      <c r="N56" s="112" t="s">
        <v>76</v>
      </c>
      <c r="O56" s="112" t="s">
        <v>120</v>
      </c>
      <c r="P56" s="112" t="s">
        <v>439</v>
      </c>
      <c r="Q56" s="116">
        <v>44504</v>
      </c>
      <c r="R56" s="116">
        <v>44865</v>
      </c>
      <c r="S56" s="123">
        <v>44690</v>
      </c>
      <c r="T56" s="117" t="s">
        <v>835</v>
      </c>
      <c r="U56" s="124" t="s">
        <v>1046</v>
      </c>
      <c r="V56" s="117" t="s">
        <v>86</v>
      </c>
      <c r="W56" s="108">
        <v>0</v>
      </c>
      <c r="X56" s="108">
        <v>0</v>
      </c>
      <c r="Y56" s="118"/>
    </row>
    <row r="57" spans="1:25" s="119" customFormat="1" ht="32.25" customHeight="1" x14ac:dyDescent="0.2">
      <c r="A57" s="108" t="s">
        <v>475</v>
      </c>
      <c r="B57" s="108">
        <v>1</v>
      </c>
      <c r="C57" s="109">
        <v>2021</v>
      </c>
      <c r="D57" s="110" t="s">
        <v>72</v>
      </c>
      <c r="E57" s="86" t="s">
        <v>479</v>
      </c>
      <c r="F57" s="111">
        <v>44495</v>
      </c>
      <c r="G57" s="112" t="s">
        <v>453</v>
      </c>
      <c r="H57" s="113" t="s">
        <v>438</v>
      </c>
      <c r="I57" s="114" t="s">
        <v>454</v>
      </c>
      <c r="J57" s="115" t="s">
        <v>455</v>
      </c>
      <c r="K57" s="86" t="s">
        <v>448</v>
      </c>
      <c r="L57" s="112" t="s">
        <v>456</v>
      </c>
      <c r="M57" s="108">
        <v>1</v>
      </c>
      <c r="N57" s="112" t="s">
        <v>80</v>
      </c>
      <c r="O57" s="112" t="s">
        <v>81</v>
      </c>
      <c r="P57" s="112" t="s">
        <v>457</v>
      </c>
      <c r="Q57" s="116">
        <v>44504</v>
      </c>
      <c r="R57" s="116">
        <v>44865</v>
      </c>
      <c r="S57" s="123">
        <v>44690</v>
      </c>
      <c r="T57" s="117" t="s">
        <v>161</v>
      </c>
      <c r="U57" s="124" t="s">
        <v>994</v>
      </c>
      <c r="V57" s="117" t="s">
        <v>86</v>
      </c>
      <c r="W57" s="108">
        <v>0</v>
      </c>
      <c r="X57" s="108">
        <v>0</v>
      </c>
      <c r="Y57" s="118"/>
    </row>
    <row r="58" spans="1:25" s="119" customFormat="1" ht="32.25" hidden="1" customHeight="1" x14ac:dyDescent="0.2">
      <c r="A58" s="108" t="s">
        <v>476</v>
      </c>
      <c r="B58" s="108">
        <v>1</v>
      </c>
      <c r="C58" s="109">
        <v>2021</v>
      </c>
      <c r="D58" s="110" t="s">
        <v>72</v>
      </c>
      <c r="E58" s="86" t="s">
        <v>479</v>
      </c>
      <c r="F58" s="111">
        <v>44495</v>
      </c>
      <c r="G58" s="112" t="s">
        <v>458</v>
      </c>
      <c r="H58" s="113" t="s">
        <v>438</v>
      </c>
      <c r="I58" s="114" t="s">
        <v>459</v>
      </c>
      <c r="J58" s="115" t="s">
        <v>460</v>
      </c>
      <c r="K58" s="86" t="s">
        <v>448</v>
      </c>
      <c r="L58" s="112" t="s">
        <v>461</v>
      </c>
      <c r="M58" s="108">
        <v>1</v>
      </c>
      <c r="N58" s="112" t="s">
        <v>80</v>
      </c>
      <c r="O58" s="112" t="s">
        <v>81</v>
      </c>
      <c r="P58" s="112" t="s">
        <v>457</v>
      </c>
      <c r="Q58" s="116">
        <v>44504</v>
      </c>
      <c r="R58" s="116">
        <v>44865</v>
      </c>
      <c r="S58" s="123">
        <v>44658</v>
      </c>
      <c r="T58" s="117" t="s">
        <v>161</v>
      </c>
      <c r="U58" s="124" t="s">
        <v>913</v>
      </c>
      <c r="V58" s="117" t="s">
        <v>115</v>
      </c>
      <c r="W58" s="108">
        <v>0</v>
      </c>
      <c r="X58" s="108">
        <v>0</v>
      </c>
      <c r="Y58" s="118"/>
    </row>
    <row r="59" spans="1:25" s="119" customFormat="1" ht="32.25" customHeight="1" x14ac:dyDescent="0.2">
      <c r="A59" s="108" t="s">
        <v>477</v>
      </c>
      <c r="B59" s="108">
        <v>1</v>
      </c>
      <c r="C59" s="109">
        <v>2021</v>
      </c>
      <c r="D59" s="110" t="s">
        <v>70</v>
      </c>
      <c r="E59" s="86" t="s">
        <v>479</v>
      </c>
      <c r="F59" s="111">
        <v>44495</v>
      </c>
      <c r="G59" s="112" t="s">
        <v>462</v>
      </c>
      <c r="H59" s="113" t="s">
        <v>463</v>
      </c>
      <c r="I59" s="114" t="s">
        <v>464</v>
      </c>
      <c r="J59" s="115" t="s">
        <v>465</v>
      </c>
      <c r="K59" s="86" t="s">
        <v>448</v>
      </c>
      <c r="L59" s="112" t="s">
        <v>466</v>
      </c>
      <c r="M59" s="108">
        <v>2</v>
      </c>
      <c r="N59" s="112" t="s">
        <v>76</v>
      </c>
      <c r="O59" s="112" t="s">
        <v>77</v>
      </c>
      <c r="P59" s="112" t="s">
        <v>467</v>
      </c>
      <c r="Q59" s="116">
        <v>44504</v>
      </c>
      <c r="R59" s="116">
        <v>44742</v>
      </c>
      <c r="S59" s="123">
        <v>44690</v>
      </c>
      <c r="T59" s="117" t="s">
        <v>835</v>
      </c>
      <c r="U59" s="124" t="s">
        <v>1047</v>
      </c>
      <c r="V59" s="117" t="s">
        <v>86</v>
      </c>
      <c r="W59" s="108">
        <v>0</v>
      </c>
      <c r="X59" s="108">
        <v>0</v>
      </c>
      <c r="Y59" s="118"/>
    </row>
    <row r="60" spans="1:25" s="119" customFormat="1" ht="32.25" customHeight="1" x14ac:dyDescent="0.2">
      <c r="A60" s="108" t="s">
        <v>478</v>
      </c>
      <c r="B60" s="108">
        <v>2</v>
      </c>
      <c r="C60" s="109">
        <v>2021</v>
      </c>
      <c r="D60" s="110" t="s">
        <v>437</v>
      </c>
      <c r="E60" s="86" t="s">
        <v>479</v>
      </c>
      <c r="F60" s="111">
        <v>44495</v>
      </c>
      <c r="G60" s="112" t="s">
        <v>468</v>
      </c>
      <c r="H60" s="113" t="s">
        <v>438</v>
      </c>
      <c r="I60" s="114" t="s">
        <v>469</v>
      </c>
      <c r="J60" s="115" t="s">
        <v>470</v>
      </c>
      <c r="K60" s="86" t="s">
        <v>82</v>
      </c>
      <c r="L60" s="112" t="s">
        <v>471</v>
      </c>
      <c r="M60" s="108">
        <v>2</v>
      </c>
      <c r="N60" s="112" t="s">
        <v>76</v>
      </c>
      <c r="O60" s="112" t="s">
        <v>120</v>
      </c>
      <c r="P60" s="112" t="s">
        <v>439</v>
      </c>
      <c r="Q60" s="116">
        <v>44504</v>
      </c>
      <c r="R60" s="116">
        <v>44742</v>
      </c>
      <c r="S60" s="123">
        <v>44690</v>
      </c>
      <c r="T60" s="117" t="s">
        <v>835</v>
      </c>
      <c r="U60" s="124" t="s">
        <v>1048</v>
      </c>
      <c r="V60" s="117" t="s">
        <v>86</v>
      </c>
      <c r="W60" s="108">
        <v>0</v>
      </c>
      <c r="X60" s="108">
        <v>0</v>
      </c>
      <c r="Y60" s="118"/>
    </row>
    <row r="61" spans="1:25" s="119" customFormat="1" ht="32.25" customHeight="1" x14ac:dyDescent="0.2">
      <c r="A61" s="108" t="s">
        <v>481</v>
      </c>
      <c r="B61" s="108">
        <v>2</v>
      </c>
      <c r="C61" s="109">
        <v>2021</v>
      </c>
      <c r="D61" s="110" t="s">
        <v>214</v>
      </c>
      <c r="E61" s="86" t="s">
        <v>483</v>
      </c>
      <c r="F61" s="111">
        <v>44431</v>
      </c>
      <c r="G61" s="112" t="s">
        <v>494</v>
      </c>
      <c r="H61" s="113" t="s">
        <v>438</v>
      </c>
      <c r="I61" s="114" t="s">
        <v>495</v>
      </c>
      <c r="J61" s="115" t="s">
        <v>446</v>
      </c>
      <c r="K61" s="86" t="s">
        <v>114</v>
      </c>
      <c r="L61" s="112" t="s">
        <v>447</v>
      </c>
      <c r="M61" s="108">
        <v>2</v>
      </c>
      <c r="N61" s="112" t="s">
        <v>76</v>
      </c>
      <c r="O61" s="112" t="s">
        <v>822</v>
      </c>
      <c r="P61" s="112" t="s">
        <v>498</v>
      </c>
      <c r="Q61" s="116">
        <v>44539</v>
      </c>
      <c r="R61" s="116">
        <v>44903</v>
      </c>
      <c r="S61" s="123">
        <v>44690</v>
      </c>
      <c r="T61" s="117" t="s">
        <v>835</v>
      </c>
      <c r="U61" s="124" t="s">
        <v>1049</v>
      </c>
      <c r="V61" s="117" t="s">
        <v>86</v>
      </c>
      <c r="W61" s="108">
        <v>0</v>
      </c>
      <c r="X61" s="108">
        <v>0</v>
      </c>
      <c r="Y61" s="118"/>
    </row>
    <row r="62" spans="1:25" s="119" customFormat="1" ht="32.25" customHeight="1" x14ac:dyDescent="0.2">
      <c r="A62" s="108" t="s">
        <v>580</v>
      </c>
      <c r="B62" s="108">
        <v>1</v>
      </c>
      <c r="C62" s="109">
        <v>2021</v>
      </c>
      <c r="D62" s="110" t="s">
        <v>72</v>
      </c>
      <c r="E62" s="86" t="s">
        <v>581</v>
      </c>
      <c r="F62" s="111">
        <v>44523</v>
      </c>
      <c r="G62" s="112" t="s">
        <v>505</v>
      </c>
      <c r="H62" s="113" t="s">
        <v>506</v>
      </c>
      <c r="I62" s="114" t="s">
        <v>507</v>
      </c>
      <c r="J62" s="115" t="s">
        <v>508</v>
      </c>
      <c r="K62" s="86" t="s">
        <v>82</v>
      </c>
      <c r="L62" s="112" t="s">
        <v>509</v>
      </c>
      <c r="M62" s="108">
        <v>6</v>
      </c>
      <c r="N62" s="112" t="s">
        <v>76</v>
      </c>
      <c r="O62" s="112" t="s">
        <v>76</v>
      </c>
      <c r="P62" s="112" t="s">
        <v>510</v>
      </c>
      <c r="Q62" s="116">
        <v>44545</v>
      </c>
      <c r="R62" s="116">
        <v>44925</v>
      </c>
      <c r="S62" s="123">
        <v>44690</v>
      </c>
      <c r="T62" s="117" t="s">
        <v>835</v>
      </c>
      <c r="U62" s="124" t="s">
        <v>1050</v>
      </c>
      <c r="V62" s="117" t="s">
        <v>86</v>
      </c>
      <c r="W62" s="108">
        <v>0</v>
      </c>
      <c r="X62" s="108">
        <v>0</v>
      </c>
      <c r="Y62" s="118"/>
    </row>
    <row r="63" spans="1:25" s="119" customFormat="1" ht="32.25" customHeight="1" x14ac:dyDescent="0.2">
      <c r="A63" s="108" t="s">
        <v>580</v>
      </c>
      <c r="B63" s="108">
        <v>2</v>
      </c>
      <c r="C63" s="109">
        <v>2021</v>
      </c>
      <c r="D63" s="110" t="s">
        <v>72</v>
      </c>
      <c r="E63" s="86" t="s">
        <v>581</v>
      </c>
      <c r="F63" s="111">
        <v>44523</v>
      </c>
      <c r="G63" s="112" t="s">
        <v>505</v>
      </c>
      <c r="H63" s="113" t="s">
        <v>506</v>
      </c>
      <c r="I63" s="114" t="s">
        <v>511</v>
      </c>
      <c r="J63" s="115" t="s">
        <v>512</v>
      </c>
      <c r="K63" s="86" t="s">
        <v>82</v>
      </c>
      <c r="L63" s="112" t="s">
        <v>513</v>
      </c>
      <c r="M63" s="108">
        <v>1</v>
      </c>
      <c r="N63" s="112" t="s">
        <v>80</v>
      </c>
      <c r="O63" s="112" t="s">
        <v>81</v>
      </c>
      <c r="P63" s="112" t="s">
        <v>514</v>
      </c>
      <c r="Q63" s="116">
        <v>44545</v>
      </c>
      <c r="R63" s="116">
        <v>44925</v>
      </c>
      <c r="S63" s="123">
        <v>44690</v>
      </c>
      <c r="T63" s="117" t="s">
        <v>161</v>
      </c>
      <c r="U63" s="124" t="s">
        <v>995</v>
      </c>
      <c r="V63" s="117" t="s">
        <v>86</v>
      </c>
      <c r="W63" s="108">
        <v>0</v>
      </c>
      <c r="X63" s="108">
        <v>0</v>
      </c>
      <c r="Y63" s="118"/>
    </row>
    <row r="64" spans="1:25" s="119" customFormat="1" ht="32.25" hidden="1" customHeight="1" x14ac:dyDescent="0.2">
      <c r="A64" s="108" t="s">
        <v>580</v>
      </c>
      <c r="B64" s="108">
        <v>5</v>
      </c>
      <c r="C64" s="109">
        <v>2021</v>
      </c>
      <c r="D64" s="110" t="s">
        <v>72</v>
      </c>
      <c r="E64" s="86" t="s">
        <v>581</v>
      </c>
      <c r="F64" s="111">
        <v>44523</v>
      </c>
      <c r="G64" s="112" t="s">
        <v>505</v>
      </c>
      <c r="H64" s="113" t="s">
        <v>521</v>
      </c>
      <c r="I64" s="114" t="s">
        <v>522</v>
      </c>
      <c r="J64" s="115" t="s">
        <v>523</v>
      </c>
      <c r="K64" s="86" t="s">
        <v>114</v>
      </c>
      <c r="L64" s="112" t="s">
        <v>524</v>
      </c>
      <c r="M64" s="108">
        <v>3</v>
      </c>
      <c r="N64" s="112" t="s">
        <v>83</v>
      </c>
      <c r="O64" s="112" t="s">
        <v>84</v>
      </c>
      <c r="P64" s="112" t="s">
        <v>124</v>
      </c>
      <c r="Q64" s="116">
        <v>44545</v>
      </c>
      <c r="R64" s="116">
        <v>44681</v>
      </c>
      <c r="S64" s="123">
        <v>44687</v>
      </c>
      <c r="T64" s="117" t="s">
        <v>831</v>
      </c>
      <c r="U64" s="124" t="s">
        <v>1010</v>
      </c>
      <c r="V64" s="117" t="s">
        <v>115</v>
      </c>
      <c r="W64" s="108">
        <v>0</v>
      </c>
      <c r="X64" s="108">
        <v>0</v>
      </c>
      <c r="Y64" s="118"/>
    </row>
    <row r="65" spans="1:25" s="119" customFormat="1" ht="32.25" customHeight="1" x14ac:dyDescent="0.2">
      <c r="A65" s="108" t="s">
        <v>580</v>
      </c>
      <c r="B65" s="108">
        <v>6</v>
      </c>
      <c r="C65" s="109">
        <v>2021</v>
      </c>
      <c r="D65" s="110" t="s">
        <v>72</v>
      </c>
      <c r="E65" s="86" t="s">
        <v>581</v>
      </c>
      <c r="F65" s="111">
        <v>44523</v>
      </c>
      <c r="G65" s="112" t="s">
        <v>505</v>
      </c>
      <c r="H65" s="113" t="s">
        <v>506</v>
      </c>
      <c r="I65" s="114" t="s">
        <v>525</v>
      </c>
      <c r="J65" s="115" t="s">
        <v>526</v>
      </c>
      <c r="K65" s="86" t="s">
        <v>82</v>
      </c>
      <c r="L65" s="112" t="s">
        <v>527</v>
      </c>
      <c r="M65" s="108">
        <v>12</v>
      </c>
      <c r="N65" s="112" t="s">
        <v>122</v>
      </c>
      <c r="O65" s="112" t="s">
        <v>122</v>
      </c>
      <c r="P65" s="112" t="s">
        <v>132</v>
      </c>
      <c r="Q65" s="116">
        <v>44545</v>
      </c>
      <c r="R65" s="116">
        <v>44925</v>
      </c>
      <c r="S65" s="123">
        <v>44658</v>
      </c>
      <c r="T65" s="117" t="s">
        <v>910</v>
      </c>
      <c r="U65" s="124" t="s">
        <v>911</v>
      </c>
      <c r="V65" s="117" t="s">
        <v>86</v>
      </c>
      <c r="W65" s="108">
        <v>0</v>
      </c>
      <c r="X65" s="108">
        <v>0</v>
      </c>
      <c r="Y65" s="118"/>
    </row>
    <row r="66" spans="1:25" s="119" customFormat="1" ht="32.25" customHeight="1" x14ac:dyDescent="0.2">
      <c r="A66" s="108" t="s">
        <v>582</v>
      </c>
      <c r="B66" s="108">
        <v>1</v>
      </c>
      <c r="C66" s="109">
        <v>2021</v>
      </c>
      <c r="D66" s="110" t="s">
        <v>72</v>
      </c>
      <c r="E66" s="86" t="s">
        <v>581</v>
      </c>
      <c r="F66" s="111">
        <v>44501</v>
      </c>
      <c r="G66" s="112" t="s">
        <v>528</v>
      </c>
      <c r="H66" s="113" t="s">
        <v>529</v>
      </c>
      <c r="I66" s="114" t="s">
        <v>530</v>
      </c>
      <c r="J66" s="115" t="s">
        <v>531</v>
      </c>
      <c r="K66" s="86" t="s">
        <v>82</v>
      </c>
      <c r="L66" s="112" t="s">
        <v>532</v>
      </c>
      <c r="M66" s="108">
        <v>12</v>
      </c>
      <c r="N66" s="112" t="s">
        <v>122</v>
      </c>
      <c r="O66" s="112" t="s">
        <v>122</v>
      </c>
      <c r="P66" s="112" t="s">
        <v>132</v>
      </c>
      <c r="Q66" s="116">
        <v>44563</v>
      </c>
      <c r="R66" s="116">
        <v>44925</v>
      </c>
      <c r="S66" s="123">
        <v>44658</v>
      </c>
      <c r="T66" s="117" t="s">
        <v>910</v>
      </c>
      <c r="U66" s="124" t="s">
        <v>911</v>
      </c>
      <c r="V66" s="117" t="s">
        <v>86</v>
      </c>
      <c r="W66" s="108">
        <v>0</v>
      </c>
      <c r="X66" s="108">
        <v>0</v>
      </c>
      <c r="Y66" s="118"/>
    </row>
    <row r="67" spans="1:25" s="119" customFormat="1" ht="32.25" customHeight="1" x14ac:dyDescent="0.2">
      <c r="A67" s="108" t="s">
        <v>582</v>
      </c>
      <c r="B67" s="108">
        <v>2</v>
      </c>
      <c r="C67" s="109">
        <v>2021</v>
      </c>
      <c r="D67" s="110" t="s">
        <v>72</v>
      </c>
      <c r="E67" s="86" t="s">
        <v>581</v>
      </c>
      <c r="F67" s="111">
        <v>44501</v>
      </c>
      <c r="G67" s="112" t="s">
        <v>533</v>
      </c>
      <c r="H67" s="113" t="s">
        <v>529</v>
      </c>
      <c r="I67" s="114" t="s">
        <v>534</v>
      </c>
      <c r="J67" s="115" t="s">
        <v>535</v>
      </c>
      <c r="K67" s="86" t="s">
        <v>82</v>
      </c>
      <c r="L67" s="112" t="s">
        <v>527</v>
      </c>
      <c r="M67" s="108">
        <v>12</v>
      </c>
      <c r="N67" s="112" t="s">
        <v>122</v>
      </c>
      <c r="O67" s="112" t="s">
        <v>122</v>
      </c>
      <c r="P67" s="112" t="s">
        <v>132</v>
      </c>
      <c r="Q67" s="116">
        <v>44563</v>
      </c>
      <c r="R67" s="116">
        <v>44925</v>
      </c>
      <c r="S67" s="123">
        <v>44658</v>
      </c>
      <c r="T67" s="117" t="s">
        <v>910</v>
      </c>
      <c r="U67" s="124" t="s">
        <v>911</v>
      </c>
      <c r="V67" s="117" t="s">
        <v>86</v>
      </c>
      <c r="W67" s="108">
        <v>0</v>
      </c>
      <c r="X67" s="108">
        <v>0</v>
      </c>
      <c r="Y67" s="118"/>
    </row>
    <row r="68" spans="1:25" s="119" customFormat="1" ht="32.25" customHeight="1" x14ac:dyDescent="0.2">
      <c r="A68" s="108" t="s">
        <v>584</v>
      </c>
      <c r="B68" s="108">
        <v>1</v>
      </c>
      <c r="C68" s="109">
        <v>2021</v>
      </c>
      <c r="D68" s="110" t="s">
        <v>72</v>
      </c>
      <c r="E68" s="86" t="s">
        <v>581</v>
      </c>
      <c r="F68" s="111">
        <v>44523</v>
      </c>
      <c r="G68" s="112" t="s">
        <v>539</v>
      </c>
      <c r="H68" s="113" t="s">
        <v>506</v>
      </c>
      <c r="I68" s="114" t="s">
        <v>540</v>
      </c>
      <c r="J68" s="115" t="s">
        <v>541</v>
      </c>
      <c r="K68" s="86" t="s">
        <v>542</v>
      </c>
      <c r="L68" s="112" t="s">
        <v>543</v>
      </c>
      <c r="M68" s="108">
        <v>2</v>
      </c>
      <c r="N68" s="112" t="s">
        <v>80</v>
      </c>
      <c r="O68" s="112" t="s">
        <v>81</v>
      </c>
      <c r="P68" s="112" t="s">
        <v>514</v>
      </c>
      <c r="Q68" s="116">
        <v>44545</v>
      </c>
      <c r="R68" s="116">
        <v>44895</v>
      </c>
      <c r="S68" s="123">
        <v>44690</v>
      </c>
      <c r="T68" s="117" t="s">
        <v>161</v>
      </c>
      <c r="U68" s="124" t="s">
        <v>996</v>
      </c>
      <c r="V68" s="117" t="s">
        <v>86</v>
      </c>
      <c r="W68" s="108">
        <v>0</v>
      </c>
      <c r="X68" s="108">
        <v>0</v>
      </c>
      <c r="Y68" s="118"/>
    </row>
    <row r="69" spans="1:25" s="119" customFormat="1" ht="32.25" customHeight="1" x14ac:dyDescent="0.2">
      <c r="A69" s="108" t="s">
        <v>584</v>
      </c>
      <c r="B69" s="108">
        <v>3</v>
      </c>
      <c r="C69" s="109">
        <v>2021</v>
      </c>
      <c r="D69" s="110" t="s">
        <v>72</v>
      </c>
      <c r="E69" s="86" t="s">
        <v>581</v>
      </c>
      <c r="F69" s="111">
        <v>44523</v>
      </c>
      <c r="G69" s="112" t="s">
        <v>539</v>
      </c>
      <c r="H69" s="113" t="s">
        <v>506</v>
      </c>
      <c r="I69" s="114" t="s">
        <v>546</v>
      </c>
      <c r="J69" s="115" t="s">
        <v>547</v>
      </c>
      <c r="K69" s="86" t="s">
        <v>542</v>
      </c>
      <c r="L69" s="112" t="s">
        <v>548</v>
      </c>
      <c r="M69" s="108">
        <v>12</v>
      </c>
      <c r="N69" s="112" t="s">
        <v>80</v>
      </c>
      <c r="O69" s="112" t="s">
        <v>81</v>
      </c>
      <c r="P69" s="112" t="s">
        <v>514</v>
      </c>
      <c r="Q69" s="116">
        <v>44545</v>
      </c>
      <c r="R69" s="116">
        <v>44925</v>
      </c>
      <c r="S69" s="123">
        <v>44690</v>
      </c>
      <c r="T69" s="117" t="s">
        <v>161</v>
      </c>
      <c r="U69" s="124" t="s">
        <v>997</v>
      </c>
      <c r="V69" s="117" t="s">
        <v>86</v>
      </c>
      <c r="W69" s="108">
        <v>0</v>
      </c>
      <c r="X69" s="108">
        <v>0</v>
      </c>
      <c r="Y69" s="118"/>
    </row>
    <row r="70" spans="1:25" s="119" customFormat="1" ht="32.25" customHeight="1" x14ac:dyDescent="0.2">
      <c r="A70" s="108" t="s">
        <v>584</v>
      </c>
      <c r="B70" s="108">
        <v>4</v>
      </c>
      <c r="C70" s="109">
        <v>2021</v>
      </c>
      <c r="D70" s="110" t="s">
        <v>72</v>
      </c>
      <c r="E70" s="86" t="s">
        <v>581</v>
      </c>
      <c r="F70" s="111">
        <v>44523</v>
      </c>
      <c r="G70" s="112" t="s">
        <v>539</v>
      </c>
      <c r="H70" s="113" t="s">
        <v>506</v>
      </c>
      <c r="I70" s="114" t="s">
        <v>549</v>
      </c>
      <c r="J70" s="115" t="s">
        <v>550</v>
      </c>
      <c r="K70" s="86" t="s">
        <v>114</v>
      </c>
      <c r="L70" s="112" t="s">
        <v>551</v>
      </c>
      <c r="M70" s="108">
        <v>8</v>
      </c>
      <c r="N70" s="112" t="s">
        <v>83</v>
      </c>
      <c r="O70" s="112" t="s">
        <v>84</v>
      </c>
      <c r="P70" s="112" t="s">
        <v>124</v>
      </c>
      <c r="Q70" s="116">
        <v>44545</v>
      </c>
      <c r="R70" s="116">
        <v>44803</v>
      </c>
      <c r="S70" s="123">
        <v>44687</v>
      </c>
      <c r="T70" s="117" t="s">
        <v>831</v>
      </c>
      <c r="U70" s="124" t="s">
        <v>1011</v>
      </c>
      <c r="V70" s="117" t="s">
        <v>86</v>
      </c>
      <c r="W70" s="108">
        <v>0</v>
      </c>
      <c r="X70" s="108">
        <v>0</v>
      </c>
      <c r="Y70" s="118"/>
    </row>
    <row r="71" spans="1:25" s="119" customFormat="1" ht="32.25" customHeight="1" x14ac:dyDescent="0.2">
      <c r="A71" s="108" t="s">
        <v>584</v>
      </c>
      <c r="B71" s="108">
        <v>5</v>
      </c>
      <c r="C71" s="109">
        <v>2021</v>
      </c>
      <c r="D71" s="110" t="s">
        <v>72</v>
      </c>
      <c r="E71" s="86" t="s">
        <v>581</v>
      </c>
      <c r="F71" s="111">
        <v>44523</v>
      </c>
      <c r="G71" s="112" t="s">
        <v>539</v>
      </c>
      <c r="H71" s="113" t="s">
        <v>506</v>
      </c>
      <c r="I71" s="114" t="s">
        <v>552</v>
      </c>
      <c r="J71" s="115" t="s">
        <v>553</v>
      </c>
      <c r="K71" s="86" t="s">
        <v>114</v>
      </c>
      <c r="L71" s="112" t="s">
        <v>554</v>
      </c>
      <c r="M71" s="108">
        <v>4</v>
      </c>
      <c r="N71" s="112" t="s">
        <v>76</v>
      </c>
      <c r="O71" s="112" t="s">
        <v>76</v>
      </c>
      <c r="P71" s="112" t="s">
        <v>510</v>
      </c>
      <c r="Q71" s="116">
        <v>44545</v>
      </c>
      <c r="R71" s="116">
        <v>44925</v>
      </c>
      <c r="S71" s="123">
        <v>44690</v>
      </c>
      <c r="T71" s="117" t="s">
        <v>835</v>
      </c>
      <c r="U71" s="124" t="s">
        <v>1051</v>
      </c>
      <c r="V71" s="117" t="s">
        <v>86</v>
      </c>
      <c r="W71" s="108">
        <v>0</v>
      </c>
      <c r="X71" s="108">
        <v>0</v>
      </c>
      <c r="Y71" s="118"/>
    </row>
    <row r="72" spans="1:25" s="119" customFormat="1" ht="32.25" customHeight="1" x14ac:dyDescent="0.2">
      <c r="A72" s="108" t="s">
        <v>585</v>
      </c>
      <c r="B72" s="108">
        <v>2</v>
      </c>
      <c r="C72" s="109">
        <v>2021</v>
      </c>
      <c r="D72" s="110" t="s">
        <v>72</v>
      </c>
      <c r="E72" s="86" t="s">
        <v>581</v>
      </c>
      <c r="F72" s="111">
        <v>44523</v>
      </c>
      <c r="G72" s="112" t="s">
        <v>555</v>
      </c>
      <c r="H72" s="113" t="s">
        <v>506</v>
      </c>
      <c r="I72" s="114" t="s">
        <v>558</v>
      </c>
      <c r="J72" s="115" t="s">
        <v>559</v>
      </c>
      <c r="K72" s="86" t="s">
        <v>542</v>
      </c>
      <c r="L72" s="112" t="s">
        <v>548</v>
      </c>
      <c r="M72" s="108">
        <v>12</v>
      </c>
      <c r="N72" s="112" t="s">
        <v>80</v>
      </c>
      <c r="O72" s="112" t="s">
        <v>81</v>
      </c>
      <c r="P72" s="112" t="s">
        <v>514</v>
      </c>
      <c r="Q72" s="116">
        <v>44545</v>
      </c>
      <c r="R72" s="116">
        <v>44925</v>
      </c>
      <c r="S72" s="123">
        <v>44690</v>
      </c>
      <c r="T72" s="117" t="s">
        <v>161</v>
      </c>
      <c r="U72" s="124" t="s">
        <v>998</v>
      </c>
      <c r="V72" s="117" t="s">
        <v>86</v>
      </c>
      <c r="W72" s="108">
        <v>0</v>
      </c>
      <c r="X72" s="108">
        <v>0</v>
      </c>
      <c r="Y72" s="118"/>
    </row>
    <row r="73" spans="1:25" s="119" customFormat="1" ht="32.25" customHeight="1" x14ac:dyDescent="0.2">
      <c r="A73" s="108" t="s">
        <v>585</v>
      </c>
      <c r="B73" s="108">
        <v>3</v>
      </c>
      <c r="C73" s="109">
        <v>2021</v>
      </c>
      <c r="D73" s="110" t="s">
        <v>72</v>
      </c>
      <c r="E73" s="86" t="s">
        <v>581</v>
      </c>
      <c r="F73" s="111">
        <v>44523</v>
      </c>
      <c r="G73" s="112" t="s">
        <v>555</v>
      </c>
      <c r="H73" s="113" t="s">
        <v>506</v>
      </c>
      <c r="I73" s="114" t="s">
        <v>560</v>
      </c>
      <c r="J73" s="115" t="s">
        <v>561</v>
      </c>
      <c r="K73" s="86" t="s">
        <v>82</v>
      </c>
      <c r="L73" s="112" t="s">
        <v>562</v>
      </c>
      <c r="M73" s="108">
        <v>12</v>
      </c>
      <c r="N73" s="112" t="s">
        <v>80</v>
      </c>
      <c r="O73" s="112" t="s">
        <v>156</v>
      </c>
      <c r="P73" s="112" t="s">
        <v>563</v>
      </c>
      <c r="Q73" s="116">
        <v>44545</v>
      </c>
      <c r="R73" s="116">
        <v>44910</v>
      </c>
      <c r="S73" s="123">
        <v>44690</v>
      </c>
      <c r="T73" s="117" t="s">
        <v>161</v>
      </c>
      <c r="U73" s="124" t="s">
        <v>999</v>
      </c>
      <c r="V73" s="117" t="s">
        <v>86</v>
      </c>
      <c r="W73" s="108">
        <v>0</v>
      </c>
      <c r="X73" s="108">
        <v>0</v>
      </c>
      <c r="Y73" s="118"/>
    </row>
    <row r="74" spans="1:25" s="119" customFormat="1" ht="32.25" customHeight="1" x14ac:dyDescent="0.2">
      <c r="A74" s="108" t="s">
        <v>585</v>
      </c>
      <c r="B74" s="108">
        <v>4</v>
      </c>
      <c r="C74" s="109">
        <v>2021</v>
      </c>
      <c r="D74" s="110" t="s">
        <v>72</v>
      </c>
      <c r="E74" s="86" t="s">
        <v>581</v>
      </c>
      <c r="F74" s="111">
        <v>44523</v>
      </c>
      <c r="G74" s="112" t="s">
        <v>555</v>
      </c>
      <c r="H74" s="113" t="s">
        <v>506</v>
      </c>
      <c r="I74" s="114" t="s">
        <v>564</v>
      </c>
      <c r="J74" s="115" t="s">
        <v>565</v>
      </c>
      <c r="K74" s="86" t="s">
        <v>114</v>
      </c>
      <c r="L74" s="112" t="s">
        <v>566</v>
      </c>
      <c r="M74" s="108">
        <v>1</v>
      </c>
      <c r="N74" s="112" t="s">
        <v>78</v>
      </c>
      <c r="O74" s="112" t="s">
        <v>78</v>
      </c>
      <c r="P74" s="112" t="s">
        <v>567</v>
      </c>
      <c r="Q74" s="116">
        <v>44545</v>
      </c>
      <c r="R74" s="116">
        <v>44771</v>
      </c>
      <c r="S74" s="123">
        <v>44687</v>
      </c>
      <c r="T74" s="117" t="s">
        <v>920</v>
      </c>
      <c r="U74" s="124" t="s">
        <v>1027</v>
      </c>
      <c r="V74" s="117" t="s">
        <v>86</v>
      </c>
      <c r="W74" s="108">
        <v>0</v>
      </c>
      <c r="X74" s="108">
        <v>0</v>
      </c>
      <c r="Y74" s="118"/>
    </row>
    <row r="75" spans="1:25" s="119" customFormat="1" ht="32.25" customHeight="1" x14ac:dyDescent="0.2">
      <c r="A75" s="108" t="s">
        <v>585</v>
      </c>
      <c r="B75" s="108">
        <v>7</v>
      </c>
      <c r="C75" s="109">
        <v>2021</v>
      </c>
      <c r="D75" s="110" t="s">
        <v>72</v>
      </c>
      <c r="E75" s="86" t="s">
        <v>581</v>
      </c>
      <c r="F75" s="111">
        <v>44523</v>
      </c>
      <c r="G75" s="112" t="s">
        <v>555</v>
      </c>
      <c r="H75" s="113" t="s">
        <v>506</v>
      </c>
      <c r="I75" s="114" t="s">
        <v>574</v>
      </c>
      <c r="J75" s="115" t="s">
        <v>553</v>
      </c>
      <c r="K75" s="86" t="s">
        <v>114</v>
      </c>
      <c r="L75" s="112" t="s">
        <v>554</v>
      </c>
      <c r="M75" s="108">
        <v>4</v>
      </c>
      <c r="N75" s="112" t="s">
        <v>76</v>
      </c>
      <c r="O75" s="112" t="s">
        <v>76</v>
      </c>
      <c r="P75" s="112" t="s">
        <v>510</v>
      </c>
      <c r="Q75" s="116">
        <v>44545</v>
      </c>
      <c r="R75" s="116">
        <v>44925</v>
      </c>
      <c r="S75" s="123">
        <v>44690</v>
      </c>
      <c r="T75" s="117" t="s">
        <v>835</v>
      </c>
      <c r="U75" s="124" t="s">
        <v>1052</v>
      </c>
      <c r="V75" s="117" t="s">
        <v>86</v>
      </c>
      <c r="W75" s="108">
        <v>0</v>
      </c>
      <c r="X75" s="108">
        <v>0</v>
      </c>
      <c r="Y75" s="118"/>
    </row>
    <row r="76" spans="1:25" s="119" customFormat="1" ht="32.25" customHeight="1" x14ac:dyDescent="0.2">
      <c r="A76" s="108" t="s">
        <v>585</v>
      </c>
      <c r="B76" s="108">
        <v>8</v>
      </c>
      <c r="C76" s="109">
        <v>2021</v>
      </c>
      <c r="D76" s="110" t="s">
        <v>72</v>
      </c>
      <c r="E76" s="86" t="s">
        <v>581</v>
      </c>
      <c r="F76" s="111">
        <v>44523</v>
      </c>
      <c r="G76" s="112" t="s">
        <v>555</v>
      </c>
      <c r="H76" s="113" t="s">
        <v>506</v>
      </c>
      <c r="I76" s="114" t="s">
        <v>575</v>
      </c>
      <c r="J76" s="115" t="s">
        <v>576</v>
      </c>
      <c r="K76" s="86" t="s">
        <v>82</v>
      </c>
      <c r="L76" s="112" t="s">
        <v>554</v>
      </c>
      <c r="M76" s="108">
        <v>4</v>
      </c>
      <c r="N76" s="112" t="s">
        <v>122</v>
      </c>
      <c r="O76" s="112" t="s">
        <v>122</v>
      </c>
      <c r="P76" s="112" t="s">
        <v>132</v>
      </c>
      <c r="Q76" s="116">
        <v>44545</v>
      </c>
      <c r="R76" s="116">
        <v>44925</v>
      </c>
      <c r="S76" s="123">
        <v>44658</v>
      </c>
      <c r="T76" s="117" t="s">
        <v>910</v>
      </c>
      <c r="U76" s="124" t="s">
        <v>911</v>
      </c>
      <c r="V76" s="117" t="s">
        <v>86</v>
      </c>
      <c r="W76" s="108">
        <v>0</v>
      </c>
      <c r="X76" s="108">
        <v>0</v>
      </c>
      <c r="Y76" s="118"/>
    </row>
    <row r="77" spans="1:25" s="119" customFormat="1" ht="32.25" customHeight="1" x14ac:dyDescent="0.2">
      <c r="A77" s="108" t="s">
        <v>585</v>
      </c>
      <c r="B77" s="108">
        <v>9</v>
      </c>
      <c r="C77" s="109">
        <v>2021</v>
      </c>
      <c r="D77" s="110" t="s">
        <v>72</v>
      </c>
      <c r="E77" s="86" t="s">
        <v>581</v>
      </c>
      <c r="F77" s="111">
        <v>44523</v>
      </c>
      <c r="G77" s="112" t="s">
        <v>555</v>
      </c>
      <c r="H77" s="113" t="s">
        <v>521</v>
      </c>
      <c r="I77" s="114" t="s">
        <v>577</v>
      </c>
      <c r="J77" s="115" t="s">
        <v>578</v>
      </c>
      <c r="K77" s="86" t="s">
        <v>114</v>
      </c>
      <c r="L77" s="112" t="s">
        <v>579</v>
      </c>
      <c r="M77" s="108">
        <v>1</v>
      </c>
      <c r="N77" s="112" t="s">
        <v>83</v>
      </c>
      <c r="O77" s="112" t="s">
        <v>84</v>
      </c>
      <c r="P77" s="112" t="s">
        <v>124</v>
      </c>
      <c r="Q77" s="116">
        <v>44545</v>
      </c>
      <c r="R77" s="116">
        <v>44895</v>
      </c>
      <c r="S77" s="123">
        <v>44687</v>
      </c>
      <c r="T77" s="117" t="s">
        <v>831</v>
      </c>
      <c r="U77" s="124" t="s">
        <v>1011</v>
      </c>
      <c r="V77" s="117" t="s">
        <v>86</v>
      </c>
      <c r="W77" s="108">
        <v>0</v>
      </c>
      <c r="X77" s="108">
        <v>0</v>
      </c>
      <c r="Y77" s="118"/>
    </row>
    <row r="78" spans="1:25" s="119" customFormat="1" ht="32.25" hidden="1" customHeight="1" x14ac:dyDescent="0.2">
      <c r="A78" s="108" t="s">
        <v>604</v>
      </c>
      <c r="B78" s="108">
        <v>1</v>
      </c>
      <c r="C78" s="109">
        <v>2021</v>
      </c>
      <c r="D78" s="110" t="s">
        <v>606</v>
      </c>
      <c r="E78" s="86" t="s">
        <v>607</v>
      </c>
      <c r="F78" s="111">
        <v>44524</v>
      </c>
      <c r="G78" s="112" t="s">
        <v>586</v>
      </c>
      <c r="H78" s="113" t="s">
        <v>587</v>
      </c>
      <c r="I78" s="114" t="s">
        <v>588</v>
      </c>
      <c r="J78" s="115" t="s">
        <v>589</v>
      </c>
      <c r="K78" s="86" t="s">
        <v>79</v>
      </c>
      <c r="L78" s="112" t="s">
        <v>590</v>
      </c>
      <c r="M78" s="108" t="s">
        <v>591</v>
      </c>
      <c r="N78" s="112" t="s">
        <v>76</v>
      </c>
      <c r="O78" s="112" t="s">
        <v>76</v>
      </c>
      <c r="P78" s="112" t="s">
        <v>592</v>
      </c>
      <c r="Q78" s="116">
        <v>44902</v>
      </c>
      <c r="R78" s="116">
        <v>44680</v>
      </c>
      <c r="S78" s="123">
        <v>44690</v>
      </c>
      <c r="T78" s="117" t="s">
        <v>835</v>
      </c>
      <c r="U78" s="124" t="s">
        <v>1053</v>
      </c>
      <c r="V78" s="117" t="s">
        <v>115</v>
      </c>
      <c r="W78" s="108">
        <v>0</v>
      </c>
      <c r="X78" s="108">
        <v>0</v>
      </c>
      <c r="Y78" s="118"/>
    </row>
    <row r="79" spans="1:25" s="119" customFormat="1" ht="32.25" hidden="1" customHeight="1" x14ac:dyDescent="0.2">
      <c r="A79" s="108" t="s">
        <v>604</v>
      </c>
      <c r="B79" s="108">
        <v>3</v>
      </c>
      <c r="C79" s="109">
        <v>2021</v>
      </c>
      <c r="D79" s="110" t="s">
        <v>606</v>
      </c>
      <c r="E79" s="86" t="s">
        <v>607</v>
      </c>
      <c r="F79" s="111">
        <v>44524</v>
      </c>
      <c r="G79" s="112" t="s">
        <v>586</v>
      </c>
      <c r="H79" s="113" t="s">
        <v>587</v>
      </c>
      <c r="I79" s="114" t="s">
        <v>588</v>
      </c>
      <c r="J79" s="115" t="s">
        <v>596</v>
      </c>
      <c r="K79" s="86" t="s">
        <v>295</v>
      </c>
      <c r="L79" s="112" t="s">
        <v>597</v>
      </c>
      <c r="M79" s="108" t="s">
        <v>598</v>
      </c>
      <c r="N79" s="112" t="s">
        <v>76</v>
      </c>
      <c r="O79" s="112" t="s">
        <v>76</v>
      </c>
      <c r="P79" s="112" t="s">
        <v>592</v>
      </c>
      <c r="Q79" s="116">
        <v>44902</v>
      </c>
      <c r="R79" s="116">
        <v>44742</v>
      </c>
      <c r="S79" s="123">
        <v>44690</v>
      </c>
      <c r="T79" s="117" t="s">
        <v>835</v>
      </c>
      <c r="U79" s="124" t="s">
        <v>1054</v>
      </c>
      <c r="V79" s="117" t="s">
        <v>115</v>
      </c>
      <c r="W79" s="108">
        <v>0</v>
      </c>
      <c r="X79" s="108">
        <v>0</v>
      </c>
      <c r="Y79" s="118"/>
    </row>
    <row r="80" spans="1:25" s="119" customFormat="1" ht="32.25" customHeight="1" x14ac:dyDescent="0.2">
      <c r="A80" s="108" t="s">
        <v>605</v>
      </c>
      <c r="B80" s="108">
        <v>1</v>
      </c>
      <c r="C80" s="109">
        <v>2021</v>
      </c>
      <c r="D80" s="110" t="s">
        <v>606</v>
      </c>
      <c r="E80" s="86" t="s">
        <v>607</v>
      </c>
      <c r="F80" s="111">
        <v>44524</v>
      </c>
      <c r="G80" s="112" t="s">
        <v>599</v>
      </c>
      <c r="H80" s="113" t="s">
        <v>587</v>
      </c>
      <c r="I80" s="114" t="s">
        <v>600</v>
      </c>
      <c r="J80" s="115" t="s">
        <v>601</v>
      </c>
      <c r="K80" s="86" t="s">
        <v>167</v>
      </c>
      <c r="L80" s="112" t="s">
        <v>602</v>
      </c>
      <c r="M80" s="108" t="s">
        <v>603</v>
      </c>
      <c r="N80" s="112" t="s">
        <v>76</v>
      </c>
      <c r="O80" s="112" t="s">
        <v>76</v>
      </c>
      <c r="P80" s="112" t="s">
        <v>592</v>
      </c>
      <c r="Q80" s="116">
        <v>44902</v>
      </c>
      <c r="R80" s="116">
        <v>44742</v>
      </c>
      <c r="S80" s="123">
        <v>44690</v>
      </c>
      <c r="T80" s="117" t="s">
        <v>835</v>
      </c>
      <c r="U80" s="124" t="s">
        <v>1055</v>
      </c>
      <c r="V80" s="117" t="s">
        <v>86</v>
      </c>
      <c r="W80" s="108">
        <v>0</v>
      </c>
      <c r="X80" s="108">
        <v>0</v>
      </c>
      <c r="Y80" s="118"/>
    </row>
    <row r="81" spans="1:25" s="119" customFormat="1" ht="32.25" hidden="1" customHeight="1" x14ac:dyDescent="0.2">
      <c r="A81" s="108" t="s">
        <v>798</v>
      </c>
      <c r="B81" s="108">
        <v>1</v>
      </c>
      <c r="C81" s="109">
        <v>2021</v>
      </c>
      <c r="D81" s="110" t="s">
        <v>70</v>
      </c>
      <c r="E81" s="86" t="s">
        <v>644</v>
      </c>
      <c r="F81" s="111">
        <v>44533</v>
      </c>
      <c r="G81" s="112" t="s">
        <v>645</v>
      </c>
      <c r="H81" s="113" t="s">
        <v>646</v>
      </c>
      <c r="I81" s="114" t="s">
        <v>647</v>
      </c>
      <c r="J81" s="115" t="s">
        <v>648</v>
      </c>
      <c r="K81" s="86" t="s">
        <v>82</v>
      </c>
      <c r="L81" s="112" t="s">
        <v>649</v>
      </c>
      <c r="M81" s="108">
        <v>1</v>
      </c>
      <c r="N81" s="112" t="s">
        <v>76</v>
      </c>
      <c r="O81" s="112" t="s">
        <v>77</v>
      </c>
      <c r="P81" s="112" t="s">
        <v>650</v>
      </c>
      <c r="Q81" s="116">
        <v>44564</v>
      </c>
      <c r="R81" s="116">
        <v>44773</v>
      </c>
      <c r="S81" s="123">
        <v>44690</v>
      </c>
      <c r="T81" s="117" t="s">
        <v>835</v>
      </c>
      <c r="U81" s="124" t="s">
        <v>1056</v>
      </c>
      <c r="V81" s="117" t="s">
        <v>115</v>
      </c>
      <c r="W81" s="108">
        <v>0</v>
      </c>
      <c r="X81" s="108">
        <v>0</v>
      </c>
      <c r="Y81" s="118"/>
    </row>
    <row r="82" spans="1:25" s="119" customFormat="1" ht="32.25" customHeight="1" x14ac:dyDescent="0.2">
      <c r="A82" s="108" t="s">
        <v>641</v>
      </c>
      <c r="B82" s="108">
        <v>2</v>
      </c>
      <c r="C82" s="109">
        <v>2021</v>
      </c>
      <c r="D82" s="110" t="s">
        <v>72</v>
      </c>
      <c r="E82" s="86" t="s">
        <v>640</v>
      </c>
      <c r="F82" s="111">
        <v>44544</v>
      </c>
      <c r="G82" s="112" t="s">
        <v>618</v>
      </c>
      <c r="H82" s="113" t="s">
        <v>914</v>
      </c>
      <c r="I82" s="114" t="s">
        <v>620</v>
      </c>
      <c r="J82" s="115" t="s">
        <v>626</v>
      </c>
      <c r="K82" s="86" t="s">
        <v>622</v>
      </c>
      <c r="L82" s="112" t="s">
        <v>562</v>
      </c>
      <c r="M82" s="108">
        <v>24</v>
      </c>
      <c r="N82" s="112" t="s">
        <v>80</v>
      </c>
      <c r="O82" s="112" t="s">
        <v>156</v>
      </c>
      <c r="P82" s="112" t="s">
        <v>624</v>
      </c>
      <c r="Q82" s="116">
        <v>44564</v>
      </c>
      <c r="R82" s="116">
        <v>44925</v>
      </c>
      <c r="S82" s="123">
        <v>44690</v>
      </c>
      <c r="T82" s="117" t="s">
        <v>161</v>
      </c>
      <c r="U82" s="124" t="s">
        <v>1000</v>
      </c>
      <c r="V82" s="117" t="s">
        <v>86</v>
      </c>
      <c r="W82" s="108">
        <v>0</v>
      </c>
      <c r="X82" s="108">
        <v>0</v>
      </c>
      <c r="Y82" s="118"/>
    </row>
    <row r="83" spans="1:25" s="119" customFormat="1" ht="32.25" hidden="1" customHeight="1" x14ac:dyDescent="0.2">
      <c r="A83" s="108" t="s">
        <v>798</v>
      </c>
      <c r="B83" s="108">
        <v>1</v>
      </c>
      <c r="C83" s="109">
        <v>2021</v>
      </c>
      <c r="D83" s="110" t="s">
        <v>70</v>
      </c>
      <c r="E83" s="86" t="s">
        <v>644</v>
      </c>
      <c r="F83" s="111">
        <v>44533</v>
      </c>
      <c r="G83" s="112" t="s">
        <v>645</v>
      </c>
      <c r="H83" s="113" t="s">
        <v>646</v>
      </c>
      <c r="I83" s="114" t="s">
        <v>647</v>
      </c>
      <c r="J83" s="115" t="s">
        <v>648</v>
      </c>
      <c r="K83" s="86" t="s">
        <v>82</v>
      </c>
      <c r="L83" s="112" t="s">
        <v>649</v>
      </c>
      <c r="M83" s="108">
        <v>1</v>
      </c>
      <c r="N83" s="112" t="s">
        <v>76</v>
      </c>
      <c r="O83" s="112" t="s">
        <v>77</v>
      </c>
      <c r="P83" s="112" t="s">
        <v>650</v>
      </c>
      <c r="Q83" s="116">
        <v>44564</v>
      </c>
      <c r="R83" s="116">
        <v>44773</v>
      </c>
      <c r="S83" s="123">
        <v>44659</v>
      </c>
      <c r="T83" s="117" t="s">
        <v>835</v>
      </c>
      <c r="U83" s="124" t="s">
        <v>915</v>
      </c>
      <c r="V83" s="117" t="s">
        <v>115</v>
      </c>
      <c r="W83" s="108">
        <v>0</v>
      </c>
      <c r="X83" s="108">
        <v>0</v>
      </c>
      <c r="Y83" s="118"/>
    </row>
    <row r="84" spans="1:25" s="119" customFormat="1" ht="32.25" customHeight="1" x14ac:dyDescent="0.2">
      <c r="A84" s="108" t="s">
        <v>798</v>
      </c>
      <c r="B84" s="108">
        <v>2</v>
      </c>
      <c r="C84" s="109">
        <v>2021</v>
      </c>
      <c r="D84" s="110" t="s">
        <v>70</v>
      </c>
      <c r="E84" s="86" t="s">
        <v>644</v>
      </c>
      <c r="F84" s="111">
        <v>44533</v>
      </c>
      <c r="G84" s="112" t="s">
        <v>645</v>
      </c>
      <c r="H84" s="113" t="s">
        <v>646</v>
      </c>
      <c r="I84" s="114" t="s">
        <v>647</v>
      </c>
      <c r="J84" s="115" t="s">
        <v>651</v>
      </c>
      <c r="K84" s="86" t="s">
        <v>82</v>
      </c>
      <c r="L84" s="112" t="s">
        <v>652</v>
      </c>
      <c r="M84" s="108">
        <v>2</v>
      </c>
      <c r="N84" s="112" t="s">
        <v>76</v>
      </c>
      <c r="O84" s="112" t="s">
        <v>77</v>
      </c>
      <c r="P84" s="112" t="s">
        <v>650</v>
      </c>
      <c r="Q84" s="116">
        <v>44564</v>
      </c>
      <c r="R84" s="116">
        <v>44773</v>
      </c>
      <c r="S84" s="123">
        <v>44690</v>
      </c>
      <c r="T84" s="117" t="s">
        <v>835</v>
      </c>
      <c r="U84" s="124" t="s">
        <v>1057</v>
      </c>
      <c r="V84" s="117" t="s">
        <v>86</v>
      </c>
      <c r="W84" s="108">
        <v>0</v>
      </c>
      <c r="X84" s="108">
        <v>0</v>
      </c>
      <c r="Y84" s="118"/>
    </row>
    <row r="85" spans="1:25" s="119" customFormat="1" ht="32.25" customHeight="1" x14ac:dyDescent="0.2">
      <c r="A85" s="108" t="s">
        <v>798</v>
      </c>
      <c r="B85" s="108">
        <v>3</v>
      </c>
      <c r="C85" s="109">
        <v>2021</v>
      </c>
      <c r="D85" s="110" t="s">
        <v>70</v>
      </c>
      <c r="E85" s="86" t="s">
        <v>644</v>
      </c>
      <c r="F85" s="111">
        <v>44533</v>
      </c>
      <c r="G85" s="112" t="s">
        <v>645</v>
      </c>
      <c r="H85" s="113" t="s">
        <v>646</v>
      </c>
      <c r="I85" s="114" t="s">
        <v>647</v>
      </c>
      <c r="J85" s="115" t="s">
        <v>653</v>
      </c>
      <c r="K85" s="86" t="s">
        <v>79</v>
      </c>
      <c r="L85" s="112" t="s">
        <v>654</v>
      </c>
      <c r="M85" s="108">
        <v>1</v>
      </c>
      <c r="N85" s="112" t="s">
        <v>76</v>
      </c>
      <c r="O85" s="112" t="s">
        <v>77</v>
      </c>
      <c r="P85" s="112" t="s">
        <v>650</v>
      </c>
      <c r="Q85" s="116">
        <v>44564</v>
      </c>
      <c r="R85" s="116">
        <v>44773</v>
      </c>
      <c r="S85" s="123">
        <v>44690</v>
      </c>
      <c r="T85" s="117" t="s">
        <v>835</v>
      </c>
      <c r="U85" s="124" t="s">
        <v>1057</v>
      </c>
      <c r="V85" s="117" t="s">
        <v>86</v>
      </c>
      <c r="W85" s="108">
        <v>0</v>
      </c>
      <c r="X85" s="108">
        <v>0</v>
      </c>
      <c r="Y85" s="118"/>
    </row>
    <row r="86" spans="1:25" s="119" customFormat="1" ht="32.25" customHeight="1" x14ac:dyDescent="0.2">
      <c r="A86" s="108" t="s">
        <v>798</v>
      </c>
      <c r="B86" s="108">
        <v>4</v>
      </c>
      <c r="C86" s="109">
        <v>2021</v>
      </c>
      <c r="D86" s="110" t="s">
        <v>70</v>
      </c>
      <c r="E86" s="86" t="s">
        <v>644</v>
      </c>
      <c r="F86" s="111">
        <v>44533</v>
      </c>
      <c r="G86" s="112" t="s">
        <v>655</v>
      </c>
      <c r="H86" s="113" t="s">
        <v>646</v>
      </c>
      <c r="I86" s="114" t="s">
        <v>656</v>
      </c>
      <c r="J86" s="115" t="s">
        <v>657</v>
      </c>
      <c r="K86" s="86" t="s">
        <v>82</v>
      </c>
      <c r="L86" s="112" t="s">
        <v>658</v>
      </c>
      <c r="M86" s="108">
        <v>1</v>
      </c>
      <c r="N86" s="112" t="s">
        <v>76</v>
      </c>
      <c r="O86" s="112" t="s">
        <v>77</v>
      </c>
      <c r="P86" s="112" t="s">
        <v>650</v>
      </c>
      <c r="Q86" s="116">
        <v>44564</v>
      </c>
      <c r="R86" s="116">
        <v>44773</v>
      </c>
      <c r="S86" s="123">
        <v>44690</v>
      </c>
      <c r="T86" s="117" t="s">
        <v>835</v>
      </c>
      <c r="U86" s="124" t="s">
        <v>1057</v>
      </c>
      <c r="V86" s="117" t="s">
        <v>86</v>
      </c>
      <c r="W86" s="108">
        <v>0</v>
      </c>
      <c r="X86" s="108">
        <v>0</v>
      </c>
      <c r="Y86" s="118"/>
    </row>
    <row r="87" spans="1:25" s="119" customFormat="1" ht="32.25" customHeight="1" x14ac:dyDescent="0.2">
      <c r="A87" s="108" t="s">
        <v>798</v>
      </c>
      <c r="B87" s="108">
        <v>5</v>
      </c>
      <c r="C87" s="109">
        <v>2021</v>
      </c>
      <c r="D87" s="110" t="s">
        <v>70</v>
      </c>
      <c r="E87" s="86" t="s">
        <v>644</v>
      </c>
      <c r="F87" s="111">
        <v>44533</v>
      </c>
      <c r="G87" s="112" t="s">
        <v>655</v>
      </c>
      <c r="H87" s="113" t="s">
        <v>646</v>
      </c>
      <c r="I87" s="114" t="s">
        <v>656</v>
      </c>
      <c r="J87" s="115" t="s">
        <v>659</v>
      </c>
      <c r="K87" s="86" t="s">
        <v>82</v>
      </c>
      <c r="L87" s="112" t="s">
        <v>660</v>
      </c>
      <c r="M87" s="108">
        <v>1</v>
      </c>
      <c r="N87" s="112" t="s">
        <v>76</v>
      </c>
      <c r="O87" s="112" t="s">
        <v>77</v>
      </c>
      <c r="P87" s="112" t="s">
        <v>650</v>
      </c>
      <c r="Q87" s="116">
        <v>44564</v>
      </c>
      <c r="R87" s="116">
        <v>44773</v>
      </c>
      <c r="S87" s="123">
        <v>44690</v>
      </c>
      <c r="T87" s="117" t="s">
        <v>835</v>
      </c>
      <c r="U87" s="124" t="s">
        <v>1057</v>
      </c>
      <c r="V87" s="117" t="s">
        <v>86</v>
      </c>
      <c r="W87" s="108">
        <v>0</v>
      </c>
      <c r="X87" s="108">
        <v>0</v>
      </c>
      <c r="Y87" s="118"/>
    </row>
    <row r="88" spans="1:25" s="119" customFormat="1" ht="32.25" customHeight="1" x14ac:dyDescent="0.2">
      <c r="A88" s="108" t="s">
        <v>798</v>
      </c>
      <c r="B88" s="108">
        <v>6</v>
      </c>
      <c r="C88" s="109">
        <v>2021</v>
      </c>
      <c r="D88" s="110" t="s">
        <v>797</v>
      </c>
      <c r="E88" s="86" t="s">
        <v>644</v>
      </c>
      <c r="F88" s="111">
        <v>44533</v>
      </c>
      <c r="G88" s="112" t="s">
        <v>661</v>
      </c>
      <c r="H88" s="113" t="s">
        <v>646</v>
      </c>
      <c r="I88" s="114" t="s">
        <v>662</v>
      </c>
      <c r="J88" s="115" t="s">
        <v>663</v>
      </c>
      <c r="K88" s="86" t="s">
        <v>82</v>
      </c>
      <c r="L88" s="112" t="s">
        <v>664</v>
      </c>
      <c r="M88" s="108">
        <v>1</v>
      </c>
      <c r="N88" s="112" t="s">
        <v>76</v>
      </c>
      <c r="O88" s="112" t="s">
        <v>120</v>
      </c>
      <c r="P88" s="112" t="s">
        <v>665</v>
      </c>
      <c r="Q88" s="116">
        <v>44571</v>
      </c>
      <c r="R88" s="116">
        <v>44773</v>
      </c>
      <c r="S88" s="123">
        <v>44690</v>
      </c>
      <c r="T88" s="117" t="s">
        <v>835</v>
      </c>
      <c r="U88" s="124" t="s">
        <v>1058</v>
      </c>
      <c r="V88" s="117" t="s">
        <v>86</v>
      </c>
      <c r="W88" s="108">
        <v>0</v>
      </c>
      <c r="X88" s="108">
        <v>0</v>
      </c>
      <c r="Y88" s="118"/>
    </row>
    <row r="89" spans="1:25" s="119" customFormat="1" ht="32.25" customHeight="1" x14ac:dyDescent="0.2">
      <c r="A89" s="108" t="s">
        <v>799</v>
      </c>
      <c r="B89" s="108">
        <v>1</v>
      </c>
      <c r="C89" s="109">
        <v>2021</v>
      </c>
      <c r="D89" s="110" t="s">
        <v>70</v>
      </c>
      <c r="E89" s="86" t="s">
        <v>644</v>
      </c>
      <c r="F89" s="111">
        <v>44533</v>
      </c>
      <c r="G89" s="112" t="s">
        <v>673</v>
      </c>
      <c r="H89" s="113" t="s">
        <v>646</v>
      </c>
      <c r="I89" s="114" t="s">
        <v>674</v>
      </c>
      <c r="J89" s="115" t="s">
        <v>675</v>
      </c>
      <c r="K89" s="86" t="s">
        <v>82</v>
      </c>
      <c r="L89" s="112" t="s">
        <v>676</v>
      </c>
      <c r="M89" s="108">
        <v>3</v>
      </c>
      <c r="N89" s="112" t="s">
        <v>76</v>
      </c>
      <c r="O89" s="112" t="s">
        <v>77</v>
      </c>
      <c r="P89" s="112" t="s">
        <v>650</v>
      </c>
      <c r="Q89" s="116">
        <v>44564</v>
      </c>
      <c r="R89" s="116">
        <v>44773</v>
      </c>
      <c r="S89" s="123">
        <v>44690</v>
      </c>
      <c r="T89" s="117" t="s">
        <v>835</v>
      </c>
      <c r="U89" s="124" t="s">
        <v>1045</v>
      </c>
      <c r="V89" s="117" t="s">
        <v>86</v>
      </c>
      <c r="W89" s="108">
        <v>0</v>
      </c>
      <c r="X89" s="108">
        <v>0</v>
      </c>
      <c r="Y89" s="118"/>
    </row>
    <row r="90" spans="1:25" s="119" customFormat="1" ht="32.25" hidden="1" customHeight="1" x14ac:dyDescent="0.2">
      <c r="A90" s="108" t="s">
        <v>800</v>
      </c>
      <c r="B90" s="108">
        <v>1</v>
      </c>
      <c r="C90" s="109">
        <v>2021</v>
      </c>
      <c r="D90" s="110" t="s">
        <v>70</v>
      </c>
      <c r="E90" s="86" t="s">
        <v>644</v>
      </c>
      <c r="F90" s="111">
        <v>44533</v>
      </c>
      <c r="G90" s="112" t="s">
        <v>677</v>
      </c>
      <c r="H90" s="113" t="s">
        <v>646</v>
      </c>
      <c r="I90" s="114" t="s">
        <v>678</v>
      </c>
      <c r="J90" s="115" t="s">
        <v>679</v>
      </c>
      <c r="K90" s="86" t="s">
        <v>82</v>
      </c>
      <c r="L90" s="112" t="s">
        <v>680</v>
      </c>
      <c r="M90" s="108">
        <v>1</v>
      </c>
      <c r="N90" s="112" t="s">
        <v>76</v>
      </c>
      <c r="O90" s="112" t="s">
        <v>77</v>
      </c>
      <c r="P90" s="112" t="s">
        <v>650</v>
      </c>
      <c r="Q90" s="116">
        <v>44564</v>
      </c>
      <c r="R90" s="116">
        <v>44773</v>
      </c>
      <c r="S90" s="123">
        <v>44659</v>
      </c>
      <c r="T90" s="117" t="s">
        <v>835</v>
      </c>
      <c r="U90" s="124" t="s">
        <v>916</v>
      </c>
      <c r="V90" s="117" t="s">
        <v>115</v>
      </c>
      <c r="W90" s="108">
        <v>0</v>
      </c>
      <c r="X90" s="108">
        <v>0</v>
      </c>
      <c r="Y90" s="118"/>
    </row>
    <row r="91" spans="1:25" s="119" customFormat="1" ht="32.25" customHeight="1" x14ac:dyDescent="0.2">
      <c r="A91" s="108" t="s">
        <v>800</v>
      </c>
      <c r="B91" s="108">
        <v>2</v>
      </c>
      <c r="C91" s="109">
        <v>2021</v>
      </c>
      <c r="D91" s="110" t="s">
        <v>70</v>
      </c>
      <c r="E91" s="86" t="s">
        <v>644</v>
      </c>
      <c r="F91" s="111">
        <v>44533</v>
      </c>
      <c r="G91" s="112" t="s">
        <v>681</v>
      </c>
      <c r="H91" s="113" t="s">
        <v>646</v>
      </c>
      <c r="I91" s="114" t="s">
        <v>678</v>
      </c>
      <c r="J91" s="115" t="s">
        <v>682</v>
      </c>
      <c r="K91" s="86" t="s">
        <v>82</v>
      </c>
      <c r="L91" s="112" t="s">
        <v>683</v>
      </c>
      <c r="M91" s="108">
        <v>1</v>
      </c>
      <c r="N91" s="112" t="s">
        <v>76</v>
      </c>
      <c r="O91" s="112" t="s">
        <v>77</v>
      </c>
      <c r="P91" s="112" t="s">
        <v>650</v>
      </c>
      <c r="Q91" s="116">
        <v>44564</v>
      </c>
      <c r="R91" s="116">
        <v>44773</v>
      </c>
      <c r="S91" s="123">
        <v>44690</v>
      </c>
      <c r="T91" s="117" t="s">
        <v>835</v>
      </c>
      <c r="U91" s="124" t="s">
        <v>1044</v>
      </c>
      <c r="V91" s="117" t="s">
        <v>86</v>
      </c>
      <c r="W91" s="108">
        <v>0</v>
      </c>
      <c r="X91" s="108">
        <v>0</v>
      </c>
      <c r="Y91" s="118"/>
    </row>
    <row r="92" spans="1:25" s="119" customFormat="1" ht="32.25" customHeight="1" x14ac:dyDescent="0.2">
      <c r="A92" s="108" t="s">
        <v>800</v>
      </c>
      <c r="B92" s="108">
        <v>3</v>
      </c>
      <c r="C92" s="109">
        <v>2021</v>
      </c>
      <c r="D92" s="110" t="s">
        <v>70</v>
      </c>
      <c r="E92" s="86" t="s">
        <v>644</v>
      </c>
      <c r="F92" s="111">
        <v>44533</v>
      </c>
      <c r="G92" s="112" t="s">
        <v>681</v>
      </c>
      <c r="H92" s="113" t="s">
        <v>646</v>
      </c>
      <c r="I92" s="114" t="s">
        <v>678</v>
      </c>
      <c r="J92" s="115" t="s">
        <v>684</v>
      </c>
      <c r="K92" s="86" t="s">
        <v>82</v>
      </c>
      <c r="L92" s="112" t="s">
        <v>685</v>
      </c>
      <c r="M92" s="108">
        <v>1</v>
      </c>
      <c r="N92" s="112" t="s">
        <v>76</v>
      </c>
      <c r="O92" s="112" t="s">
        <v>77</v>
      </c>
      <c r="P92" s="112" t="s">
        <v>650</v>
      </c>
      <c r="Q92" s="116">
        <v>44564</v>
      </c>
      <c r="R92" s="116">
        <v>44773</v>
      </c>
      <c r="S92" s="123">
        <v>44690</v>
      </c>
      <c r="T92" s="117" t="s">
        <v>835</v>
      </c>
      <c r="U92" s="124" t="s">
        <v>1044</v>
      </c>
      <c r="V92" s="117" t="s">
        <v>86</v>
      </c>
      <c r="W92" s="108">
        <v>0</v>
      </c>
      <c r="X92" s="108">
        <v>0</v>
      </c>
      <c r="Y92" s="118"/>
    </row>
    <row r="93" spans="1:25" s="119" customFormat="1" ht="32.25" customHeight="1" x14ac:dyDescent="0.2">
      <c r="A93" s="108" t="s">
        <v>801</v>
      </c>
      <c r="B93" s="108">
        <v>1</v>
      </c>
      <c r="C93" s="109">
        <v>2021</v>
      </c>
      <c r="D93" s="110" t="s">
        <v>70</v>
      </c>
      <c r="E93" s="86" t="s">
        <v>644</v>
      </c>
      <c r="F93" s="111">
        <v>44533</v>
      </c>
      <c r="G93" s="112" t="s">
        <v>686</v>
      </c>
      <c r="H93" s="113" t="s">
        <v>646</v>
      </c>
      <c r="I93" s="114" t="s">
        <v>687</v>
      </c>
      <c r="J93" s="115" t="s">
        <v>688</v>
      </c>
      <c r="K93" s="86" t="s">
        <v>82</v>
      </c>
      <c r="L93" s="112" t="s">
        <v>689</v>
      </c>
      <c r="M93" s="108" t="s">
        <v>690</v>
      </c>
      <c r="N93" s="112" t="s">
        <v>76</v>
      </c>
      <c r="O93" s="112" t="s">
        <v>77</v>
      </c>
      <c r="P93" s="112" t="s">
        <v>650</v>
      </c>
      <c r="Q93" s="116">
        <v>44564</v>
      </c>
      <c r="R93" s="116">
        <v>44773</v>
      </c>
      <c r="S93" s="123">
        <v>44690</v>
      </c>
      <c r="T93" s="117" t="s">
        <v>835</v>
      </c>
      <c r="U93" s="124" t="s">
        <v>1045</v>
      </c>
      <c r="V93" s="117" t="s">
        <v>86</v>
      </c>
      <c r="W93" s="108">
        <v>0</v>
      </c>
      <c r="X93" s="108">
        <v>0</v>
      </c>
      <c r="Y93" s="118"/>
    </row>
    <row r="94" spans="1:25" s="119" customFormat="1" ht="32.25" customHeight="1" x14ac:dyDescent="0.2">
      <c r="A94" s="108" t="s">
        <v>801</v>
      </c>
      <c r="B94" s="108">
        <v>2</v>
      </c>
      <c r="C94" s="109">
        <v>2021</v>
      </c>
      <c r="D94" s="110" t="s">
        <v>70</v>
      </c>
      <c r="E94" s="86" t="s">
        <v>644</v>
      </c>
      <c r="F94" s="111">
        <v>44533</v>
      </c>
      <c r="G94" s="112" t="s">
        <v>686</v>
      </c>
      <c r="H94" s="113" t="s">
        <v>646</v>
      </c>
      <c r="I94" s="114" t="s">
        <v>687</v>
      </c>
      <c r="J94" s="115" t="s">
        <v>691</v>
      </c>
      <c r="K94" s="86" t="s">
        <v>82</v>
      </c>
      <c r="L94" s="112" t="s">
        <v>692</v>
      </c>
      <c r="M94" s="108" t="s">
        <v>266</v>
      </c>
      <c r="N94" s="112" t="s">
        <v>76</v>
      </c>
      <c r="O94" s="112" t="s">
        <v>77</v>
      </c>
      <c r="P94" s="112" t="s">
        <v>650</v>
      </c>
      <c r="Q94" s="116">
        <v>44564</v>
      </c>
      <c r="R94" s="116">
        <v>44773</v>
      </c>
      <c r="S94" s="123">
        <v>44690</v>
      </c>
      <c r="T94" s="117" t="s">
        <v>835</v>
      </c>
      <c r="U94" s="124" t="s">
        <v>1045</v>
      </c>
      <c r="V94" s="117" t="s">
        <v>86</v>
      </c>
      <c r="W94" s="108">
        <v>0</v>
      </c>
      <c r="X94" s="108">
        <v>0</v>
      </c>
      <c r="Y94" s="118"/>
    </row>
    <row r="95" spans="1:25" s="119" customFormat="1" ht="32.25" customHeight="1" x14ac:dyDescent="0.2">
      <c r="A95" s="108" t="s">
        <v>801</v>
      </c>
      <c r="B95" s="108">
        <v>3</v>
      </c>
      <c r="C95" s="109">
        <v>2021</v>
      </c>
      <c r="D95" s="110" t="s">
        <v>70</v>
      </c>
      <c r="E95" s="86" t="s">
        <v>644</v>
      </c>
      <c r="F95" s="111">
        <v>44533</v>
      </c>
      <c r="G95" s="112" t="s">
        <v>686</v>
      </c>
      <c r="H95" s="113" t="s">
        <v>646</v>
      </c>
      <c r="I95" s="114" t="s">
        <v>687</v>
      </c>
      <c r="J95" s="115" t="s">
        <v>693</v>
      </c>
      <c r="K95" s="86" t="s">
        <v>82</v>
      </c>
      <c r="L95" s="112" t="s">
        <v>694</v>
      </c>
      <c r="M95" s="108">
        <v>1</v>
      </c>
      <c r="N95" s="112" t="s">
        <v>76</v>
      </c>
      <c r="O95" s="112" t="s">
        <v>77</v>
      </c>
      <c r="P95" s="112" t="s">
        <v>650</v>
      </c>
      <c r="Q95" s="116">
        <v>44564</v>
      </c>
      <c r="R95" s="116">
        <v>44773</v>
      </c>
      <c r="S95" s="123">
        <v>44690</v>
      </c>
      <c r="T95" s="117" t="s">
        <v>835</v>
      </c>
      <c r="U95" s="124" t="s">
        <v>1045</v>
      </c>
      <c r="V95" s="117" t="s">
        <v>86</v>
      </c>
      <c r="W95" s="108">
        <v>0</v>
      </c>
      <c r="X95" s="108">
        <v>0</v>
      </c>
      <c r="Y95" s="118"/>
    </row>
    <row r="96" spans="1:25" s="119" customFormat="1" ht="32.25" customHeight="1" x14ac:dyDescent="0.2">
      <c r="A96" s="108" t="s">
        <v>801</v>
      </c>
      <c r="B96" s="108">
        <v>4</v>
      </c>
      <c r="C96" s="109">
        <v>2021</v>
      </c>
      <c r="D96" s="110" t="s">
        <v>70</v>
      </c>
      <c r="E96" s="86" t="s">
        <v>644</v>
      </c>
      <c r="F96" s="111">
        <v>44533</v>
      </c>
      <c r="G96" s="112" t="s">
        <v>695</v>
      </c>
      <c r="H96" s="113" t="s">
        <v>646</v>
      </c>
      <c r="I96" s="114" t="s">
        <v>696</v>
      </c>
      <c r="J96" s="115" t="s">
        <v>697</v>
      </c>
      <c r="K96" s="86" t="s">
        <v>82</v>
      </c>
      <c r="L96" s="112" t="s">
        <v>698</v>
      </c>
      <c r="M96" s="108">
        <v>6</v>
      </c>
      <c r="N96" s="112" t="s">
        <v>76</v>
      </c>
      <c r="O96" s="112" t="s">
        <v>77</v>
      </c>
      <c r="P96" s="112" t="s">
        <v>650</v>
      </c>
      <c r="Q96" s="116">
        <v>44564</v>
      </c>
      <c r="R96" s="116">
        <v>44773</v>
      </c>
      <c r="S96" s="123">
        <v>44690</v>
      </c>
      <c r="T96" s="117" t="s">
        <v>835</v>
      </c>
      <c r="U96" s="124" t="s">
        <v>1045</v>
      </c>
      <c r="V96" s="117" t="s">
        <v>86</v>
      </c>
      <c r="W96" s="108">
        <v>0</v>
      </c>
      <c r="X96" s="108">
        <v>0</v>
      </c>
      <c r="Y96" s="118"/>
    </row>
    <row r="97" spans="1:25" s="119" customFormat="1" ht="32.25" hidden="1" customHeight="1" x14ac:dyDescent="0.2">
      <c r="A97" s="108" t="s">
        <v>801</v>
      </c>
      <c r="B97" s="108">
        <v>5</v>
      </c>
      <c r="C97" s="109">
        <v>2021</v>
      </c>
      <c r="D97" s="110" t="s">
        <v>70</v>
      </c>
      <c r="E97" s="86" t="s">
        <v>644</v>
      </c>
      <c r="F97" s="111">
        <v>44533</v>
      </c>
      <c r="G97" s="112" t="s">
        <v>699</v>
      </c>
      <c r="H97" s="113" t="s">
        <v>646</v>
      </c>
      <c r="I97" s="114" t="s">
        <v>700</v>
      </c>
      <c r="J97" s="115" t="s">
        <v>701</v>
      </c>
      <c r="K97" s="86" t="s">
        <v>114</v>
      </c>
      <c r="L97" s="112" t="s">
        <v>702</v>
      </c>
      <c r="M97" s="108">
        <v>1</v>
      </c>
      <c r="N97" s="112" t="s">
        <v>76</v>
      </c>
      <c r="O97" s="112" t="s">
        <v>77</v>
      </c>
      <c r="P97" s="112" t="s">
        <v>650</v>
      </c>
      <c r="Q97" s="116">
        <v>44572</v>
      </c>
      <c r="R97" s="116">
        <v>44773</v>
      </c>
      <c r="S97" s="123">
        <v>44659</v>
      </c>
      <c r="T97" s="117" t="s">
        <v>835</v>
      </c>
      <c r="U97" s="124" t="s">
        <v>917</v>
      </c>
      <c r="V97" s="117" t="s">
        <v>115</v>
      </c>
      <c r="W97" s="108">
        <v>0</v>
      </c>
      <c r="X97" s="108">
        <v>0</v>
      </c>
      <c r="Y97" s="118"/>
    </row>
    <row r="98" spans="1:25" s="119" customFormat="1" ht="32.25" customHeight="1" x14ac:dyDescent="0.2">
      <c r="A98" s="108" t="s">
        <v>802</v>
      </c>
      <c r="B98" s="108">
        <v>1</v>
      </c>
      <c r="C98" s="109">
        <v>2021</v>
      </c>
      <c r="D98" s="110" t="s">
        <v>70</v>
      </c>
      <c r="E98" s="86" t="s">
        <v>644</v>
      </c>
      <c r="F98" s="111">
        <v>44533</v>
      </c>
      <c r="G98" s="112" t="s">
        <v>703</v>
      </c>
      <c r="H98" s="113" t="s">
        <v>646</v>
      </c>
      <c r="I98" s="114" t="s">
        <v>704</v>
      </c>
      <c r="J98" s="115" t="s">
        <v>705</v>
      </c>
      <c r="K98" s="86" t="s">
        <v>114</v>
      </c>
      <c r="L98" s="112" t="s">
        <v>706</v>
      </c>
      <c r="M98" s="108">
        <v>1</v>
      </c>
      <c r="N98" s="112" t="s">
        <v>76</v>
      </c>
      <c r="O98" s="112" t="s">
        <v>77</v>
      </c>
      <c r="P98" s="112" t="s">
        <v>650</v>
      </c>
      <c r="Q98" s="116">
        <v>44564</v>
      </c>
      <c r="R98" s="116">
        <v>44773</v>
      </c>
      <c r="S98" s="123">
        <v>44690</v>
      </c>
      <c r="T98" s="117" t="s">
        <v>835</v>
      </c>
      <c r="U98" s="124" t="s">
        <v>1059</v>
      </c>
      <c r="V98" s="117" t="s">
        <v>86</v>
      </c>
      <c r="W98" s="108">
        <v>0</v>
      </c>
      <c r="X98" s="108">
        <v>0</v>
      </c>
      <c r="Y98" s="118"/>
    </row>
    <row r="99" spans="1:25" s="119" customFormat="1" ht="32.25" customHeight="1" x14ac:dyDescent="0.2">
      <c r="A99" s="108" t="s">
        <v>802</v>
      </c>
      <c r="B99" s="108">
        <v>2</v>
      </c>
      <c r="C99" s="109">
        <v>2021</v>
      </c>
      <c r="D99" s="110" t="s">
        <v>70</v>
      </c>
      <c r="E99" s="86" t="s">
        <v>644</v>
      </c>
      <c r="F99" s="111">
        <v>44533</v>
      </c>
      <c r="G99" s="112" t="s">
        <v>703</v>
      </c>
      <c r="H99" s="113" t="s">
        <v>646</v>
      </c>
      <c r="I99" s="114" t="s">
        <v>704</v>
      </c>
      <c r="J99" s="115" t="s">
        <v>707</v>
      </c>
      <c r="K99" s="86" t="s">
        <v>79</v>
      </c>
      <c r="L99" s="112" t="s">
        <v>708</v>
      </c>
      <c r="M99" s="108">
        <v>1</v>
      </c>
      <c r="N99" s="112" t="s">
        <v>76</v>
      </c>
      <c r="O99" s="112" t="s">
        <v>77</v>
      </c>
      <c r="P99" s="112" t="s">
        <v>650</v>
      </c>
      <c r="Q99" s="116">
        <v>44564</v>
      </c>
      <c r="R99" s="116">
        <v>44773</v>
      </c>
      <c r="S99" s="123">
        <v>44690</v>
      </c>
      <c r="T99" s="117" t="s">
        <v>835</v>
      </c>
      <c r="U99" s="124" t="s">
        <v>1045</v>
      </c>
      <c r="V99" s="117" t="s">
        <v>86</v>
      </c>
      <c r="W99" s="108">
        <v>0</v>
      </c>
      <c r="X99" s="108">
        <v>0</v>
      </c>
      <c r="Y99" s="118"/>
    </row>
    <row r="100" spans="1:25" s="119" customFormat="1" ht="32.25" customHeight="1" x14ac:dyDescent="0.2">
      <c r="A100" s="108" t="s">
        <v>803</v>
      </c>
      <c r="B100" s="108">
        <v>1</v>
      </c>
      <c r="C100" s="109">
        <v>2021</v>
      </c>
      <c r="D100" s="110" t="s">
        <v>797</v>
      </c>
      <c r="E100" s="86" t="s">
        <v>644</v>
      </c>
      <c r="F100" s="111">
        <v>44533</v>
      </c>
      <c r="G100" s="112" t="s">
        <v>709</v>
      </c>
      <c r="H100" s="113" t="s">
        <v>646</v>
      </c>
      <c r="I100" s="114" t="s">
        <v>710</v>
      </c>
      <c r="J100" s="115" t="s">
        <v>711</v>
      </c>
      <c r="K100" s="86" t="s">
        <v>114</v>
      </c>
      <c r="L100" s="112" t="s">
        <v>712</v>
      </c>
      <c r="M100" s="108">
        <v>1</v>
      </c>
      <c r="N100" s="112" t="s">
        <v>76</v>
      </c>
      <c r="O100" s="112" t="s">
        <v>821</v>
      </c>
      <c r="P100" s="112" t="s">
        <v>713</v>
      </c>
      <c r="Q100" s="116">
        <v>44564</v>
      </c>
      <c r="R100" s="116">
        <v>44773</v>
      </c>
      <c r="S100" s="123">
        <v>44690</v>
      </c>
      <c r="T100" s="117" t="s">
        <v>835</v>
      </c>
      <c r="U100" s="124" t="s">
        <v>1045</v>
      </c>
      <c r="V100" s="117" t="s">
        <v>86</v>
      </c>
      <c r="W100" s="108">
        <v>0</v>
      </c>
      <c r="X100" s="108">
        <v>0</v>
      </c>
      <c r="Y100" s="118"/>
    </row>
    <row r="101" spans="1:25" s="119" customFormat="1" ht="32.25" customHeight="1" x14ac:dyDescent="0.2">
      <c r="A101" s="108" t="s">
        <v>803</v>
      </c>
      <c r="B101" s="108">
        <v>2</v>
      </c>
      <c r="C101" s="109">
        <v>2021</v>
      </c>
      <c r="D101" s="110" t="s">
        <v>797</v>
      </c>
      <c r="E101" s="86" t="s">
        <v>644</v>
      </c>
      <c r="F101" s="111">
        <v>44533</v>
      </c>
      <c r="G101" s="112" t="s">
        <v>709</v>
      </c>
      <c r="H101" s="113" t="s">
        <v>646</v>
      </c>
      <c r="I101" s="114" t="s">
        <v>710</v>
      </c>
      <c r="J101" s="115" t="s">
        <v>714</v>
      </c>
      <c r="K101" s="86" t="s">
        <v>114</v>
      </c>
      <c r="L101" s="112" t="s">
        <v>715</v>
      </c>
      <c r="M101" s="108">
        <v>1</v>
      </c>
      <c r="N101" s="112" t="s">
        <v>76</v>
      </c>
      <c r="O101" s="112" t="s">
        <v>821</v>
      </c>
      <c r="P101" s="112" t="s">
        <v>713</v>
      </c>
      <c r="Q101" s="116">
        <v>44564</v>
      </c>
      <c r="R101" s="116">
        <v>44773</v>
      </c>
      <c r="S101" s="123">
        <v>44690</v>
      </c>
      <c r="T101" s="117" t="s">
        <v>835</v>
      </c>
      <c r="U101" s="124" t="s">
        <v>1045</v>
      </c>
      <c r="V101" s="117" t="s">
        <v>86</v>
      </c>
      <c r="W101" s="108">
        <v>0</v>
      </c>
      <c r="X101" s="108">
        <v>0</v>
      </c>
      <c r="Y101" s="118"/>
    </row>
    <row r="102" spans="1:25" s="119" customFormat="1" ht="32.25" customHeight="1" x14ac:dyDescent="0.2">
      <c r="A102" s="108" t="s">
        <v>803</v>
      </c>
      <c r="B102" s="108">
        <v>3</v>
      </c>
      <c r="C102" s="109">
        <v>2021</v>
      </c>
      <c r="D102" s="110" t="s">
        <v>797</v>
      </c>
      <c r="E102" s="86" t="s">
        <v>644</v>
      </c>
      <c r="F102" s="111">
        <v>44533</v>
      </c>
      <c r="G102" s="112" t="s">
        <v>709</v>
      </c>
      <c r="H102" s="113" t="s">
        <v>646</v>
      </c>
      <c r="I102" s="114" t="s">
        <v>710</v>
      </c>
      <c r="J102" s="115" t="s">
        <v>716</v>
      </c>
      <c r="K102" s="86" t="s">
        <v>79</v>
      </c>
      <c r="L102" s="112" t="s">
        <v>717</v>
      </c>
      <c r="M102" s="108">
        <v>1</v>
      </c>
      <c r="N102" s="112" t="s">
        <v>76</v>
      </c>
      <c r="O102" s="112" t="s">
        <v>821</v>
      </c>
      <c r="P102" s="112" t="s">
        <v>713</v>
      </c>
      <c r="Q102" s="116">
        <v>44564</v>
      </c>
      <c r="R102" s="116">
        <v>44773</v>
      </c>
      <c r="S102" s="123">
        <v>44690</v>
      </c>
      <c r="T102" s="117" t="s">
        <v>835</v>
      </c>
      <c r="U102" s="124" t="s">
        <v>1045</v>
      </c>
      <c r="V102" s="117" t="s">
        <v>86</v>
      </c>
      <c r="W102" s="108">
        <v>0</v>
      </c>
      <c r="X102" s="108">
        <v>0</v>
      </c>
      <c r="Y102" s="118"/>
    </row>
    <row r="103" spans="1:25" s="119" customFormat="1" ht="32.25" customHeight="1" x14ac:dyDescent="0.2">
      <c r="A103" s="108" t="s">
        <v>804</v>
      </c>
      <c r="B103" s="108">
        <v>1</v>
      </c>
      <c r="C103" s="109">
        <v>2021</v>
      </c>
      <c r="D103" s="110" t="s">
        <v>70</v>
      </c>
      <c r="E103" s="86" t="s">
        <v>644</v>
      </c>
      <c r="F103" s="111">
        <v>44533</v>
      </c>
      <c r="G103" s="112" t="s">
        <v>718</v>
      </c>
      <c r="H103" s="113" t="s">
        <v>646</v>
      </c>
      <c r="I103" s="114" t="s">
        <v>719</v>
      </c>
      <c r="J103" s="115" t="s">
        <v>720</v>
      </c>
      <c r="K103" s="86" t="s">
        <v>79</v>
      </c>
      <c r="L103" s="112" t="s">
        <v>721</v>
      </c>
      <c r="M103" s="108">
        <v>1</v>
      </c>
      <c r="N103" s="112" t="s">
        <v>76</v>
      </c>
      <c r="O103" s="112" t="s">
        <v>77</v>
      </c>
      <c r="P103" s="112" t="s">
        <v>650</v>
      </c>
      <c r="Q103" s="116">
        <v>44564</v>
      </c>
      <c r="R103" s="116">
        <v>44773</v>
      </c>
      <c r="S103" s="123">
        <v>44690</v>
      </c>
      <c r="T103" s="117" t="s">
        <v>835</v>
      </c>
      <c r="U103" s="124" t="s">
        <v>1045</v>
      </c>
      <c r="V103" s="117" t="s">
        <v>86</v>
      </c>
      <c r="W103" s="108">
        <v>0</v>
      </c>
      <c r="X103" s="108">
        <v>0</v>
      </c>
      <c r="Y103" s="118"/>
    </row>
    <row r="104" spans="1:25" s="119" customFormat="1" ht="32.25" customHeight="1" x14ac:dyDescent="0.2">
      <c r="A104" s="108" t="s">
        <v>804</v>
      </c>
      <c r="B104" s="108">
        <v>2</v>
      </c>
      <c r="C104" s="109">
        <v>2021</v>
      </c>
      <c r="D104" s="110" t="s">
        <v>70</v>
      </c>
      <c r="E104" s="86" t="s">
        <v>644</v>
      </c>
      <c r="F104" s="111">
        <v>44533</v>
      </c>
      <c r="G104" s="112" t="s">
        <v>722</v>
      </c>
      <c r="H104" s="113" t="s">
        <v>646</v>
      </c>
      <c r="I104" s="114" t="s">
        <v>719</v>
      </c>
      <c r="J104" s="115" t="s">
        <v>723</v>
      </c>
      <c r="K104" s="86" t="s">
        <v>82</v>
      </c>
      <c r="L104" s="112" t="s">
        <v>724</v>
      </c>
      <c r="M104" s="108">
        <v>1</v>
      </c>
      <c r="N104" s="112" t="s">
        <v>76</v>
      </c>
      <c r="O104" s="112" t="s">
        <v>77</v>
      </c>
      <c r="P104" s="112" t="s">
        <v>650</v>
      </c>
      <c r="Q104" s="116">
        <v>44564</v>
      </c>
      <c r="R104" s="116">
        <v>44773</v>
      </c>
      <c r="S104" s="123">
        <v>44690</v>
      </c>
      <c r="T104" s="117" t="s">
        <v>835</v>
      </c>
      <c r="U104" s="124" t="s">
        <v>1045</v>
      </c>
      <c r="V104" s="117" t="s">
        <v>86</v>
      </c>
      <c r="W104" s="108">
        <v>0</v>
      </c>
      <c r="X104" s="108">
        <v>0</v>
      </c>
      <c r="Y104" s="118"/>
    </row>
    <row r="105" spans="1:25" s="119" customFormat="1" ht="32.25" hidden="1" customHeight="1" x14ac:dyDescent="0.2">
      <c r="A105" s="108" t="s">
        <v>804</v>
      </c>
      <c r="B105" s="108">
        <v>3</v>
      </c>
      <c r="C105" s="109">
        <v>2021</v>
      </c>
      <c r="D105" s="110" t="s">
        <v>70</v>
      </c>
      <c r="E105" s="86" t="s">
        <v>644</v>
      </c>
      <c r="F105" s="111">
        <v>44533</v>
      </c>
      <c r="G105" s="112" t="s">
        <v>725</v>
      </c>
      <c r="H105" s="113" t="s">
        <v>646</v>
      </c>
      <c r="I105" s="114" t="s">
        <v>726</v>
      </c>
      <c r="J105" s="115" t="s">
        <v>727</v>
      </c>
      <c r="K105" s="86" t="s">
        <v>82</v>
      </c>
      <c r="L105" s="112" t="s">
        <v>728</v>
      </c>
      <c r="M105" s="108">
        <v>1</v>
      </c>
      <c r="N105" s="112" t="s">
        <v>76</v>
      </c>
      <c r="O105" s="112" t="s">
        <v>77</v>
      </c>
      <c r="P105" s="112" t="s">
        <v>650</v>
      </c>
      <c r="Q105" s="116">
        <v>44558</v>
      </c>
      <c r="R105" s="116">
        <v>44773</v>
      </c>
      <c r="S105" s="123">
        <v>44659</v>
      </c>
      <c r="T105" s="117" t="s">
        <v>835</v>
      </c>
      <c r="U105" s="124" t="s">
        <v>918</v>
      </c>
      <c r="V105" s="117" t="s">
        <v>115</v>
      </c>
      <c r="W105" s="108">
        <v>0</v>
      </c>
      <c r="X105" s="108">
        <v>0</v>
      </c>
      <c r="Y105" s="118"/>
    </row>
    <row r="106" spans="1:25" s="119" customFormat="1" ht="32.25" customHeight="1" x14ac:dyDescent="0.2">
      <c r="A106" s="108" t="s">
        <v>805</v>
      </c>
      <c r="B106" s="108">
        <v>1</v>
      </c>
      <c r="C106" s="109">
        <v>2021</v>
      </c>
      <c r="D106" s="110" t="s">
        <v>70</v>
      </c>
      <c r="E106" s="86" t="s">
        <v>644</v>
      </c>
      <c r="F106" s="111">
        <v>44533</v>
      </c>
      <c r="G106" s="112" t="s">
        <v>729</v>
      </c>
      <c r="H106" s="113" t="s">
        <v>646</v>
      </c>
      <c r="I106" s="114" t="s">
        <v>1060</v>
      </c>
      <c r="J106" s="115" t="s">
        <v>1061</v>
      </c>
      <c r="K106" s="86" t="s">
        <v>82</v>
      </c>
      <c r="L106" s="112" t="s">
        <v>1062</v>
      </c>
      <c r="M106" s="108">
        <v>1</v>
      </c>
      <c r="N106" s="112" t="s">
        <v>76</v>
      </c>
      <c r="O106" s="112" t="s">
        <v>77</v>
      </c>
      <c r="P106" s="112" t="s">
        <v>650</v>
      </c>
      <c r="Q106" s="116">
        <v>44564</v>
      </c>
      <c r="R106" s="116">
        <v>44773</v>
      </c>
      <c r="S106" s="123">
        <v>44690</v>
      </c>
      <c r="T106" s="117" t="s">
        <v>835</v>
      </c>
      <c r="U106" s="124" t="s">
        <v>1063</v>
      </c>
      <c r="V106" s="117" t="s">
        <v>86</v>
      </c>
      <c r="W106" s="108">
        <v>0</v>
      </c>
      <c r="X106" s="108">
        <v>1</v>
      </c>
      <c r="Y106" s="118"/>
    </row>
    <row r="107" spans="1:25" s="119" customFormat="1" ht="32.25" customHeight="1" x14ac:dyDescent="0.2">
      <c r="A107" s="108" t="s">
        <v>807</v>
      </c>
      <c r="B107" s="108">
        <v>1</v>
      </c>
      <c r="C107" s="109">
        <v>2021</v>
      </c>
      <c r="D107" s="110" t="s">
        <v>70</v>
      </c>
      <c r="E107" s="86" t="s">
        <v>644</v>
      </c>
      <c r="F107" s="111">
        <v>44533</v>
      </c>
      <c r="G107" s="112" t="s">
        <v>735</v>
      </c>
      <c r="H107" s="113" t="s">
        <v>646</v>
      </c>
      <c r="I107" s="114" t="s">
        <v>736</v>
      </c>
      <c r="J107" s="115" t="s">
        <v>737</v>
      </c>
      <c r="K107" s="86" t="s">
        <v>82</v>
      </c>
      <c r="L107" s="112" t="s">
        <v>1064</v>
      </c>
      <c r="M107" s="108">
        <v>1</v>
      </c>
      <c r="N107" s="112" t="s">
        <v>76</v>
      </c>
      <c r="O107" s="112" t="s">
        <v>77</v>
      </c>
      <c r="P107" s="112" t="s">
        <v>650</v>
      </c>
      <c r="Q107" s="116">
        <v>44564</v>
      </c>
      <c r="R107" s="116">
        <v>44773</v>
      </c>
      <c r="S107" s="123">
        <v>44690</v>
      </c>
      <c r="T107" s="117" t="s">
        <v>835</v>
      </c>
      <c r="U107" s="124" t="s">
        <v>1065</v>
      </c>
      <c r="V107" s="117" t="s">
        <v>86</v>
      </c>
      <c r="W107" s="108">
        <v>1</v>
      </c>
      <c r="X107" s="108">
        <v>0</v>
      </c>
      <c r="Y107" s="118"/>
    </row>
    <row r="108" spans="1:25" s="119" customFormat="1" ht="32.25" customHeight="1" x14ac:dyDescent="0.2">
      <c r="A108" s="108" t="s">
        <v>809</v>
      </c>
      <c r="B108" s="108">
        <v>1</v>
      </c>
      <c r="C108" s="109">
        <v>2021</v>
      </c>
      <c r="D108" s="110" t="s">
        <v>70</v>
      </c>
      <c r="E108" s="86" t="s">
        <v>644</v>
      </c>
      <c r="F108" s="111">
        <v>44533</v>
      </c>
      <c r="G108" s="112" t="s">
        <v>742</v>
      </c>
      <c r="H108" s="113" t="s">
        <v>646</v>
      </c>
      <c r="I108" s="114" t="s">
        <v>743</v>
      </c>
      <c r="J108" s="115" t="s">
        <v>744</v>
      </c>
      <c r="K108" s="86" t="s">
        <v>82</v>
      </c>
      <c r="L108" s="112" t="s">
        <v>745</v>
      </c>
      <c r="M108" s="108" t="s">
        <v>746</v>
      </c>
      <c r="N108" s="112" t="s">
        <v>76</v>
      </c>
      <c r="O108" s="112" t="s">
        <v>77</v>
      </c>
      <c r="P108" s="112" t="s">
        <v>650</v>
      </c>
      <c r="Q108" s="116">
        <v>44564</v>
      </c>
      <c r="R108" s="116">
        <v>44773</v>
      </c>
      <c r="S108" s="123">
        <v>44690</v>
      </c>
      <c r="T108" s="117" t="s">
        <v>835</v>
      </c>
      <c r="U108" s="124" t="s">
        <v>1045</v>
      </c>
      <c r="V108" s="117" t="s">
        <v>86</v>
      </c>
      <c r="W108" s="108">
        <v>0</v>
      </c>
      <c r="X108" s="108">
        <v>0</v>
      </c>
      <c r="Y108" s="118"/>
    </row>
    <row r="109" spans="1:25" s="119" customFormat="1" ht="32.25" customHeight="1" x14ac:dyDescent="0.2">
      <c r="A109" s="108" t="s">
        <v>810</v>
      </c>
      <c r="B109" s="108">
        <v>1</v>
      </c>
      <c r="C109" s="109">
        <v>2021</v>
      </c>
      <c r="D109" s="110" t="s">
        <v>70</v>
      </c>
      <c r="E109" s="86" t="s">
        <v>644</v>
      </c>
      <c r="F109" s="111">
        <v>44533</v>
      </c>
      <c r="G109" s="112" t="s">
        <v>747</v>
      </c>
      <c r="H109" s="113" t="s">
        <v>646</v>
      </c>
      <c r="I109" s="114" t="s">
        <v>748</v>
      </c>
      <c r="J109" s="115" t="s">
        <v>749</v>
      </c>
      <c r="K109" s="86" t="s">
        <v>82</v>
      </c>
      <c r="L109" s="112" t="s">
        <v>750</v>
      </c>
      <c r="M109" s="108" t="s">
        <v>746</v>
      </c>
      <c r="N109" s="112" t="s">
        <v>76</v>
      </c>
      <c r="O109" s="112" t="s">
        <v>77</v>
      </c>
      <c r="P109" s="112" t="s">
        <v>650</v>
      </c>
      <c r="Q109" s="116">
        <v>44564</v>
      </c>
      <c r="R109" s="116">
        <v>44773</v>
      </c>
      <c r="S109" s="123">
        <v>44690</v>
      </c>
      <c r="T109" s="117" t="s">
        <v>835</v>
      </c>
      <c r="U109" s="124" t="s">
        <v>1045</v>
      </c>
      <c r="V109" s="117" t="s">
        <v>86</v>
      </c>
      <c r="W109" s="108">
        <v>0</v>
      </c>
      <c r="X109" s="108">
        <v>0</v>
      </c>
      <c r="Y109" s="118"/>
    </row>
    <row r="110" spans="1:25" s="119" customFormat="1" ht="32.25" customHeight="1" x14ac:dyDescent="0.2">
      <c r="A110" s="108" t="s">
        <v>811</v>
      </c>
      <c r="B110" s="108">
        <v>1</v>
      </c>
      <c r="C110" s="109">
        <v>2021</v>
      </c>
      <c r="D110" s="110" t="s">
        <v>70</v>
      </c>
      <c r="E110" s="86" t="s">
        <v>644</v>
      </c>
      <c r="F110" s="111">
        <v>44533</v>
      </c>
      <c r="G110" s="112" t="s">
        <v>751</v>
      </c>
      <c r="H110" s="113" t="s">
        <v>646</v>
      </c>
      <c r="I110" s="114" t="s">
        <v>752</v>
      </c>
      <c r="J110" s="115" t="s">
        <v>753</v>
      </c>
      <c r="K110" s="86" t="s">
        <v>82</v>
      </c>
      <c r="L110" s="112" t="s">
        <v>754</v>
      </c>
      <c r="M110" s="108" t="s">
        <v>746</v>
      </c>
      <c r="N110" s="112" t="s">
        <v>76</v>
      </c>
      <c r="O110" s="112" t="s">
        <v>77</v>
      </c>
      <c r="P110" s="112" t="s">
        <v>650</v>
      </c>
      <c r="Q110" s="116">
        <v>44564</v>
      </c>
      <c r="R110" s="116">
        <v>44773</v>
      </c>
      <c r="S110" s="123">
        <v>44690</v>
      </c>
      <c r="T110" s="117" t="s">
        <v>835</v>
      </c>
      <c r="U110" s="124" t="s">
        <v>1045</v>
      </c>
      <c r="V110" s="117" t="s">
        <v>86</v>
      </c>
      <c r="W110" s="108">
        <v>0</v>
      </c>
      <c r="X110" s="108">
        <v>0</v>
      </c>
      <c r="Y110" s="118"/>
    </row>
    <row r="111" spans="1:25" s="119" customFormat="1" ht="32.25" hidden="1" customHeight="1" x14ac:dyDescent="0.2">
      <c r="A111" s="108" t="s">
        <v>811</v>
      </c>
      <c r="B111" s="108">
        <v>2</v>
      </c>
      <c r="C111" s="109">
        <v>2021</v>
      </c>
      <c r="D111" s="110" t="s">
        <v>70</v>
      </c>
      <c r="E111" s="86" t="s">
        <v>644</v>
      </c>
      <c r="F111" s="111">
        <v>44533</v>
      </c>
      <c r="G111" s="112" t="s">
        <v>755</v>
      </c>
      <c r="H111" s="113" t="s">
        <v>646</v>
      </c>
      <c r="I111" s="114" t="s">
        <v>756</v>
      </c>
      <c r="J111" s="115" t="s">
        <v>757</v>
      </c>
      <c r="K111" s="86" t="s">
        <v>758</v>
      </c>
      <c r="L111" s="112" t="s">
        <v>759</v>
      </c>
      <c r="M111" s="108" t="s">
        <v>760</v>
      </c>
      <c r="N111" s="112" t="s">
        <v>76</v>
      </c>
      <c r="O111" s="112" t="s">
        <v>77</v>
      </c>
      <c r="P111" s="112" t="s">
        <v>650</v>
      </c>
      <c r="Q111" s="116">
        <v>44564</v>
      </c>
      <c r="R111" s="116">
        <v>44773</v>
      </c>
      <c r="S111" s="123">
        <v>44659</v>
      </c>
      <c r="T111" s="117" t="s">
        <v>835</v>
      </c>
      <c r="U111" s="124" t="s">
        <v>919</v>
      </c>
      <c r="V111" s="117" t="s">
        <v>115</v>
      </c>
      <c r="W111" s="108">
        <v>0</v>
      </c>
      <c r="X111" s="108">
        <v>0</v>
      </c>
      <c r="Y111" s="118"/>
    </row>
    <row r="112" spans="1:25" s="119" customFormat="1" ht="32.25" hidden="1" customHeight="1" x14ac:dyDescent="0.2">
      <c r="A112" s="108" t="s">
        <v>812</v>
      </c>
      <c r="B112" s="108">
        <v>1</v>
      </c>
      <c r="C112" s="109">
        <v>2021</v>
      </c>
      <c r="D112" s="110" t="s">
        <v>70</v>
      </c>
      <c r="E112" s="86" t="s">
        <v>644</v>
      </c>
      <c r="F112" s="111">
        <v>44533</v>
      </c>
      <c r="G112" s="112" t="s">
        <v>761</v>
      </c>
      <c r="H112" s="113" t="s">
        <v>646</v>
      </c>
      <c r="I112" s="114" t="s">
        <v>762</v>
      </c>
      <c r="J112" s="115" t="s">
        <v>763</v>
      </c>
      <c r="K112" s="86" t="s">
        <v>82</v>
      </c>
      <c r="L112" s="112" t="s">
        <v>764</v>
      </c>
      <c r="M112" s="108" t="s">
        <v>746</v>
      </c>
      <c r="N112" s="112" t="s">
        <v>76</v>
      </c>
      <c r="O112" s="112" t="s">
        <v>77</v>
      </c>
      <c r="P112" s="112" t="s">
        <v>650</v>
      </c>
      <c r="Q112" s="116">
        <v>44564</v>
      </c>
      <c r="R112" s="116">
        <v>44773</v>
      </c>
      <c r="S112" s="123">
        <v>44690</v>
      </c>
      <c r="T112" s="117" t="s">
        <v>835</v>
      </c>
      <c r="U112" s="124" t="s">
        <v>1066</v>
      </c>
      <c r="V112" s="117" t="s">
        <v>115</v>
      </c>
      <c r="W112" s="108">
        <v>0</v>
      </c>
      <c r="X112" s="108">
        <v>0</v>
      </c>
      <c r="Y112" s="118"/>
    </row>
    <row r="113" spans="1:25" s="119" customFormat="1" ht="32.25" customHeight="1" x14ac:dyDescent="0.2">
      <c r="A113" s="108" t="s">
        <v>813</v>
      </c>
      <c r="B113" s="108">
        <v>1</v>
      </c>
      <c r="C113" s="109">
        <v>2021</v>
      </c>
      <c r="D113" s="110" t="s">
        <v>70</v>
      </c>
      <c r="E113" s="86" t="s">
        <v>644</v>
      </c>
      <c r="F113" s="111">
        <v>44533</v>
      </c>
      <c r="G113" s="112" t="s">
        <v>765</v>
      </c>
      <c r="H113" s="113" t="s">
        <v>646</v>
      </c>
      <c r="I113" s="114" t="s">
        <v>766</v>
      </c>
      <c r="J113" s="115" t="s">
        <v>767</v>
      </c>
      <c r="K113" s="86" t="s">
        <v>82</v>
      </c>
      <c r="L113" s="112" t="s">
        <v>768</v>
      </c>
      <c r="M113" s="108" t="s">
        <v>746</v>
      </c>
      <c r="N113" s="112" t="s">
        <v>76</v>
      </c>
      <c r="O113" s="112" t="s">
        <v>77</v>
      </c>
      <c r="P113" s="112" t="s">
        <v>650</v>
      </c>
      <c r="Q113" s="116">
        <v>44564</v>
      </c>
      <c r="R113" s="116">
        <v>44773</v>
      </c>
      <c r="S113" s="123">
        <v>44690</v>
      </c>
      <c r="T113" s="117" t="s">
        <v>835</v>
      </c>
      <c r="U113" s="124" t="s">
        <v>1045</v>
      </c>
      <c r="V113" s="117" t="s">
        <v>86</v>
      </c>
      <c r="W113" s="108">
        <v>0</v>
      </c>
      <c r="X113" s="108">
        <v>0</v>
      </c>
      <c r="Y113" s="118"/>
    </row>
    <row r="114" spans="1:25" s="119" customFormat="1" ht="32.25" hidden="1" customHeight="1" x14ac:dyDescent="0.2">
      <c r="A114" s="108" t="s">
        <v>814</v>
      </c>
      <c r="B114" s="108">
        <v>1</v>
      </c>
      <c r="C114" s="109">
        <v>2021</v>
      </c>
      <c r="D114" s="110" t="s">
        <v>70</v>
      </c>
      <c r="E114" s="86" t="s">
        <v>644</v>
      </c>
      <c r="F114" s="111">
        <v>44533</v>
      </c>
      <c r="G114" s="112" t="s">
        <v>769</v>
      </c>
      <c r="H114" s="113" t="s">
        <v>646</v>
      </c>
      <c r="I114" s="114" t="s">
        <v>770</v>
      </c>
      <c r="J114" s="115" t="s">
        <v>771</v>
      </c>
      <c r="K114" s="86" t="s">
        <v>82</v>
      </c>
      <c r="L114" s="112" t="s">
        <v>772</v>
      </c>
      <c r="M114" s="108" t="s">
        <v>773</v>
      </c>
      <c r="N114" s="112" t="s">
        <v>76</v>
      </c>
      <c r="O114" s="112" t="s">
        <v>77</v>
      </c>
      <c r="P114" s="112" t="s">
        <v>650</v>
      </c>
      <c r="Q114" s="116">
        <v>44564</v>
      </c>
      <c r="R114" s="116">
        <v>44773</v>
      </c>
      <c r="S114" s="123">
        <v>44690</v>
      </c>
      <c r="T114" s="117" t="s">
        <v>835</v>
      </c>
      <c r="U114" s="124" t="s">
        <v>1067</v>
      </c>
      <c r="V114" s="117" t="s">
        <v>115</v>
      </c>
      <c r="W114" s="108">
        <v>0</v>
      </c>
      <c r="X114" s="108">
        <v>0</v>
      </c>
      <c r="Y114" s="118"/>
    </row>
    <row r="115" spans="1:25" s="119" customFormat="1" ht="32.25" customHeight="1" x14ac:dyDescent="0.2">
      <c r="A115" s="108" t="s">
        <v>814</v>
      </c>
      <c r="B115" s="108">
        <v>2</v>
      </c>
      <c r="C115" s="109">
        <v>2021</v>
      </c>
      <c r="D115" s="110" t="s">
        <v>70</v>
      </c>
      <c r="E115" s="86" t="s">
        <v>644</v>
      </c>
      <c r="F115" s="111">
        <v>44533</v>
      </c>
      <c r="G115" s="112" t="s">
        <v>769</v>
      </c>
      <c r="H115" s="113" t="s">
        <v>646</v>
      </c>
      <c r="I115" s="114" t="s">
        <v>770</v>
      </c>
      <c r="J115" s="115" t="s">
        <v>774</v>
      </c>
      <c r="K115" s="86" t="s">
        <v>82</v>
      </c>
      <c r="L115" s="112" t="s">
        <v>775</v>
      </c>
      <c r="M115" s="108" t="s">
        <v>746</v>
      </c>
      <c r="N115" s="112" t="s">
        <v>76</v>
      </c>
      <c r="O115" s="112" t="s">
        <v>77</v>
      </c>
      <c r="P115" s="112" t="s">
        <v>650</v>
      </c>
      <c r="Q115" s="116">
        <v>44564</v>
      </c>
      <c r="R115" s="116">
        <v>44773</v>
      </c>
      <c r="S115" s="123">
        <v>44690</v>
      </c>
      <c r="T115" s="117" t="s">
        <v>835</v>
      </c>
      <c r="U115" s="124" t="s">
        <v>1068</v>
      </c>
      <c r="V115" s="117" t="s">
        <v>86</v>
      </c>
      <c r="W115" s="108">
        <v>0</v>
      </c>
      <c r="X115" s="108">
        <v>0</v>
      </c>
      <c r="Y115" s="118"/>
    </row>
    <row r="116" spans="1:25" s="119" customFormat="1" ht="32.25" customHeight="1" x14ac:dyDescent="0.2">
      <c r="A116" s="108" t="s">
        <v>815</v>
      </c>
      <c r="B116" s="108">
        <v>1</v>
      </c>
      <c r="C116" s="109">
        <v>2021</v>
      </c>
      <c r="D116" s="110" t="s">
        <v>70</v>
      </c>
      <c r="E116" s="86" t="s">
        <v>644</v>
      </c>
      <c r="F116" s="111">
        <v>44533</v>
      </c>
      <c r="G116" s="112" t="s">
        <v>776</v>
      </c>
      <c r="H116" s="113" t="s">
        <v>646</v>
      </c>
      <c r="I116" s="114" t="s">
        <v>1069</v>
      </c>
      <c r="J116" s="115" t="s">
        <v>1070</v>
      </c>
      <c r="K116" s="86" t="s">
        <v>82</v>
      </c>
      <c r="L116" s="112" t="s">
        <v>1062</v>
      </c>
      <c r="M116" s="108">
        <v>1</v>
      </c>
      <c r="N116" s="112" t="s">
        <v>76</v>
      </c>
      <c r="O116" s="112" t="s">
        <v>77</v>
      </c>
      <c r="P116" s="112" t="s">
        <v>777</v>
      </c>
      <c r="Q116" s="116">
        <v>44564</v>
      </c>
      <c r="R116" s="116">
        <v>44773</v>
      </c>
      <c r="S116" s="123">
        <v>44690</v>
      </c>
      <c r="T116" s="117" t="s">
        <v>835</v>
      </c>
      <c r="U116" s="124" t="s">
        <v>1071</v>
      </c>
      <c r="V116" s="117" t="s">
        <v>86</v>
      </c>
      <c r="W116" s="108">
        <v>0</v>
      </c>
      <c r="X116" s="108">
        <v>1</v>
      </c>
      <c r="Y116" s="118"/>
    </row>
    <row r="117" spans="1:25" s="119" customFormat="1" ht="32.25" customHeight="1" x14ac:dyDescent="0.2">
      <c r="A117" s="108" t="s">
        <v>816</v>
      </c>
      <c r="B117" s="108">
        <v>1</v>
      </c>
      <c r="C117" s="109">
        <v>2021</v>
      </c>
      <c r="D117" s="110" t="s">
        <v>797</v>
      </c>
      <c r="E117" s="86" t="s">
        <v>644</v>
      </c>
      <c r="F117" s="111">
        <v>44533</v>
      </c>
      <c r="G117" s="112" t="s">
        <v>778</v>
      </c>
      <c r="H117" s="113" t="s">
        <v>646</v>
      </c>
      <c r="I117" s="114" t="s">
        <v>779</v>
      </c>
      <c r="J117" s="115" t="s">
        <v>780</v>
      </c>
      <c r="K117" s="86" t="s">
        <v>781</v>
      </c>
      <c r="L117" s="112" t="s">
        <v>1064</v>
      </c>
      <c r="M117" s="108">
        <v>1</v>
      </c>
      <c r="N117" s="112" t="s">
        <v>76</v>
      </c>
      <c r="O117" s="112" t="s">
        <v>821</v>
      </c>
      <c r="P117" s="112" t="s">
        <v>782</v>
      </c>
      <c r="Q117" s="116">
        <v>44571</v>
      </c>
      <c r="R117" s="116">
        <v>44773</v>
      </c>
      <c r="S117" s="123">
        <v>44690</v>
      </c>
      <c r="T117" s="117" t="s">
        <v>835</v>
      </c>
      <c r="U117" s="124" t="s">
        <v>1045</v>
      </c>
      <c r="V117" s="117" t="s">
        <v>86</v>
      </c>
      <c r="W117" s="108">
        <v>0</v>
      </c>
      <c r="X117" s="108">
        <v>0</v>
      </c>
      <c r="Y117" s="118"/>
    </row>
    <row r="118" spans="1:25" s="119" customFormat="1" ht="32.25" hidden="1" customHeight="1" x14ac:dyDescent="0.2">
      <c r="A118" s="108" t="s">
        <v>817</v>
      </c>
      <c r="B118" s="108">
        <v>1</v>
      </c>
      <c r="C118" s="109">
        <v>2021</v>
      </c>
      <c r="D118" s="110" t="s">
        <v>797</v>
      </c>
      <c r="E118" s="86" t="s">
        <v>644</v>
      </c>
      <c r="F118" s="111">
        <v>44533</v>
      </c>
      <c r="G118" s="112" t="s">
        <v>783</v>
      </c>
      <c r="H118" s="113" t="s">
        <v>646</v>
      </c>
      <c r="I118" s="114" t="s">
        <v>784</v>
      </c>
      <c r="J118" s="115" t="s">
        <v>785</v>
      </c>
      <c r="K118" s="86" t="s">
        <v>82</v>
      </c>
      <c r="L118" s="112" t="s">
        <v>772</v>
      </c>
      <c r="M118" s="108">
        <v>1</v>
      </c>
      <c r="N118" s="112" t="s">
        <v>76</v>
      </c>
      <c r="O118" s="112" t="s">
        <v>821</v>
      </c>
      <c r="P118" s="112" t="s">
        <v>782</v>
      </c>
      <c r="Q118" s="116">
        <v>44564</v>
      </c>
      <c r="R118" s="116">
        <v>44773</v>
      </c>
      <c r="S118" s="123">
        <v>44690</v>
      </c>
      <c r="T118" s="117" t="s">
        <v>835</v>
      </c>
      <c r="U118" s="124" t="s">
        <v>1072</v>
      </c>
      <c r="V118" s="117" t="s">
        <v>115</v>
      </c>
      <c r="W118" s="108">
        <v>0</v>
      </c>
      <c r="X118" s="108">
        <v>0</v>
      </c>
      <c r="Y118" s="118"/>
    </row>
    <row r="119" spans="1:25" s="119" customFormat="1" ht="32.25" customHeight="1" x14ac:dyDescent="0.2">
      <c r="A119" s="108" t="s">
        <v>817</v>
      </c>
      <c r="B119" s="108">
        <v>2</v>
      </c>
      <c r="C119" s="109">
        <v>2021</v>
      </c>
      <c r="D119" s="110" t="s">
        <v>70</v>
      </c>
      <c r="E119" s="86" t="s">
        <v>644</v>
      </c>
      <c r="F119" s="111">
        <v>44533</v>
      </c>
      <c r="G119" s="112" t="s">
        <v>786</v>
      </c>
      <c r="H119" s="113" t="s">
        <v>646</v>
      </c>
      <c r="I119" s="114" t="s">
        <v>787</v>
      </c>
      <c r="J119" s="115" t="s">
        <v>788</v>
      </c>
      <c r="K119" s="86" t="s">
        <v>82</v>
      </c>
      <c r="L119" s="112" t="s">
        <v>772</v>
      </c>
      <c r="M119" s="108">
        <v>1</v>
      </c>
      <c r="N119" s="112" t="s">
        <v>76</v>
      </c>
      <c r="O119" s="112" t="s">
        <v>77</v>
      </c>
      <c r="P119" s="112" t="s">
        <v>650</v>
      </c>
      <c r="Q119" s="116">
        <v>44562</v>
      </c>
      <c r="R119" s="116">
        <v>44773</v>
      </c>
      <c r="S119" s="123">
        <v>44690</v>
      </c>
      <c r="T119" s="117" t="s">
        <v>835</v>
      </c>
      <c r="U119" s="124" t="s">
        <v>1073</v>
      </c>
      <c r="V119" s="117" t="s">
        <v>86</v>
      </c>
      <c r="W119" s="108">
        <v>0</v>
      </c>
      <c r="X119" s="108">
        <v>0</v>
      </c>
      <c r="Y119" s="118"/>
    </row>
    <row r="120" spans="1:25" s="119" customFormat="1" ht="32.25" customHeight="1" x14ac:dyDescent="0.2">
      <c r="A120" s="108" t="s">
        <v>818</v>
      </c>
      <c r="B120" s="108">
        <v>1</v>
      </c>
      <c r="C120" s="109">
        <v>2021</v>
      </c>
      <c r="D120" s="110" t="s">
        <v>70</v>
      </c>
      <c r="E120" s="86" t="s">
        <v>644</v>
      </c>
      <c r="F120" s="111">
        <v>44533</v>
      </c>
      <c r="G120" s="112" t="s">
        <v>789</v>
      </c>
      <c r="H120" s="113" t="s">
        <v>646</v>
      </c>
      <c r="I120" s="114" t="s">
        <v>790</v>
      </c>
      <c r="J120" s="115" t="s">
        <v>791</v>
      </c>
      <c r="K120" s="86" t="s">
        <v>82</v>
      </c>
      <c r="L120" s="112" t="s">
        <v>792</v>
      </c>
      <c r="M120" s="108">
        <v>1</v>
      </c>
      <c r="N120" s="112" t="s">
        <v>76</v>
      </c>
      <c r="O120" s="112" t="s">
        <v>77</v>
      </c>
      <c r="P120" s="112" t="s">
        <v>650</v>
      </c>
      <c r="Q120" s="116">
        <v>44562</v>
      </c>
      <c r="R120" s="116">
        <v>44773</v>
      </c>
      <c r="S120" s="123">
        <v>44690</v>
      </c>
      <c r="T120" s="117" t="s">
        <v>835</v>
      </c>
      <c r="U120" s="124" t="s">
        <v>1045</v>
      </c>
      <c r="V120" s="117" t="s">
        <v>86</v>
      </c>
      <c r="W120" s="108">
        <v>0</v>
      </c>
      <c r="X120" s="108">
        <v>0</v>
      </c>
      <c r="Y120" s="118"/>
    </row>
    <row r="121" spans="1:25" s="119" customFormat="1" ht="32.25" customHeight="1" x14ac:dyDescent="0.2">
      <c r="A121" s="108" t="s">
        <v>819</v>
      </c>
      <c r="B121" s="108">
        <v>1</v>
      </c>
      <c r="C121" s="109">
        <v>2021</v>
      </c>
      <c r="D121" s="110" t="s">
        <v>70</v>
      </c>
      <c r="E121" s="86" t="s">
        <v>644</v>
      </c>
      <c r="F121" s="111">
        <v>44533</v>
      </c>
      <c r="G121" s="112" t="s">
        <v>793</v>
      </c>
      <c r="H121" s="113" t="s">
        <v>646</v>
      </c>
      <c r="I121" s="114" t="s">
        <v>794</v>
      </c>
      <c r="J121" s="115" t="s">
        <v>795</v>
      </c>
      <c r="K121" s="86" t="s">
        <v>82</v>
      </c>
      <c r="L121" s="112" t="s">
        <v>796</v>
      </c>
      <c r="M121" s="108">
        <v>1</v>
      </c>
      <c r="N121" s="112" t="s">
        <v>76</v>
      </c>
      <c r="O121" s="112" t="s">
        <v>77</v>
      </c>
      <c r="P121" s="112" t="s">
        <v>650</v>
      </c>
      <c r="Q121" s="116">
        <v>44562</v>
      </c>
      <c r="R121" s="116">
        <v>44773</v>
      </c>
      <c r="S121" s="123">
        <v>44690</v>
      </c>
      <c r="T121" s="117" t="s">
        <v>835</v>
      </c>
      <c r="U121" s="124" t="s">
        <v>1045</v>
      </c>
      <c r="V121" s="117" t="s">
        <v>86</v>
      </c>
      <c r="W121" s="108">
        <v>0</v>
      </c>
      <c r="X121" s="108">
        <v>0</v>
      </c>
      <c r="Y121" s="118"/>
    </row>
    <row r="122" spans="1:25" s="119" customFormat="1" ht="32.25" customHeight="1" x14ac:dyDescent="0.2">
      <c r="A122" s="108" t="s">
        <v>852</v>
      </c>
      <c r="B122" s="108">
        <v>1</v>
      </c>
      <c r="C122" s="109">
        <v>2022</v>
      </c>
      <c r="D122" s="110" t="s">
        <v>75</v>
      </c>
      <c r="E122" s="86" t="s">
        <v>908</v>
      </c>
      <c r="F122" s="111">
        <v>44587</v>
      </c>
      <c r="G122" s="112" t="s">
        <v>846</v>
      </c>
      <c r="H122" s="113" t="s">
        <v>240</v>
      </c>
      <c r="I122" s="114" t="s">
        <v>847</v>
      </c>
      <c r="J122" s="115" t="s">
        <v>848</v>
      </c>
      <c r="K122" s="86" t="s">
        <v>167</v>
      </c>
      <c r="L122" s="112" t="s">
        <v>849</v>
      </c>
      <c r="M122" s="108" t="s">
        <v>850</v>
      </c>
      <c r="N122" s="112" t="s">
        <v>83</v>
      </c>
      <c r="O122" s="112" t="s">
        <v>84</v>
      </c>
      <c r="P122" s="112" t="s">
        <v>851</v>
      </c>
      <c r="Q122" s="116">
        <v>44607</v>
      </c>
      <c r="R122" s="116">
        <v>44757</v>
      </c>
      <c r="S122" s="123">
        <v>44687</v>
      </c>
      <c r="T122" s="117" t="s">
        <v>831</v>
      </c>
      <c r="U122" s="124" t="s">
        <v>1012</v>
      </c>
      <c r="V122" s="117" t="s">
        <v>86</v>
      </c>
      <c r="W122" s="108">
        <v>0</v>
      </c>
      <c r="X122" s="108">
        <v>0</v>
      </c>
      <c r="Y122" s="118"/>
    </row>
    <row r="123" spans="1:25" s="119" customFormat="1" ht="32.25" customHeight="1" x14ac:dyDescent="0.2">
      <c r="A123" s="108" t="s">
        <v>869</v>
      </c>
      <c r="B123" s="108">
        <v>1</v>
      </c>
      <c r="C123" s="109">
        <v>2022</v>
      </c>
      <c r="D123" s="110" t="s">
        <v>121</v>
      </c>
      <c r="E123" s="86" t="s">
        <v>617</v>
      </c>
      <c r="F123" s="111">
        <v>44607</v>
      </c>
      <c r="G123" s="112" t="s">
        <v>865</v>
      </c>
      <c r="H123" s="113" t="s">
        <v>609</v>
      </c>
      <c r="I123" s="114" t="s">
        <v>866</v>
      </c>
      <c r="J123" s="115" t="s">
        <v>867</v>
      </c>
      <c r="K123" s="86" t="s">
        <v>79</v>
      </c>
      <c r="L123" s="112" t="s">
        <v>868</v>
      </c>
      <c r="M123" s="108">
        <v>1</v>
      </c>
      <c r="N123" s="112" t="s">
        <v>122</v>
      </c>
      <c r="O123" s="112" t="s">
        <v>122</v>
      </c>
      <c r="P123" s="112" t="s">
        <v>613</v>
      </c>
      <c r="Q123" s="116">
        <v>44610</v>
      </c>
      <c r="R123" s="116">
        <v>44956</v>
      </c>
      <c r="S123" s="123">
        <v>44690</v>
      </c>
      <c r="T123" s="117" t="s">
        <v>910</v>
      </c>
      <c r="U123" s="124" t="s">
        <v>1002</v>
      </c>
      <c r="V123" s="117" t="s">
        <v>86</v>
      </c>
      <c r="W123" s="108">
        <v>0</v>
      </c>
      <c r="X123" s="108">
        <v>0</v>
      </c>
      <c r="Y123" s="118"/>
    </row>
    <row r="124" spans="1:25" s="119" customFormat="1" ht="32.25" hidden="1" customHeight="1" x14ac:dyDescent="0.2">
      <c r="A124" s="108" t="s">
        <v>903</v>
      </c>
      <c r="B124" s="108">
        <v>1</v>
      </c>
      <c r="C124" s="109">
        <v>2022</v>
      </c>
      <c r="D124" s="110" t="s">
        <v>154</v>
      </c>
      <c r="E124" s="86" t="s">
        <v>881</v>
      </c>
      <c r="F124" s="111">
        <v>44603</v>
      </c>
      <c r="G124" s="112" t="s">
        <v>882</v>
      </c>
      <c r="H124" s="113" t="s">
        <v>883</v>
      </c>
      <c r="I124" s="114" t="s">
        <v>884</v>
      </c>
      <c r="J124" s="115" t="s">
        <v>885</v>
      </c>
      <c r="K124" s="86" t="s">
        <v>82</v>
      </c>
      <c r="L124" s="112" t="s">
        <v>886</v>
      </c>
      <c r="M124" s="108">
        <v>1</v>
      </c>
      <c r="N124" s="112" t="s">
        <v>76</v>
      </c>
      <c r="O124" s="112" t="s">
        <v>155</v>
      </c>
      <c r="P124" s="112" t="s">
        <v>907</v>
      </c>
      <c r="Q124" s="116">
        <v>44627</v>
      </c>
      <c r="R124" s="116">
        <v>44681</v>
      </c>
      <c r="S124" s="123">
        <v>44687</v>
      </c>
      <c r="T124" s="117" t="s">
        <v>831</v>
      </c>
      <c r="U124" s="124" t="s">
        <v>1013</v>
      </c>
      <c r="V124" s="117" t="s">
        <v>115</v>
      </c>
      <c r="W124" s="108">
        <v>0</v>
      </c>
      <c r="X124" s="108">
        <v>0</v>
      </c>
      <c r="Y124" s="118"/>
    </row>
    <row r="125" spans="1:25" s="119" customFormat="1" ht="32.25" hidden="1" customHeight="1" x14ac:dyDescent="0.2">
      <c r="A125" s="108" t="s">
        <v>905</v>
      </c>
      <c r="B125" s="108">
        <v>1</v>
      </c>
      <c r="C125" s="109">
        <v>2022</v>
      </c>
      <c r="D125" s="110" t="s">
        <v>154</v>
      </c>
      <c r="E125" s="86" t="s">
        <v>881</v>
      </c>
      <c r="F125" s="111">
        <v>44603</v>
      </c>
      <c r="G125" s="112" t="s">
        <v>887</v>
      </c>
      <c r="H125" s="113" t="s">
        <v>883</v>
      </c>
      <c r="I125" s="114" t="s">
        <v>888</v>
      </c>
      <c r="J125" s="115" t="s">
        <v>889</v>
      </c>
      <c r="K125" s="86" t="s">
        <v>82</v>
      </c>
      <c r="L125" s="112" t="s">
        <v>886</v>
      </c>
      <c r="M125" s="108">
        <v>1</v>
      </c>
      <c r="N125" s="112" t="s">
        <v>76</v>
      </c>
      <c r="O125" s="112" t="s">
        <v>155</v>
      </c>
      <c r="P125" s="112" t="s">
        <v>907</v>
      </c>
      <c r="Q125" s="116">
        <v>44627</v>
      </c>
      <c r="R125" s="116">
        <v>44681</v>
      </c>
      <c r="S125" s="123">
        <v>44687</v>
      </c>
      <c r="T125" s="117" t="s">
        <v>831</v>
      </c>
      <c r="U125" s="124" t="s">
        <v>1014</v>
      </c>
      <c r="V125" s="117" t="s">
        <v>115</v>
      </c>
      <c r="W125" s="108">
        <v>0</v>
      </c>
      <c r="X125" s="108">
        <v>0</v>
      </c>
      <c r="Y125" s="118"/>
    </row>
    <row r="126" spans="1:25" s="119" customFormat="1" ht="32.25" customHeight="1" x14ac:dyDescent="0.2">
      <c r="A126" s="108" t="s">
        <v>905</v>
      </c>
      <c r="B126" s="108">
        <v>2</v>
      </c>
      <c r="C126" s="109">
        <v>2022</v>
      </c>
      <c r="D126" s="110" t="s">
        <v>154</v>
      </c>
      <c r="E126" s="86" t="s">
        <v>881</v>
      </c>
      <c r="F126" s="111">
        <v>44603</v>
      </c>
      <c r="G126" s="112" t="s">
        <v>887</v>
      </c>
      <c r="H126" s="113" t="s">
        <v>883</v>
      </c>
      <c r="I126" s="114" t="s">
        <v>890</v>
      </c>
      <c r="J126" s="115" t="s">
        <v>891</v>
      </c>
      <c r="K126" s="86" t="s">
        <v>82</v>
      </c>
      <c r="L126" s="112" t="s">
        <v>892</v>
      </c>
      <c r="M126" s="108">
        <v>8</v>
      </c>
      <c r="N126" s="112" t="s">
        <v>76</v>
      </c>
      <c r="O126" s="112" t="s">
        <v>155</v>
      </c>
      <c r="P126" s="112" t="s">
        <v>907</v>
      </c>
      <c r="Q126" s="116">
        <v>44682</v>
      </c>
      <c r="R126" s="116">
        <v>44957</v>
      </c>
      <c r="S126" s="123">
        <v>44687</v>
      </c>
      <c r="T126" s="117" t="s">
        <v>831</v>
      </c>
      <c r="U126" s="124" t="s">
        <v>1015</v>
      </c>
      <c r="V126" s="117" t="s">
        <v>86</v>
      </c>
      <c r="W126" s="108">
        <v>0</v>
      </c>
      <c r="X126" s="108">
        <v>0</v>
      </c>
      <c r="Y126" s="118"/>
    </row>
    <row r="127" spans="1:25" s="119" customFormat="1" ht="32.25" hidden="1" customHeight="1" x14ac:dyDescent="0.2">
      <c r="A127" s="108" t="s">
        <v>904</v>
      </c>
      <c r="B127" s="108">
        <v>1</v>
      </c>
      <c r="C127" s="109">
        <v>2022</v>
      </c>
      <c r="D127" s="110" t="s">
        <v>154</v>
      </c>
      <c r="E127" s="86" t="s">
        <v>881</v>
      </c>
      <c r="F127" s="111">
        <v>44603</v>
      </c>
      <c r="G127" s="112" t="s">
        <v>893</v>
      </c>
      <c r="H127" s="113" t="s">
        <v>883</v>
      </c>
      <c r="I127" s="114" t="s">
        <v>894</v>
      </c>
      <c r="J127" s="115" t="s">
        <v>895</v>
      </c>
      <c r="K127" s="86" t="s">
        <v>82</v>
      </c>
      <c r="L127" s="112" t="s">
        <v>886</v>
      </c>
      <c r="M127" s="108">
        <v>1</v>
      </c>
      <c r="N127" s="112" t="s">
        <v>76</v>
      </c>
      <c r="O127" s="112" t="s">
        <v>155</v>
      </c>
      <c r="P127" s="112" t="s">
        <v>907</v>
      </c>
      <c r="Q127" s="116">
        <v>44627</v>
      </c>
      <c r="R127" s="116">
        <v>44742</v>
      </c>
      <c r="S127" s="123">
        <v>44658</v>
      </c>
      <c r="T127" s="117" t="s">
        <v>831</v>
      </c>
      <c r="U127" s="124" t="s">
        <v>912</v>
      </c>
      <c r="V127" s="117" t="s">
        <v>115</v>
      </c>
      <c r="W127" s="108">
        <v>0</v>
      </c>
      <c r="X127" s="108">
        <v>0</v>
      </c>
      <c r="Y127" s="118"/>
    </row>
    <row r="128" spans="1:25" s="119" customFormat="1" ht="32.25" customHeight="1" x14ac:dyDescent="0.2">
      <c r="A128" s="108" t="s">
        <v>906</v>
      </c>
      <c r="B128" s="108">
        <v>1</v>
      </c>
      <c r="C128" s="109">
        <v>2022</v>
      </c>
      <c r="D128" s="110" t="s">
        <v>154</v>
      </c>
      <c r="E128" s="86" t="s">
        <v>881</v>
      </c>
      <c r="F128" s="111">
        <v>44603</v>
      </c>
      <c r="G128" s="112" t="s">
        <v>896</v>
      </c>
      <c r="H128" s="113" t="s">
        <v>897</v>
      </c>
      <c r="I128" s="114" t="s">
        <v>898</v>
      </c>
      <c r="J128" s="115" t="s">
        <v>899</v>
      </c>
      <c r="K128" s="86" t="s">
        <v>82</v>
      </c>
      <c r="L128" s="112" t="s">
        <v>900</v>
      </c>
      <c r="M128" s="108">
        <v>9</v>
      </c>
      <c r="N128" s="112" t="s">
        <v>76</v>
      </c>
      <c r="O128" s="112" t="s">
        <v>155</v>
      </c>
      <c r="P128" s="112" t="s">
        <v>907</v>
      </c>
      <c r="Q128" s="116">
        <v>44652</v>
      </c>
      <c r="R128" s="116">
        <v>44957</v>
      </c>
      <c r="S128" s="123">
        <v>44687</v>
      </c>
      <c r="T128" s="117" t="s">
        <v>831</v>
      </c>
      <c r="U128" s="124" t="s">
        <v>1016</v>
      </c>
      <c r="V128" s="117" t="s">
        <v>86</v>
      </c>
      <c r="W128" s="108">
        <v>0</v>
      </c>
      <c r="X128" s="108">
        <v>0</v>
      </c>
      <c r="Y128" s="118"/>
    </row>
    <row r="129" spans="1:25" s="119" customFormat="1" ht="32.25" customHeight="1" x14ac:dyDescent="0.2">
      <c r="A129" s="108" t="s">
        <v>906</v>
      </c>
      <c r="B129" s="108">
        <v>2</v>
      </c>
      <c r="C129" s="109">
        <v>2022</v>
      </c>
      <c r="D129" s="110" t="s">
        <v>154</v>
      </c>
      <c r="E129" s="86" t="s">
        <v>881</v>
      </c>
      <c r="F129" s="111">
        <v>44603</v>
      </c>
      <c r="G129" s="112" t="s">
        <v>896</v>
      </c>
      <c r="H129" s="113" t="s">
        <v>897</v>
      </c>
      <c r="I129" s="114" t="s">
        <v>901</v>
      </c>
      <c r="J129" s="115" t="s">
        <v>902</v>
      </c>
      <c r="K129" s="86" t="s">
        <v>82</v>
      </c>
      <c r="L129" s="112" t="s">
        <v>886</v>
      </c>
      <c r="M129" s="108">
        <v>1</v>
      </c>
      <c r="N129" s="112" t="s">
        <v>76</v>
      </c>
      <c r="O129" s="112" t="s">
        <v>155</v>
      </c>
      <c r="P129" s="112" t="s">
        <v>907</v>
      </c>
      <c r="Q129" s="116">
        <v>44627</v>
      </c>
      <c r="R129" s="116">
        <v>44742</v>
      </c>
      <c r="S129" s="123">
        <v>44687</v>
      </c>
      <c r="T129" s="117" t="s">
        <v>831</v>
      </c>
      <c r="U129" s="124" t="s">
        <v>1015</v>
      </c>
      <c r="V129" s="117" t="s">
        <v>86</v>
      </c>
      <c r="W129" s="108">
        <v>0</v>
      </c>
      <c r="X129" s="108">
        <v>0</v>
      </c>
      <c r="Y129" s="118"/>
    </row>
    <row r="130" spans="1:25" s="119" customFormat="1" ht="32.25" hidden="1" customHeight="1" x14ac:dyDescent="0.2">
      <c r="A130" s="108" t="s">
        <v>921</v>
      </c>
      <c r="B130" s="108">
        <v>1</v>
      </c>
      <c r="C130" s="109">
        <v>2022</v>
      </c>
      <c r="D130" s="110" t="s">
        <v>119</v>
      </c>
      <c r="E130" s="86" t="s">
        <v>922</v>
      </c>
      <c r="F130" s="111" t="s">
        <v>923</v>
      </c>
      <c r="G130" s="112" t="s">
        <v>924</v>
      </c>
      <c r="H130" s="113" t="s">
        <v>506</v>
      </c>
      <c r="I130" s="114" t="s">
        <v>925</v>
      </c>
      <c r="J130" s="115" t="s">
        <v>926</v>
      </c>
      <c r="K130" s="86" t="s">
        <v>82</v>
      </c>
      <c r="L130" s="112" t="s">
        <v>927</v>
      </c>
      <c r="M130" s="108">
        <v>1</v>
      </c>
      <c r="N130" s="112" t="s">
        <v>820</v>
      </c>
      <c r="O130" s="112" t="s">
        <v>119</v>
      </c>
      <c r="P130" s="112" t="s">
        <v>928</v>
      </c>
      <c r="Q130" s="116">
        <v>44643</v>
      </c>
      <c r="R130" s="116">
        <v>44666</v>
      </c>
      <c r="S130" s="123">
        <v>44678</v>
      </c>
      <c r="T130" s="117" t="s">
        <v>823</v>
      </c>
      <c r="U130" s="124" t="s">
        <v>1005</v>
      </c>
      <c r="V130" s="117" t="s">
        <v>115</v>
      </c>
      <c r="W130" s="108">
        <v>0</v>
      </c>
      <c r="X130" s="108">
        <v>0</v>
      </c>
      <c r="Y130" s="118"/>
    </row>
    <row r="131" spans="1:25" s="119" customFormat="1" ht="32.25" customHeight="1" x14ac:dyDescent="0.2">
      <c r="A131" s="108" t="s">
        <v>929</v>
      </c>
      <c r="B131" s="108">
        <v>1</v>
      </c>
      <c r="C131" s="109">
        <v>2022</v>
      </c>
      <c r="D131" s="110" t="s">
        <v>930</v>
      </c>
      <c r="E131" s="86" t="s">
        <v>931</v>
      </c>
      <c r="F131" s="111">
        <v>44634</v>
      </c>
      <c r="G131" s="112" t="s">
        <v>932</v>
      </c>
      <c r="H131" s="113" t="s">
        <v>609</v>
      </c>
      <c r="I131" s="114" t="s">
        <v>933</v>
      </c>
      <c r="J131" s="115" t="s">
        <v>934</v>
      </c>
      <c r="K131" s="86" t="s">
        <v>82</v>
      </c>
      <c r="L131" s="112" t="s">
        <v>935</v>
      </c>
      <c r="M131" s="108">
        <v>5</v>
      </c>
      <c r="N131" s="112" t="s">
        <v>936</v>
      </c>
      <c r="O131" s="112" t="s">
        <v>937</v>
      </c>
      <c r="P131" s="112" t="s">
        <v>938</v>
      </c>
      <c r="Q131" s="116">
        <v>44634</v>
      </c>
      <c r="R131" s="116">
        <v>44985</v>
      </c>
      <c r="S131" s="123">
        <v>44690</v>
      </c>
      <c r="T131" s="117" t="s">
        <v>910</v>
      </c>
      <c r="U131" s="124" t="s">
        <v>1003</v>
      </c>
      <c r="V131" s="117" t="s">
        <v>86</v>
      </c>
      <c r="W131" s="108">
        <v>0</v>
      </c>
      <c r="X131" s="108">
        <v>0</v>
      </c>
      <c r="Y131" s="118"/>
    </row>
    <row r="132" spans="1:25" s="119" customFormat="1" ht="32.25" customHeight="1" x14ac:dyDescent="0.2">
      <c r="A132" s="108" t="s">
        <v>976</v>
      </c>
      <c r="B132" s="108">
        <v>1</v>
      </c>
      <c r="C132" s="109">
        <v>2022</v>
      </c>
      <c r="D132" s="110" t="s">
        <v>939</v>
      </c>
      <c r="E132" s="86" t="s">
        <v>940</v>
      </c>
      <c r="F132" s="111">
        <v>44628</v>
      </c>
      <c r="G132" s="112" t="s">
        <v>941</v>
      </c>
      <c r="H132" s="113" t="s">
        <v>942</v>
      </c>
      <c r="I132" s="114" t="s">
        <v>943</v>
      </c>
      <c r="J132" s="115" t="s">
        <v>944</v>
      </c>
      <c r="K132" s="86" t="s">
        <v>82</v>
      </c>
      <c r="L132" s="112" t="s">
        <v>945</v>
      </c>
      <c r="M132" s="108">
        <v>0.95</v>
      </c>
      <c r="N132" s="112" t="s">
        <v>76</v>
      </c>
      <c r="O132" s="112" t="s">
        <v>946</v>
      </c>
      <c r="P132" s="112" t="s">
        <v>947</v>
      </c>
      <c r="Q132" s="116">
        <v>44648</v>
      </c>
      <c r="R132" s="116">
        <v>44743</v>
      </c>
      <c r="S132" s="123">
        <v>44690</v>
      </c>
      <c r="T132" s="117" t="s">
        <v>835</v>
      </c>
      <c r="U132" s="124" t="s">
        <v>1074</v>
      </c>
      <c r="V132" s="117" t="s">
        <v>86</v>
      </c>
      <c r="W132" s="108">
        <v>0</v>
      </c>
      <c r="X132" s="108">
        <v>0</v>
      </c>
      <c r="Y132" s="118"/>
    </row>
    <row r="133" spans="1:25" s="119" customFormat="1" ht="32.25" customHeight="1" x14ac:dyDescent="0.2">
      <c r="A133" s="108" t="s">
        <v>976</v>
      </c>
      <c r="B133" s="108">
        <v>2</v>
      </c>
      <c r="C133" s="109">
        <v>2022</v>
      </c>
      <c r="D133" s="110" t="s">
        <v>939</v>
      </c>
      <c r="E133" s="86" t="s">
        <v>940</v>
      </c>
      <c r="F133" s="111">
        <v>44628</v>
      </c>
      <c r="G133" s="112" t="s">
        <v>941</v>
      </c>
      <c r="H133" s="113" t="s">
        <v>942</v>
      </c>
      <c r="I133" s="114" t="s">
        <v>948</v>
      </c>
      <c r="J133" s="115" t="s">
        <v>949</v>
      </c>
      <c r="K133" s="86" t="s">
        <v>82</v>
      </c>
      <c r="L133" s="112" t="s">
        <v>945</v>
      </c>
      <c r="M133" s="108">
        <v>0.95</v>
      </c>
      <c r="N133" s="112" t="s">
        <v>76</v>
      </c>
      <c r="O133" s="112" t="s">
        <v>946</v>
      </c>
      <c r="P133" s="112" t="s">
        <v>947</v>
      </c>
      <c r="Q133" s="116">
        <v>44648</v>
      </c>
      <c r="R133" s="116">
        <v>44742</v>
      </c>
      <c r="S133" s="123">
        <v>44690</v>
      </c>
      <c r="T133" s="117" t="s">
        <v>835</v>
      </c>
      <c r="U133" s="124" t="s">
        <v>1074</v>
      </c>
      <c r="V133" s="117" t="s">
        <v>86</v>
      </c>
      <c r="W133" s="108">
        <v>0</v>
      </c>
      <c r="X133" s="108">
        <v>0</v>
      </c>
      <c r="Y133" s="118"/>
    </row>
    <row r="134" spans="1:25" s="119" customFormat="1" ht="32.25" customHeight="1" x14ac:dyDescent="0.2">
      <c r="A134" s="108" t="s">
        <v>977</v>
      </c>
      <c r="B134" s="108">
        <v>1</v>
      </c>
      <c r="C134" s="109">
        <v>2022</v>
      </c>
      <c r="D134" s="110" t="s">
        <v>939</v>
      </c>
      <c r="E134" s="86" t="s">
        <v>950</v>
      </c>
      <c r="F134" s="111">
        <v>44644</v>
      </c>
      <c r="G134" s="112" t="s">
        <v>951</v>
      </c>
      <c r="H134" s="113" t="s">
        <v>952</v>
      </c>
      <c r="I134" s="114" t="s">
        <v>953</v>
      </c>
      <c r="J134" s="115" t="s">
        <v>954</v>
      </c>
      <c r="K134" s="86" t="s">
        <v>166</v>
      </c>
      <c r="L134" s="112" t="s">
        <v>955</v>
      </c>
      <c r="M134" s="108" t="s">
        <v>956</v>
      </c>
      <c r="N134" s="112" t="s">
        <v>187</v>
      </c>
      <c r="O134" s="112" t="s">
        <v>187</v>
      </c>
      <c r="P134" s="112" t="s">
        <v>957</v>
      </c>
      <c r="Q134" s="116">
        <v>44652</v>
      </c>
      <c r="R134" s="116">
        <v>44864</v>
      </c>
      <c r="S134" s="123">
        <v>44690</v>
      </c>
      <c r="T134" s="117" t="s">
        <v>910</v>
      </c>
      <c r="U134" s="124" t="s">
        <v>1003</v>
      </c>
      <c r="V134" s="117" t="s">
        <v>86</v>
      </c>
      <c r="W134" s="108"/>
      <c r="X134" s="108"/>
      <c r="Y134" s="118"/>
    </row>
    <row r="135" spans="1:25" s="119" customFormat="1" ht="32.25" customHeight="1" x14ac:dyDescent="0.2">
      <c r="A135" s="108" t="s">
        <v>978</v>
      </c>
      <c r="B135" s="108">
        <v>1</v>
      </c>
      <c r="C135" s="109">
        <v>2022</v>
      </c>
      <c r="D135" s="110" t="s">
        <v>939</v>
      </c>
      <c r="E135" s="86" t="s">
        <v>950</v>
      </c>
      <c r="F135" s="111">
        <v>44644</v>
      </c>
      <c r="G135" s="112" t="s">
        <v>958</v>
      </c>
      <c r="H135" s="113" t="s">
        <v>952</v>
      </c>
      <c r="I135" s="114" t="s">
        <v>953</v>
      </c>
      <c r="J135" s="115" t="s">
        <v>959</v>
      </c>
      <c r="K135" s="86" t="s">
        <v>166</v>
      </c>
      <c r="L135" s="112" t="s">
        <v>960</v>
      </c>
      <c r="M135" s="108" t="s">
        <v>961</v>
      </c>
      <c r="N135" s="112" t="s">
        <v>187</v>
      </c>
      <c r="O135" s="112" t="s">
        <v>187</v>
      </c>
      <c r="P135" s="112" t="s">
        <v>957</v>
      </c>
      <c r="Q135" s="116">
        <v>44652</v>
      </c>
      <c r="R135" s="116">
        <v>44711</v>
      </c>
      <c r="S135" s="123">
        <v>44690</v>
      </c>
      <c r="T135" s="117" t="s">
        <v>910</v>
      </c>
      <c r="U135" s="124" t="s">
        <v>1003</v>
      </c>
      <c r="V135" s="117" t="s">
        <v>86</v>
      </c>
      <c r="W135" s="108"/>
      <c r="X135" s="108"/>
      <c r="Y135" s="118"/>
    </row>
    <row r="136" spans="1:25" s="119" customFormat="1" ht="32.25" customHeight="1" x14ac:dyDescent="0.2">
      <c r="A136" s="108" t="s">
        <v>979</v>
      </c>
      <c r="B136" s="108">
        <v>1</v>
      </c>
      <c r="C136" s="109">
        <v>2022</v>
      </c>
      <c r="D136" s="110" t="s">
        <v>939</v>
      </c>
      <c r="E136" s="86" t="s">
        <v>950</v>
      </c>
      <c r="F136" s="111">
        <v>44644</v>
      </c>
      <c r="G136" s="112" t="s">
        <v>962</v>
      </c>
      <c r="H136" s="113" t="s">
        <v>952</v>
      </c>
      <c r="I136" s="114" t="s">
        <v>953</v>
      </c>
      <c r="J136" s="115" t="s">
        <v>963</v>
      </c>
      <c r="K136" s="86" t="s">
        <v>166</v>
      </c>
      <c r="L136" s="112" t="s">
        <v>955</v>
      </c>
      <c r="M136" s="108" t="s">
        <v>956</v>
      </c>
      <c r="N136" s="112" t="s">
        <v>187</v>
      </c>
      <c r="O136" s="112" t="s">
        <v>187</v>
      </c>
      <c r="P136" s="112" t="s">
        <v>957</v>
      </c>
      <c r="Q136" s="116">
        <v>44652</v>
      </c>
      <c r="R136" s="116">
        <v>44711</v>
      </c>
      <c r="S136" s="123">
        <v>44690</v>
      </c>
      <c r="T136" s="117" t="s">
        <v>910</v>
      </c>
      <c r="U136" s="124" t="s">
        <v>1003</v>
      </c>
      <c r="V136" s="117" t="s">
        <v>86</v>
      </c>
      <c r="W136" s="108"/>
      <c r="X136" s="108"/>
      <c r="Y136" s="118"/>
    </row>
    <row r="137" spans="1:25" s="119" customFormat="1" ht="32.25" customHeight="1" x14ac:dyDescent="0.2">
      <c r="A137" s="108" t="s">
        <v>980</v>
      </c>
      <c r="B137" s="108">
        <v>1</v>
      </c>
      <c r="C137" s="109">
        <v>2022</v>
      </c>
      <c r="D137" s="110" t="s">
        <v>964</v>
      </c>
      <c r="E137" s="86" t="s">
        <v>965</v>
      </c>
      <c r="F137" s="111">
        <v>44638</v>
      </c>
      <c r="G137" s="112" t="s">
        <v>966</v>
      </c>
      <c r="H137" s="113" t="s">
        <v>506</v>
      </c>
      <c r="I137" s="114" t="s">
        <v>967</v>
      </c>
      <c r="J137" s="115" t="s">
        <v>968</v>
      </c>
      <c r="K137" s="86" t="s">
        <v>82</v>
      </c>
      <c r="L137" s="112" t="s">
        <v>969</v>
      </c>
      <c r="M137" s="108">
        <v>1</v>
      </c>
      <c r="N137" s="112" t="s">
        <v>80</v>
      </c>
      <c r="O137" s="112" t="s">
        <v>81</v>
      </c>
      <c r="P137" s="112" t="s">
        <v>970</v>
      </c>
      <c r="Q137" s="116">
        <v>44669</v>
      </c>
      <c r="R137" s="116">
        <v>44925</v>
      </c>
      <c r="S137" s="123"/>
      <c r="T137" s="117" t="s">
        <v>1025</v>
      </c>
      <c r="U137" s="124"/>
      <c r="V137" s="117" t="s">
        <v>86</v>
      </c>
      <c r="W137" s="108"/>
      <c r="X137" s="108"/>
      <c r="Y137" s="118"/>
    </row>
    <row r="138" spans="1:25" s="119" customFormat="1" ht="32.25" customHeight="1" x14ac:dyDescent="0.2">
      <c r="A138" s="108" t="s">
        <v>980</v>
      </c>
      <c r="B138" s="108">
        <v>2</v>
      </c>
      <c r="C138" s="109">
        <v>2022</v>
      </c>
      <c r="D138" s="110" t="s">
        <v>964</v>
      </c>
      <c r="E138" s="86" t="s">
        <v>965</v>
      </c>
      <c r="F138" s="111">
        <v>44638</v>
      </c>
      <c r="G138" s="112" t="s">
        <v>966</v>
      </c>
      <c r="H138" s="113" t="s">
        <v>506</v>
      </c>
      <c r="I138" s="114" t="s">
        <v>967</v>
      </c>
      <c r="J138" s="115" t="s">
        <v>971</v>
      </c>
      <c r="K138" s="86" t="s">
        <v>82</v>
      </c>
      <c r="L138" s="112" t="s">
        <v>972</v>
      </c>
      <c r="M138" s="108">
        <v>1</v>
      </c>
      <c r="N138" s="112" t="s">
        <v>80</v>
      </c>
      <c r="O138" s="112" t="s">
        <v>81</v>
      </c>
      <c r="P138" s="112" t="s">
        <v>970</v>
      </c>
      <c r="Q138" s="116">
        <v>44669</v>
      </c>
      <c r="R138" s="116">
        <v>44771</v>
      </c>
      <c r="S138" s="123"/>
      <c r="T138" s="117" t="s">
        <v>1025</v>
      </c>
      <c r="U138" s="124"/>
      <c r="V138" s="117" t="s">
        <v>86</v>
      </c>
      <c r="W138" s="108"/>
      <c r="X138" s="108"/>
      <c r="Y138" s="118"/>
    </row>
    <row r="139" spans="1:25" s="119" customFormat="1" ht="32.25" customHeight="1" x14ac:dyDescent="0.2">
      <c r="A139" s="108" t="s">
        <v>980</v>
      </c>
      <c r="B139" s="108">
        <v>3</v>
      </c>
      <c r="C139" s="109">
        <v>2022</v>
      </c>
      <c r="D139" s="110" t="s">
        <v>964</v>
      </c>
      <c r="E139" s="86" t="s">
        <v>965</v>
      </c>
      <c r="F139" s="111">
        <v>44638</v>
      </c>
      <c r="G139" s="112" t="s">
        <v>966</v>
      </c>
      <c r="H139" s="113" t="s">
        <v>506</v>
      </c>
      <c r="I139" s="114" t="s">
        <v>967</v>
      </c>
      <c r="J139" s="115" t="s">
        <v>973</v>
      </c>
      <c r="K139" s="86" t="s">
        <v>82</v>
      </c>
      <c r="L139" s="112" t="s">
        <v>974</v>
      </c>
      <c r="M139" s="108">
        <v>1</v>
      </c>
      <c r="N139" s="112" t="s">
        <v>80</v>
      </c>
      <c r="O139" s="112" t="s">
        <v>81</v>
      </c>
      <c r="P139" s="112" t="s">
        <v>975</v>
      </c>
      <c r="Q139" s="116">
        <v>44669</v>
      </c>
      <c r="R139" s="116">
        <v>44925</v>
      </c>
      <c r="S139" s="123"/>
      <c r="T139" s="117" t="s">
        <v>1025</v>
      </c>
      <c r="U139" s="124"/>
      <c r="V139" s="117" t="s">
        <v>86</v>
      </c>
      <c r="W139" s="108"/>
      <c r="X139" s="108"/>
      <c r="Y139" s="118"/>
    </row>
    <row r="140" spans="1:25" s="119" customFormat="1" ht="32.25" customHeight="1" x14ac:dyDescent="0.2">
      <c r="A140" s="108" t="s">
        <v>989</v>
      </c>
      <c r="B140" s="108">
        <v>1</v>
      </c>
      <c r="C140" s="109">
        <v>2022</v>
      </c>
      <c r="D140" s="110" t="s">
        <v>981</v>
      </c>
      <c r="E140" s="86" t="s">
        <v>982</v>
      </c>
      <c r="F140" s="111">
        <v>44643</v>
      </c>
      <c r="G140" s="112" t="s">
        <v>983</v>
      </c>
      <c r="H140" s="113" t="s">
        <v>344</v>
      </c>
      <c r="I140" s="114" t="s">
        <v>984</v>
      </c>
      <c r="J140" s="115" t="s">
        <v>985</v>
      </c>
      <c r="K140" s="86" t="s">
        <v>82</v>
      </c>
      <c r="L140" s="112" t="s">
        <v>986</v>
      </c>
      <c r="M140" s="108">
        <v>1</v>
      </c>
      <c r="N140" s="112" t="s">
        <v>83</v>
      </c>
      <c r="O140" s="112" t="s">
        <v>124</v>
      </c>
      <c r="P140" s="112" t="s">
        <v>124</v>
      </c>
      <c r="Q140" s="116">
        <v>44670</v>
      </c>
      <c r="R140" s="116">
        <v>44925</v>
      </c>
      <c r="S140" s="123">
        <v>44687</v>
      </c>
      <c r="T140" s="117" t="s">
        <v>831</v>
      </c>
      <c r="U140" s="124" t="s">
        <v>1075</v>
      </c>
      <c r="V140" s="117" t="s">
        <v>86</v>
      </c>
      <c r="W140" s="108">
        <v>0</v>
      </c>
      <c r="X140" s="108">
        <v>0</v>
      </c>
      <c r="Y140" s="118"/>
    </row>
    <row r="141" spans="1:25" s="119" customFormat="1" ht="32.25" customHeight="1" x14ac:dyDescent="0.2">
      <c r="A141" s="108" t="s">
        <v>989</v>
      </c>
      <c r="B141" s="108">
        <v>2</v>
      </c>
      <c r="C141" s="109">
        <v>2022</v>
      </c>
      <c r="D141" s="110" t="s">
        <v>981</v>
      </c>
      <c r="E141" s="86" t="s">
        <v>982</v>
      </c>
      <c r="F141" s="111">
        <v>44643</v>
      </c>
      <c r="G141" s="112" t="s">
        <v>983</v>
      </c>
      <c r="H141" s="113" t="s">
        <v>344</v>
      </c>
      <c r="I141" s="114" t="s">
        <v>984</v>
      </c>
      <c r="J141" s="115" t="s">
        <v>987</v>
      </c>
      <c r="K141" s="86" t="s">
        <v>82</v>
      </c>
      <c r="L141" s="112" t="s">
        <v>988</v>
      </c>
      <c r="M141" s="108">
        <v>2</v>
      </c>
      <c r="N141" s="112" t="s">
        <v>83</v>
      </c>
      <c r="O141" s="112" t="s">
        <v>124</v>
      </c>
      <c r="P141" s="112" t="s">
        <v>124</v>
      </c>
      <c r="Q141" s="116">
        <v>44670</v>
      </c>
      <c r="R141" s="116">
        <v>44925</v>
      </c>
      <c r="S141" s="123">
        <v>44687</v>
      </c>
      <c r="T141" s="117" t="s">
        <v>831</v>
      </c>
      <c r="U141" s="124" t="s">
        <v>1075</v>
      </c>
      <c r="V141" s="117" t="s">
        <v>86</v>
      </c>
      <c r="W141" s="108">
        <v>0</v>
      </c>
      <c r="X141" s="108">
        <v>0</v>
      </c>
      <c r="Y141" s="118"/>
    </row>
    <row r="142" spans="1:25" s="119" customFormat="1" ht="32.25" customHeight="1" x14ac:dyDescent="0.2">
      <c r="A142" s="108" t="s">
        <v>1026</v>
      </c>
      <c r="B142" s="108">
        <v>1</v>
      </c>
      <c r="C142" s="109">
        <v>2022</v>
      </c>
      <c r="D142" s="110" t="s">
        <v>964</v>
      </c>
      <c r="E142" s="86" t="s">
        <v>1017</v>
      </c>
      <c r="F142" s="111" t="s">
        <v>1018</v>
      </c>
      <c r="G142" s="112" t="s">
        <v>1018</v>
      </c>
      <c r="H142" s="113" t="s">
        <v>1019</v>
      </c>
      <c r="I142" s="114" t="s">
        <v>1020</v>
      </c>
      <c r="J142" s="115" t="s">
        <v>1021</v>
      </c>
      <c r="K142" s="86" t="s">
        <v>1022</v>
      </c>
      <c r="L142" s="112" t="s">
        <v>1023</v>
      </c>
      <c r="M142" s="108" t="s">
        <v>1024</v>
      </c>
      <c r="N142" s="112" t="s">
        <v>80</v>
      </c>
      <c r="O142" s="112" t="s">
        <v>81</v>
      </c>
      <c r="P142" s="112" t="s">
        <v>970</v>
      </c>
      <c r="Q142" s="116">
        <v>44684</v>
      </c>
      <c r="R142" s="116">
        <v>44865</v>
      </c>
      <c r="S142" s="123"/>
      <c r="T142" s="117" t="s">
        <v>1025</v>
      </c>
      <c r="U142" s="124"/>
      <c r="V142" s="117" t="s">
        <v>86</v>
      </c>
      <c r="W142" s="108"/>
      <c r="X142" s="108"/>
      <c r="Y142" s="118"/>
    </row>
  </sheetData>
  <autoFilter ref="A6:Y142">
    <filterColumn colId="21">
      <filters>
        <filter val="ABIERTA"/>
      </filters>
    </filterColumn>
  </autoFilter>
  <mergeCells count="8">
    <mergeCell ref="A5:R5"/>
    <mergeCell ref="A1:E4"/>
    <mergeCell ref="F4:O4"/>
    <mergeCell ref="F1:V1"/>
    <mergeCell ref="F2:V2"/>
    <mergeCell ref="F3:V3"/>
    <mergeCell ref="P4:V4"/>
    <mergeCell ref="S5:X5"/>
  </mergeCells>
  <phoneticPr fontId="35" type="noConversion"/>
  <dataValidations disablePrompts="1" count="4">
    <dataValidation allowBlank="1" showInputMessage="1" showErrorMessage="1" promptTitle="Indicador" prompt="Aplicable, coherente y medible" sqref="L132:L136 L140 M140:M141"/>
    <dataValidation allowBlank="1" showInputMessage="1" showErrorMessage="1" promptTitle="Análisis de causa" prompt="Las causas deben ser coherentes con el hallazgo  y claras en su redacción" sqref="I132:I136 I141:J141 I140"/>
    <dataValidation allowBlank="1" showInputMessage="1" showErrorMessage="1" promptTitle="Fecha de cumplimiento" prompt="Las fechas de cumplimiento deben ser reales no superar los doce (12) meses" sqref="R132:R136 Q140:R141"/>
    <dataValidation allowBlank="1" showInputMessage="1" showErrorMessage="1" promptTitle="Acciones a emprendes" prompt="Las acciones deben estar enfocadas a eliminar la causa detectada, debe ser realizable en un período de tiempo no superior a doce (12) meses" sqref="J132:J136 L141 J14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0"/>
  <sheetViews>
    <sheetView topLeftCell="A28" workbookViewId="0">
      <selection activeCell="A50" sqref="A50:XFD60"/>
    </sheetView>
  </sheetViews>
  <sheetFormatPr baseColWidth="10" defaultRowHeight="12.75" x14ac:dyDescent="0.2"/>
  <cols>
    <col min="3" max="3" width="7.28515625" customWidth="1"/>
    <col min="7" max="7" width="11.42578125" style="30"/>
    <col min="19" max="19" width="11.42578125" style="31"/>
    <col min="20" max="20" width="11.42578125" style="32"/>
  </cols>
  <sheetData>
    <row r="1" spans="1:25" ht="15.75" x14ac:dyDescent="0.25">
      <c r="A1" s="27" t="s">
        <v>94</v>
      </c>
      <c r="T1" s="32" t="s">
        <v>11</v>
      </c>
    </row>
    <row r="2" spans="1:25" s="1" customFormat="1" ht="49.5" customHeight="1" x14ac:dyDescent="0.2">
      <c r="A2" s="23" t="s">
        <v>113</v>
      </c>
      <c r="B2" s="23" t="s">
        <v>28</v>
      </c>
      <c r="C2" s="23" t="s">
        <v>27</v>
      </c>
      <c r="D2" s="23" t="s">
        <v>26</v>
      </c>
      <c r="E2" s="23" t="s">
        <v>17</v>
      </c>
      <c r="F2" s="23" t="s">
        <v>0</v>
      </c>
      <c r="G2" s="21" t="s">
        <v>8</v>
      </c>
      <c r="H2" s="2" t="s">
        <v>10</v>
      </c>
      <c r="I2" s="23" t="s">
        <v>20</v>
      </c>
      <c r="J2" s="23" t="s">
        <v>19</v>
      </c>
      <c r="K2" s="23" t="s">
        <v>1</v>
      </c>
      <c r="L2" s="23" t="s">
        <v>15</v>
      </c>
      <c r="M2" s="23" t="s">
        <v>2</v>
      </c>
      <c r="N2" s="23" t="s">
        <v>3</v>
      </c>
      <c r="O2" s="23" t="s">
        <v>25</v>
      </c>
      <c r="P2" s="23" t="s">
        <v>4</v>
      </c>
      <c r="Q2" s="21" t="s">
        <v>5</v>
      </c>
      <c r="R2" s="21" t="s">
        <v>6</v>
      </c>
      <c r="S2" s="21" t="s">
        <v>7</v>
      </c>
      <c r="T2" s="33" t="s">
        <v>12</v>
      </c>
      <c r="U2" s="24" t="s">
        <v>18</v>
      </c>
      <c r="V2" s="24" t="s">
        <v>13</v>
      </c>
      <c r="W2" s="24" t="s">
        <v>14</v>
      </c>
      <c r="X2" s="24" t="s">
        <v>87</v>
      </c>
      <c r="Y2" s="29" t="s">
        <v>88</v>
      </c>
    </row>
    <row r="3" spans="1:25" x14ac:dyDescent="0.2">
      <c r="A3" t="s">
        <v>844</v>
      </c>
      <c r="B3" t="s">
        <v>172</v>
      </c>
      <c r="C3">
        <v>2</v>
      </c>
      <c r="D3">
        <v>2021</v>
      </c>
      <c r="E3" t="s">
        <v>75</v>
      </c>
      <c r="F3" t="s">
        <v>343</v>
      </c>
      <c r="G3" s="30">
        <v>44285</v>
      </c>
      <c r="H3" t="s">
        <v>169</v>
      </c>
      <c r="I3" t="s">
        <v>165</v>
      </c>
      <c r="J3" t="s">
        <v>170</v>
      </c>
      <c r="K3" t="s">
        <v>171</v>
      </c>
      <c r="L3" t="s">
        <v>82</v>
      </c>
      <c r="M3" t="s">
        <v>168</v>
      </c>
      <c r="N3">
        <v>1</v>
      </c>
      <c r="O3" t="s">
        <v>83</v>
      </c>
      <c r="P3" t="s">
        <v>84</v>
      </c>
      <c r="Q3" t="s">
        <v>124</v>
      </c>
      <c r="R3" s="30">
        <v>44319</v>
      </c>
      <c r="S3" s="30">
        <v>44591</v>
      </c>
      <c r="T3" s="30">
        <v>44599</v>
      </c>
      <c r="U3" t="s">
        <v>831</v>
      </c>
      <c r="V3" t="s">
        <v>829</v>
      </c>
      <c r="W3" t="s">
        <v>115</v>
      </c>
      <c r="X3">
        <v>0</v>
      </c>
      <c r="Y3">
        <v>0</v>
      </c>
    </row>
    <row r="4" spans="1:25" x14ac:dyDescent="0.2">
      <c r="A4" t="s">
        <v>844</v>
      </c>
      <c r="B4" t="s">
        <v>190</v>
      </c>
      <c r="C4">
        <v>1</v>
      </c>
      <c r="D4">
        <v>2021</v>
      </c>
      <c r="E4" t="s">
        <v>154</v>
      </c>
      <c r="F4" t="s">
        <v>179</v>
      </c>
      <c r="G4" s="30">
        <v>44308</v>
      </c>
      <c r="H4" t="s">
        <v>180</v>
      </c>
      <c r="I4" t="s">
        <v>181</v>
      </c>
      <c r="J4" t="s">
        <v>182</v>
      </c>
      <c r="K4" t="s">
        <v>183</v>
      </c>
      <c r="L4" t="s">
        <v>231</v>
      </c>
      <c r="M4" t="s">
        <v>184</v>
      </c>
      <c r="N4" t="s">
        <v>185</v>
      </c>
      <c r="O4" t="s">
        <v>76</v>
      </c>
      <c r="P4" t="s">
        <v>155</v>
      </c>
      <c r="Q4" t="s">
        <v>186</v>
      </c>
      <c r="R4" s="30">
        <v>44317</v>
      </c>
      <c r="S4" s="30">
        <v>44561</v>
      </c>
      <c r="T4" s="30">
        <v>44600</v>
      </c>
      <c r="U4" t="s">
        <v>835</v>
      </c>
      <c r="V4" t="s">
        <v>836</v>
      </c>
      <c r="W4" t="s">
        <v>115</v>
      </c>
      <c r="X4">
        <v>0</v>
      </c>
      <c r="Y4">
        <v>0</v>
      </c>
    </row>
    <row r="5" spans="1:25" x14ac:dyDescent="0.2">
      <c r="A5" t="s">
        <v>844</v>
      </c>
      <c r="B5" t="s">
        <v>215</v>
      </c>
      <c r="C5">
        <v>2</v>
      </c>
      <c r="D5">
        <v>2021</v>
      </c>
      <c r="E5" t="s">
        <v>214</v>
      </c>
      <c r="F5" t="s">
        <v>342</v>
      </c>
      <c r="G5" s="30">
        <v>44290</v>
      </c>
      <c r="H5" t="s">
        <v>210</v>
      </c>
      <c r="I5" t="s">
        <v>217</v>
      </c>
      <c r="J5" t="s">
        <v>212</v>
      </c>
      <c r="K5" t="s">
        <v>229</v>
      </c>
      <c r="L5" t="s">
        <v>82</v>
      </c>
      <c r="M5" t="s">
        <v>213</v>
      </c>
      <c r="N5">
        <v>1</v>
      </c>
      <c r="O5" t="s">
        <v>76</v>
      </c>
      <c r="P5" t="s">
        <v>120</v>
      </c>
      <c r="Q5" t="s">
        <v>211</v>
      </c>
      <c r="R5" s="30">
        <v>44319</v>
      </c>
      <c r="S5" s="30">
        <v>44591</v>
      </c>
      <c r="T5" s="30">
        <v>44600</v>
      </c>
      <c r="U5" t="s">
        <v>835</v>
      </c>
      <c r="V5" t="s">
        <v>837</v>
      </c>
      <c r="W5" t="s">
        <v>115</v>
      </c>
      <c r="X5">
        <v>0</v>
      </c>
      <c r="Y5">
        <v>0</v>
      </c>
    </row>
    <row r="6" spans="1:25" x14ac:dyDescent="0.2">
      <c r="A6" t="s">
        <v>844</v>
      </c>
      <c r="B6" t="s">
        <v>226</v>
      </c>
      <c r="C6">
        <v>2</v>
      </c>
      <c r="D6">
        <v>2021</v>
      </c>
      <c r="E6" t="s">
        <v>214</v>
      </c>
      <c r="F6" t="s">
        <v>225</v>
      </c>
      <c r="G6" s="30">
        <v>44322</v>
      </c>
      <c r="H6" t="s">
        <v>216</v>
      </c>
      <c r="I6" t="s">
        <v>217</v>
      </c>
      <c r="J6" t="s">
        <v>218</v>
      </c>
      <c r="K6" t="s">
        <v>219</v>
      </c>
      <c r="L6" t="s">
        <v>82</v>
      </c>
      <c r="M6" t="s">
        <v>213</v>
      </c>
      <c r="N6">
        <v>1</v>
      </c>
      <c r="O6" t="s">
        <v>76</v>
      </c>
      <c r="P6" t="s">
        <v>120</v>
      </c>
      <c r="Q6" t="s">
        <v>211</v>
      </c>
      <c r="R6" s="30">
        <v>44319</v>
      </c>
      <c r="S6" s="30">
        <v>44591</v>
      </c>
      <c r="T6" s="30">
        <v>44600</v>
      </c>
      <c r="U6" t="s">
        <v>835</v>
      </c>
      <c r="V6" t="s">
        <v>838</v>
      </c>
      <c r="W6" t="s">
        <v>115</v>
      </c>
      <c r="X6">
        <v>0</v>
      </c>
      <c r="Y6">
        <v>0</v>
      </c>
    </row>
    <row r="7" spans="1:25" x14ac:dyDescent="0.2">
      <c r="A7" t="s">
        <v>844</v>
      </c>
      <c r="B7" t="s">
        <v>288</v>
      </c>
      <c r="C7">
        <v>1</v>
      </c>
      <c r="D7">
        <v>2021</v>
      </c>
      <c r="E7" t="s">
        <v>75</v>
      </c>
      <c r="F7" t="s">
        <v>271</v>
      </c>
      <c r="G7" s="30">
        <v>44369</v>
      </c>
      <c r="H7" t="s">
        <v>273</v>
      </c>
      <c r="I7" t="s">
        <v>240</v>
      </c>
      <c r="J7" t="s">
        <v>274</v>
      </c>
      <c r="K7" t="s">
        <v>275</v>
      </c>
      <c r="L7" t="s">
        <v>272</v>
      </c>
      <c r="M7" t="s">
        <v>276</v>
      </c>
      <c r="N7" t="s">
        <v>277</v>
      </c>
      <c r="O7" t="s">
        <v>83</v>
      </c>
      <c r="P7" t="s">
        <v>84</v>
      </c>
      <c r="Q7" t="s">
        <v>246</v>
      </c>
      <c r="R7" s="30">
        <v>44392</v>
      </c>
      <c r="S7" s="30">
        <v>44576</v>
      </c>
      <c r="T7" s="30">
        <v>44599</v>
      </c>
      <c r="U7" t="s">
        <v>831</v>
      </c>
      <c r="V7" t="s">
        <v>830</v>
      </c>
      <c r="W7" t="s">
        <v>115</v>
      </c>
      <c r="X7">
        <v>0</v>
      </c>
      <c r="Y7">
        <v>0</v>
      </c>
    </row>
    <row r="8" spans="1:25" x14ac:dyDescent="0.2">
      <c r="A8" t="s">
        <v>844</v>
      </c>
      <c r="B8" t="s">
        <v>288</v>
      </c>
      <c r="C8">
        <v>2</v>
      </c>
      <c r="D8">
        <v>2021</v>
      </c>
      <c r="E8" t="s">
        <v>75</v>
      </c>
      <c r="F8" t="s">
        <v>271</v>
      </c>
      <c r="G8" s="30">
        <v>44369</v>
      </c>
      <c r="H8" t="s">
        <v>273</v>
      </c>
      <c r="I8" t="s">
        <v>240</v>
      </c>
      <c r="J8" t="s">
        <v>274</v>
      </c>
      <c r="K8" t="s">
        <v>278</v>
      </c>
      <c r="L8" t="s">
        <v>272</v>
      </c>
      <c r="M8" t="s">
        <v>279</v>
      </c>
      <c r="N8" t="s">
        <v>280</v>
      </c>
      <c r="O8" t="s">
        <v>83</v>
      </c>
      <c r="P8" t="s">
        <v>84</v>
      </c>
      <c r="Q8" t="s">
        <v>246</v>
      </c>
      <c r="R8" s="30">
        <v>44392</v>
      </c>
      <c r="S8" s="30">
        <v>44576</v>
      </c>
      <c r="T8" s="30">
        <v>44599</v>
      </c>
      <c r="U8" t="s">
        <v>831</v>
      </c>
      <c r="V8" t="s">
        <v>832</v>
      </c>
      <c r="W8" t="s">
        <v>115</v>
      </c>
      <c r="X8">
        <v>1</v>
      </c>
      <c r="Y8">
        <v>0</v>
      </c>
    </row>
    <row r="9" spans="1:25" x14ac:dyDescent="0.2">
      <c r="A9" t="s">
        <v>844</v>
      </c>
      <c r="B9" t="s">
        <v>472</v>
      </c>
      <c r="C9">
        <v>1</v>
      </c>
      <c r="D9">
        <v>2021</v>
      </c>
      <c r="E9" t="s">
        <v>437</v>
      </c>
      <c r="F9" t="s">
        <v>479</v>
      </c>
      <c r="G9" s="30">
        <v>44495</v>
      </c>
      <c r="H9" t="s">
        <v>440</v>
      </c>
      <c r="I9" t="s">
        <v>438</v>
      </c>
      <c r="J9" t="s">
        <v>441</v>
      </c>
      <c r="K9" t="s">
        <v>442</v>
      </c>
      <c r="L9" t="s">
        <v>79</v>
      </c>
      <c r="M9" t="s">
        <v>443</v>
      </c>
      <c r="N9">
        <v>1</v>
      </c>
      <c r="O9" t="s">
        <v>76</v>
      </c>
      <c r="P9" t="s">
        <v>120</v>
      </c>
      <c r="Q9" t="s">
        <v>439</v>
      </c>
      <c r="R9" s="30">
        <v>44504</v>
      </c>
      <c r="S9" s="30">
        <v>44592</v>
      </c>
      <c r="T9" s="30">
        <v>44600</v>
      </c>
      <c r="U9" t="s">
        <v>835</v>
      </c>
      <c r="V9" t="s">
        <v>839</v>
      </c>
      <c r="W9" t="s">
        <v>115</v>
      </c>
      <c r="X9">
        <v>0</v>
      </c>
      <c r="Y9">
        <v>0</v>
      </c>
    </row>
    <row r="10" spans="1:25" x14ac:dyDescent="0.2">
      <c r="A10" t="s">
        <v>844</v>
      </c>
      <c r="B10" t="s">
        <v>480</v>
      </c>
      <c r="C10">
        <v>1</v>
      </c>
      <c r="D10">
        <v>2021</v>
      </c>
      <c r="E10" t="s">
        <v>214</v>
      </c>
      <c r="F10" t="s">
        <v>483</v>
      </c>
      <c r="G10" s="30">
        <v>44431</v>
      </c>
      <c r="H10" t="s">
        <v>484</v>
      </c>
      <c r="I10" t="s">
        <v>438</v>
      </c>
      <c r="J10" t="s">
        <v>485</v>
      </c>
      <c r="K10" t="s">
        <v>486</v>
      </c>
      <c r="L10" t="s">
        <v>114</v>
      </c>
      <c r="M10" t="s">
        <v>487</v>
      </c>
      <c r="N10">
        <v>1</v>
      </c>
      <c r="O10" t="s">
        <v>76</v>
      </c>
      <c r="P10" t="s">
        <v>120</v>
      </c>
      <c r="Q10" t="s">
        <v>488</v>
      </c>
      <c r="R10" s="30">
        <v>44539</v>
      </c>
      <c r="S10" s="30">
        <v>44592</v>
      </c>
      <c r="T10" s="30">
        <v>44600</v>
      </c>
      <c r="U10" t="s">
        <v>835</v>
      </c>
      <c r="V10" t="s">
        <v>840</v>
      </c>
      <c r="W10" t="s">
        <v>115</v>
      </c>
      <c r="X10">
        <v>0</v>
      </c>
      <c r="Y10">
        <v>0</v>
      </c>
    </row>
    <row r="11" spans="1:25" x14ac:dyDescent="0.2">
      <c r="A11" t="s">
        <v>844</v>
      </c>
      <c r="B11" t="s">
        <v>480</v>
      </c>
      <c r="C11">
        <v>2</v>
      </c>
      <c r="D11">
        <v>2021</v>
      </c>
      <c r="E11" t="s">
        <v>214</v>
      </c>
      <c r="F11" t="s">
        <v>483</v>
      </c>
      <c r="G11" s="30">
        <v>44431</v>
      </c>
      <c r="H11" t="s">
        <v>484</v>
      </c>
      <c r="I11" t="s">
        <v>438</v>
      </c>
      <c r="J11" t="s">
        <v>485</v>
      </c>
      <c r="K11" t="s">
        <v>489</v>
      </c>
      <c r="L11" t="s">
        <v>79</v>
      </c>
      <c r="M11" t="s">
        <v>490</v>
      </c>
      <c r="N11">
        <v>1</v>
      </c>
      <c r="O11" t="s">
        <v>76</v>
      </c>
      <c r="P11" t="s">
        <v>120</v>
      </c>
      <c r="Q11" t="s">
        <v>488</v>
      </c>
      <c r="R11" s="30">
        <v>44539</v>
      </c>
      <c r="S11" s="30">
        <v>44592</v>
      </c>
      <c r="T11" s="30">
        <v>44600</v>
      </c>
      <c r="U11" t="s">
        <v>835</v>
      </c>
      <c r="V11" t="s">
        <v>840</v>
      </c>
      <c r="W11" t="s">
        <v>115</v>
      </c>
      <c r="X11">
        <v>0</v>
      </c>
      <c r="Y11">
        <v>0</v>
      </c>
    </row>
    <row r="12" spans="1:25" x14ac:dyDescent="0.2">
      <c r="A12" t="s">
        <v>844</v>
      </c>
      <c r="B12" t="s">
        <v>481</v>
      </c>
      <c r="C12">
        <v>1</v>
      </c>
      <c r="D12">
        <v>2021</v>
      </c>
      <c r="E12" t="s">
        <v>214</v>
      </c>
      <c r="F12" t="s">
        <v>483</v>
      </c>
      <c r="G12" s="30">
        <v>44431</v>
      </c>
      <c r="H12" t="s">
        <v>494</v>
      </c>
      <c r="I12" t="s">
        <v>438</v>
      </c>
      <c r="J12" t="s">
        <v>495</v>
      </c>
      <c r="K12" t="s">
        <v>496</v>
      </c>
      <c r="L12" t="s">
        <v>79</v>
      </c>
      <c r="M12" t="s">
        <v>497</v>
      </c>
      <c r="N12">
        <v>1</v>
      </c>
      <c r="O12" t="s">
        <v>76</v>
      </c>
      <c r="P12" t="s">
        <v>120</v>
      </c>
      <c r="Q12" t="s">
        <v>488</v>
      </c>
      <c r="R12" s="30">
        <v>44539</v>
      </c>
      <c r="S12" s="30">
        <v>44592</v>
      </c>
      <c r="T12" s="30">
        <v>44600</v>
      </c>
      <c r="U12" t="s">
        <v>835</v>
      </c>
      <c r="V12" t="s">
        <v>841</v>
      </c>
      <c r="W12" t="s">
        <v>115</v>
      </c>
      <c r="X12">
        <v>0</v>
      </c>
      <c r="Y12">
        <v>0</v>
      </c>
    </row>
    <row r="13" spans="1:25" x14ac:dyDescent="0.2">
      <c r="A13" t="s">
        <v>844</v>
      </c>
      <c r="B13" t="s">
        <v>504</v>
      </c>
      <c r="C13">
        <v>1</v>
      </c>
      <c r="D13">
        <v>2021</v>
      </c>
      <c r="E13" t="s">
        <v>214</v>
      </c>
      <c r="F13" t="s">
        <v>483</v>
      </c>
      <c r="G13" s="30">
        <v>44431</v>
      </c>
      <c r="H13" t="s">
        <v>499</v>
      </c>
      <c r="I13" t="s">
        <v>438</v>
      </c>
      <c r="J13" t="s">
        <v>500</v>
      </c>
      <c r="K13" t="s">
        <v>501</v>
      </c>
      <c r="L13" t="s">
        <v>79</v>
      </c>
      <c r="M13" t="s">
        <v>490</v>
      </c>
      <c r="N13">
        <v>1</v>
      </c>
      <c r="O13" t="s">
        <v>76</v>
      </c>
      <c r="P13" t="s">
        <v>120</v>
      </c>
      <c r="Q13" t="s">
        <v>488</v>
      </c>
      <c r="R13" s="30">
        <v>44539</v>
      </c>
      <c r="S13" s="30">
        <v>44592</v>
      </c>
      <c r="T13" s="30">
        <v>44600</v>
      </c>
      <c r="U13" t="s">
        <v>835</v>
      </c>
      <c r="V13" t="s">
        <v>842</v>
      </c>
      <c r="W13" t="s">
        <v>115</v>
      </c>
      <c r="X13">
        <v>0</v>
      </c>
      <c r="Y13">
        <v>0</v>
      </c>
    </row>
    <row r="14" spans="1:25" x14ac:dyDescent="0.2">
      <c r="A14" t="s">
        <v>844</v>
      </c>
      <c r="B14" t="s">
        <v>585</v>
      </c>
      <c r="C14">
        <v>5</v>
      </c>
      <c r="D14">
        <v>2021</v>
      </c>
      <c r="E14" t="s">
        <v>72</v>
      </c>
      <c r="F14" t="s">
        <v>581</v>
      </c>
      <c r="G14" s="30">
        <v>44523</v>
      </c>
      <c r="H14" t="s">
        <v>555</v>
      </c>
      <c r="I14" t="s">
        <v>506</v>
      </c>
      <c r="J14" t="s">
        <v>568</v>
      </c>
      <c r="K14" t="s">
        <v>569</v>
      </c>
      <c r="L14" t="s">
        <v>79</v>
      </c>
      <c r="M14" t="s">
        <v>570</v>
      </c>
      <c r="N14">
        <v>1</v>
      </c>
      <c r="O14" t="s">
        <v>820</v>
      </c>
      <c r="P14" t="s">
        <v>119</v>
      </c>
      <c r="Q14" t="s">
        <v>571</v>
      </c>
      <c r="R14" s="30">
        <v>44545</v>
      </c>
      <c r="S14" s="30">
        <v>44591</v>
      </c>
      <c r="T14" s="30">
        <v>44599</v>
      </c>
      <c r="U14" t="s">
        <v>823</v>
      </c>
      <c r="V14" t="s">
        <v>827</v>
      </c>
      <c r="W14" t="s">
        <v>115</v>
      </c>
      <c r="X14">
        <v>0</v>
      </c>
      <c r="Y14">
        <v>0</v>
      </c>
    </row>
    <row r="15" spans="1:25" x14ac:dyDescent="0.2">
      <c r="A15" t="s">
        <v>844</v>
      </c>
      <c r="B15" t="s">
        <v>585</v>
      </c>
      <c r="C15">
        <v>6</v>
      </c>
      <c r="D15">
        <v>2021</v>
      </c>
      <c r="E15" t="s">
        <v>72</v>
      </c>
      <c r="F15" t="s">
        <v>581</v>
      </c>
      <c r="G15" s="30">
        <v>44523</v>
      </c>
      <c r="H15" t="s">
        <v>555</v>
      </c>
      <c r="I15" t="s">
        <v>506</v>
      </c>
      <c r="J15" t="s">
        <v>568</v>
      </c>
      <c r="K15" t="s">
        <v>572</v>
      </c>
      <c r="L15" t="s">
        <v>82</v>
      </c>
      <c r="M15" t="s">
        <v>573</v>
      </c>
      <c r="N15">
        <v>1</v>
      </c>
      <c r="O15" t="s">
        <v>820</v>
      </c>
      <c r="P15" t="s">
        <v>119</v>
      </c>
      <c r="Q15" t="s">
        <v>571</v>
      </c>
      <c r="R15" s="30">
        <v>44545</v>
      </c>
      <c r="S15" s="30">
        <v>44591</v>
      </c>
      <c r="T15" s="30">
        <v>44599</v>
      </c>
      <c r="U15" t="s">
        <v>823</v>
      </c>
      <c r="V15" t="s">
        <v>828</v>
      </c>
      <c r="W15" t="s">
        <v>115</v>
      </c>
      <c r="X15">
        <v>0</v>
      </c>
      <c r="Y15">
        <v>0</v>
      </c>
    </row>
    <row r="16" spans="1:25" x14ac:dyDescent="0.2">
      <c r="A16" t="s">
        <v>844</v>
      </c>
      <c r="B16" t="s">
        <v>604</v>
      </c>
      <c r="C16">
        <v>2</v>
      </c>
      <c r="D16">
        <v>2021</v>
      </c>
      <c r="E16" t="s">
        <v>606</v>
      </c>
      <c r="F16" t="s">
        <v>607</v>
      </c>
      <c r="G16" s="30">
        <v>44524</v>
      </c>
      <c r="H16" t="s">
        <v>586</v>
      </c>
      <c r="I16" t="s">
        <v>587</v>
      </c>
      <c r="J16" t="s">
        <v>588</v>
      </c>
      <c r="K16" t="s">
        <v>593</v>
      </c>
      <c r="L16" t="s">
        <v>295</v>
      </c>
      <c r="M16" t="s">
        <v>594</v>
      </c>
      <c r="N16" t="s">
        <v>595</v>
      </c>
      <c r="O16" t="s">
        <v>76</v>
      </c>
      <c r="P16" t="s">
        <v>76</v>
      </c>
      <c r="Q16" t="s">
        <v>592</v>
      </c>
      <c r="R16" s="30">
        <v>44902</v>
      </c>
      <c r="S16" s="30">
        <v>44591</v>
      </c>
      <c r="T16" s="30">
        <v>44600</v>
      </c>
      <c r="U16" t="s">
        <v>835</v>
      </c>
      <c r="V16" t="s">
        <v>845</v>
      </c>
      <c r="W16" t="s">
        <v>115</v>
      </c>
      <c r="X16">
        <v>0</v>
      </c>
      <c r="Y16">
        <v>0</v>
      </c>
    </row>
    <row r="17" spans="1:26" x14ac:dyDescent="0.2">
      <c r="A17" t="s">
        <v>844</v>
      </c>
      <c r="B17" t="s">
        <v>641</v>
      </c>
      <c r="C17">
        <v>1</v>
      </c>
      <c r="D17">
        <v>2021</v>
      </c>
      <c r="E17" t="s">
        <v>72</v>
      </c>
      <c r="F17" t="s">
        <v>640</v>
      </c>
      <c r="G17" s="30">
        <v>44544</v>
      </c>
      <c r="H17" t="s">
        <v>618</v>
      </c>
      <c r="I17" t="s">
        <v>619</v>
      </c>
      <c r="J17" t="s">
        <v>620</v>
      </c>
      <c r="K17" t="s">
        <v>621</v>
      </c>
      <c r="L17" t="s">
        <v>622</v>
      </c>
      <c r="M17" t="s">
        <v>623</v>
      </c>
      <c r="N17">
        <v>1</v>
      </c>
      <c r="O17" t="s">
        <v>80</v>
      </c>
      <c r="P17" t="s">
        <v>156</v>
      </c>
      <c r="Q17" t="s">
        <v>624</v>
      </c>
      <c r="R17" s="30">
        <v>44564</v>
      </c>
      <c r="S17" s="30">
        <v>44592</v>
      </c>
      <c r="T17" s="30">
        <v>44599</v>
      </c>
      <c r="U17" t="s">
        <v>161</v>
      </c>
      <c r="V17" t="s">
        <v>833</v>
      </c>
      <c r="W17" t="s">
        <v>115</v>
      </c>
      <c r="X17">
        <v>0</v>
      </c>
      <c r="Y17">
        <v>0</v>
      </c>
    </row>
    <row r="18" spans="1:26" x14ac:dyDescent="0.2">
      <c r="A18" t="s">
        <v>844</v>
      </c>
      <c r="B18" t="s">
        <v>641</v>
      </c>
      <c r="C18">
        <v>3</v>
      </c>
      <c r="D18">
        <v>2021</v>
      </c>
      <c r="E18" t="s">
        <v>72</v>
      </c>
      <c r="F18" t="s">
        <v>640</v>
      </c>
      <c r="G18" s="30">
        <v>44544</v>
      </c>
      <c r="H18" t="s">
        <v>618</v>
      </c>
      <c r="I18" t="s">
        <v>625</v>
      </c>
      <c r="J18" t="s">
        <v>620</v>
      </c>
      <c r="K18" t="s">
        <v>627</v>
      </c>
      <c r="L18" t="s">
        <v>622</v>
      </c>
      <c r="M18" t="s">
        <v>628</v>
      </c>
      <c r="N18">
        <v>1</v>
      </c>
      <c r="O18" t="s">
        <v>80</v>
      </c>
      <c r="P18" t="s">
        <v>156</v>
      </c>
      <c r="Q18" t="s">
        <v>624</v>
      </c>
      <c r="R18" s="30">
        <v>44564</v>
      </c>
      <c r="S18" s="30">
        <v>44592</v>
      </c>
      <c r="T18" s="30">
        <v>44599</v>
      </c>
      <c r="U18" t="s">
        <v>161</v>
      </c>
      <c r="V18" t="s">
        <v>834</v>
      </c>
      <c r="W18" t="s">
        <v>115</v>
      </c>
      <c r="X18">
        <v>0</v>
      </c>
      <c r="Y18">
        <v>0</v>
      </c>
    </row>
    <row r="19" spans="1:26" x14ac:dyDescent="0.2">
      <c r="A19" t="s">
        <v>844</v>
      </c>
      <c r="B19" t="s">
        <v>642</v>
      </c>
      <c r="C19">
        <v>1</v>
      </c>
      <c r="D19">
        <v>2021</v>
      </c>
      <c r="E19" t="s">
        <v>155</v>
      </c>
      <c r="F19" t="s">
        <v>640</v>
      </c>
      <c r="G19" s="30">
        <v>44544</v>
      </c>
      <c r="H19" t="s">
        <v>629</v>
      </c>
      <c r="I19" t="s">
        <v>630</v>
      </c>
      <c r="J19" t="s">
        <v>631</v>
      </c>
      <c r="K19" t="s">
        <v>632</v>
      </c>
      <c r="L19" t="s">
        <v>231</v>
      </c>
      <c r="M19" t="s">
        <v>633</v>
      </c>
      <c r="N19">
        <v>1</v>
      </c>
      <c r="O19" t="s">
        <v>76</v>
      </c>
      <c r="P19" t="s">
        <v>155</v>
      </c>
      <c r="Q19" t="s">
        <v>634</v>
      </c>
      <c r="R19" s="30">
        <v>44550</v>
      </c>
      <c r="S19" s="30">
        <v>44620</v>
      </c>
      <c r="T19" s="30">
        <v>44600</v>
      </c>
      <c r="U19" t="s">
        <v>835</v>
      </c>
      <c r="V19" t="s">
        <v>843</v>
      </c>
      <c r="W19" t="s">
        <v>115</v>
      </c>
      <c r="X19">
        <v>0</v>
      </c>
      <c r="Y19">
        <v>0</v>
      </c>
    </row>
    <row r="20" spans="1:26" x14ac:dyDescent="0.2">
      <c r="A20" t="s">
        <v>844</v>
      </c>
      <c r="B20" t="s">
        <v>643</v>
      </c>
      <c r="C20">
        <v>1</v>
      </c>
      <c r="D20">
        <v>2021</v>
      </c>
      <c r="E20" t="s">
        <v>635</v>
      </c>
      <c r="F20" t="s">
        <v>640</v>
      </c>
      <c r="G20" s="30">
        <v>44544</v>
      </c>
      <c r="H20" t="s">
        <v>636</v>
      </c>
      <c r="I20" t="s">
        <v>630</v>
      </c>
      <c r="J20" t="s">
        <v>637</v>
      </c>
      <c r="K20" t="s">
        <v>638</v>
      </c>
      <c r="L20" t="s">
        <v>231</v>
      </c>
      <c r="M20" t="s">
        <v>639</v>
      </c>
      <c r="N20">
        <v>1</v>
      </c>
      <c r="O20" t="s">
        <v>76</v>
      </c>
      <c r="P20" t="s">
        <v>155</v>
      </c>
      <c r="Q20" t="s">
        <v>634</v>
      </c>
      <c r="R20" s="30">
        <v>44550</v>
      </c>
      <c r="S20" s="30">
        <v>44620</v>
      </c>
      <c r="T20" s="30">
        <v>44600</v>
      </c>
      <c r="U20" t="s">
        <v>835</v>
      </c>
      <c r="V20" t="s">
        <v>843</v>
      </c>
      <c r="W20" t="s">
        <v>115</v>
      </c>
      <c r="X20">
        <v>0</v>
      </c>
      <c r="Y20">
        <v>0</v>
      </c>
    </row>
    <row r="21" spans="1:26" x14ac:dyDescent="0.2">
      <c r="A21" t="s">
        <v>844</v>
      </c>
      <c r="B21" t="s">
        <v>798</v>
      </c>
      <c r="C21">
        <v>7</v>
      </c>
      <c r="D21">
        <v>2021</v>
      </c>
      <c r="E21" t="s">
        <v>163</v>
      </c>
      <c r="F21" t="s">
        <v>644</v>
      </c>
      <c r="G21" s="30">
        <v>44532</v>
      </c>
      <c r="H21" t="s">
        <v>666</v>
      </c>
      <c r="I21" t="s">
        <v>162</v>
      </c>
      <c r="J21" t="s">
        <v>667</v>
      </c>
      <c r="K21" t="s">
        <v>668</v>
      </c>
      <c r="L21" t="s">
        <v>669</v>
      </c>
      <c r="M21" t="s">
        <v>670</v>
      </c>
      <c r="N21">
        <v>1</v>
      </c>
      <c r="O21" t="s">
        <v>187</v>
      </c>
      <c r="P21" t="s">
        <v>187</v>
      </c>
      <c r="Q21" t="s">
        <v>671</v>
      </c>
      <c r="R21" s="30">
        <v>44550</v>
      </c>
      <c r="S21" s="30">
        <v>44592</v>
      </c>
      <c r="T21" s="30">
        <v>44599</v>
      </c>
      <c r="U21" t="s">
        <v>825</v>
      </c>
      <c r="V21" t="s">
        <v>826</v>
      </c>
      <c r="W21" t="s">
        <v>115</v>
      </c>
      <c r="X21">
        <v>0</v>
      </c>
      <c r="Y21">
        <v>0</v>
      </c>
    </row>
    <row r="22" spans="1:26" x14ac:dyDescent="0.2">
      <c r="A22" s="68" t="s">
        <v>878</v>
      </c>
      <c r="B22" s="68" t="s">
        <v>284</v>
      </c>
      <c r="C22" s="68">
        <v>1</v>
      </c>
      <c r="D22" s="68">
        <v>2021</v>
      </c>
      <c r="E22" s="68" t="s">
        <v>75</v>
      </c>
      <c r="F22" s="68" t="s">
        <v>248</v>
      </c>
      <c r="G22" s="69">
        <v>44337</v>
      </c>
      <c r="H22" s="68" t="s">
        <v>260</v>
      </c>
      <c r="I22" s="68" t="s">
        <v>165</v>
      </c>
      <c r="J22" s="68" t="s">
        <v>261</v>
      </c>
      <c r="K22" s="68" t="s">
        <v>262</v>
      </c>
      <c r="L22" s="68" t="s">
        <v>167</v>
      </c>
      <c r="M22" s="68" t="s">
        <v>252</v>
      </c>
      <c r="N22" s="68" t="s">
        <v>257</v>
      </c>
      <c r="O22" s="68" t="s">
        <v>83</v>
      </c>
      <c r="P22" s="68" t="s">
        <v>84</v>
      </c>
      <c r="Q22" s="68" t="s">
        <v>246</v>
      </c>
      <c r="R22" s="69">
        <v>44362</v>
      </c>
      <c r="S22" s="69">
        <v>44620</v>
      </c>
      <c r="T22" s="69">
        <v>44627</v>
      </c>
      <c r="U22" s="68" t="s">
        <v>831</v>
      </c>
      <c r="V22" s="68" t="s">
        <v>858</v>
      </c>
      <c r="W22" s="68" t="s">
        <v>115</v>
      </c>
      <c r="X22" s="68">
        <v>0</v>
      </c>
      <c r="Y22" s="68">
        <v>0</v>
      </c>
    </row>
    <row r="23" spans="1:26" x14ac:dyDescent="0.2">
      <c r="A23" s="68" t="s">
        <v>878</v>
      </c>
      <c r="B23" s="68" t="s">
        <v>285</v>
      </c>
      <c r="C23" s="68">
        <v>1</v>
      </c>
      <c r="D23" s="68">
        <v>2021</v>
      </c>
      <c r="E23" s="68" t="s">
        <v>75</v>
      </c>
      <c r="F23" s="68" t="s">
        <v>248</v>
      </c>
      <c r="G23" s="69">
        <v>44337</v>
      </c>
      <c r="H23" s="68" t="s">
        <v>263</v>
      </c>
      <c r="I23" s="68" t="s">
        <v>165</v>
      </c>
      <c r="J23" s="68" t="s">
        <v>261</v>
      </c>
      <c r="K23" s="68" t="s">
        <v>264</v>
      </c>
      <c r="L23" s="68" t="s">
        <v>167</v>
      </c>
      <c r="M23" s="68" t="s">
        <v>252</v>
      </c>
      <c r="N23" s="68" t="s">
        <v>257</v>
      </c>
      <c r="O23" s="68" t="s">
        <v>83</v>
      </c>
      <c r="P23" s="68" t="s">
        <v>84</v>
      </c>
      <c r="Q23" s="68" t="s">
        <v>246</v>
      </c>
      <c r="R23" s="69">
        <v>44362</v>
      </c>
      <c r="S23" s="69">
        <v>44620</v>
      </c>
      <c r="T23" s="69">
        <v>44627</v>
      </c>
      <c r="U23" s="68" t="s">
        <v>831</v>
      </c>
      <c r="V23" s="68" t="s">
        <v>859</v>
      </c>
      <c r="W23" s="68" t="s">
        <v>115</v>
      </c>
      <c r="X23" s="68">
        <v>0</v>
      </c>
      <c r="Y23" s="68">
        <v>0</v>
      </c>
    </row>
    <row r="24" spans="1:26" x14ac:dyDescent="0.2">
      <c r="A24" s="68" t="s">
        <v>878</v>
      </c>
      <c r="B24" s="68" t="s">
        <v>287</v>
      </c>
      <c r="C24" s="68">
        <v>1</v>
      </c>
      <c r="D24" s="68">
        <v>2021</v>
      </c>
      <c r="E24" s="68" t="s">
        <v>75</v>
      </c>
      <c r="F24" s="68" t="s">
        <v>248</v>
      </c>
      <c r="G24" s="69">
        <v>44337</v>
      </c>
      <c r="H24" s="68" t="s">
        <v>270</v>
      </c>
      <c r="I24" s="68" t="s">
        <v>269</v>
      </c>
      <c r="J24" s="68" t="s">
        <v>261</v>
      </c>
      <c r="K24" s="68" t="s">
        <v>262</v>
      </c>
      <c r="L24" s="68" t="s">
        <v>167</v>
      </c>
      <c r="M24" s="68" t="s">
        <v>252</v>
      </c>
      <c r="N24" s="68" t="s">
        <v>257</v>
      </c>
      <c r="O24" s="68" t="s">
        <v>83</v>
      </c>
      <c r="P24" s="68" t="s">
        <v>84</v>
      </c>
      <c r="Q24" s="68" t="s">
        <v>246</v>
      </c>
      <c r="R24" s="69">
        <v>44362</v>
      </c>
      <c r="S24" s="69">
        <v>44620</v>
      </c>
      <c r="T24" s="69">
        <v>44627</v>
      </c>
      <c r="U24" s="68" t="s">
        <v>831</v>
      </c>
      <c r="V24" s="68" t="s">
        <v>860</v>
      </c>
      <c r="W24" s="68" t="s">
        <v>115</v>
      </c>
      <c r="X24" s="68">
        <v>0</v>
      </c>
      <c r="Y24" s="68">
        <v>0</v>
      </c>
    </row>
    <row r="25" spans="1:26" x14ac:dyDescent="0.2">
      <c r="A25" s="68" t="s">
        <v>878</v>
      </c>
      <c r="B25" s="68" t="s">
        <v>331</v>
      </c>
      <c r="C25" s="68">
        <v>1</v>
      </c>
      <c r="D25" s="68">
        <v>2021</v>
      </c>
      <c r="E25" s="68" t="s">
        <v>117</v>
      </c>
      <c r="F25" s="68" t="s">
        <v>296</v>
      </c>
      <c r="G25" s="69">
        <v>44452</v>
      </c>
      <c r="H25" s="68" t="s">
        <v>335</v>
      </c>
      <c r="I25" s="68" t="s">
        <v>319</v>
      </c>
      <c r="J25" s="68" t="s">
        <v>320</v>
      </c>
      <c r="K25" s="68" t="s">
        <v>321</v>
      </c>
      <c r="L25" s="68" t="s">
        <v>114</v>
      </c>
      <c r="M25" s="68" t="s">
        <v>322</v>
      </c>
      <c r="N25" s="68">
        <v>1</v>
      </c>
      <c r="O25" s="68" t="s">
        <v>78</v>
      </c>
      <c r="P25" s="68" t="s">
        <v>338</v>
      </c>
      <c r="Q25" s="68" t="s">
        <v>323</v>
      </c>
      <c r="R25" s="69">
        <v>44470</v>
      </c>
      <c r="S25" s="69">
        <v>44680</v>
      </c>
      <c r="T25" s="69">
        <v>44627</v>
      </c>
      <c r="U25" s="68" t="s">
        <v>85</v>
      </c>
      <c r="V25" s="68" t="s">
        <v>853</v>
      </c>
      <c r="W25" s="68" t="s">
        <v>115</v>
      </c>
      <c r="X25" s="68">
        <v>1</v>
      </c>
      <c r="Y25" s="68">
        <v>0</v>
      </c>
    </row>
    <row r="26" spans="1:26" x14ac:dyDescent="0.2">
      <c r="A26" s="68" t="s">
        <v>878</v>
      </c>
      <c r="B26" s="68" t="s">
        <v>332</v>
      </c>
      <c r="C26" s="68">
        <v>1</v>
      </c>
      <c r="D26" s="68">
        <v>2021</v>
      </c>
      <c r="E26" s="68" t="s">
        <v>117</v>
      </c>
      <c r="F26" s="68" t="s">
        <v>296</v>
      </c>
      <c r="G26" s="69">
        <v>44452</v>
      </c>
      <c r="H26" s="68" t="s">
        <v>336</v>
      </c>
      <c r="I26" s="68" t="s">
        <v>324</v>
      </c>
      <c r="J26" s="68" t="s">
        <v>325</v>
      </c>
      <c r="K26" s="68" t="s">
        <v>326</v>
      </c>
      <c r="L26" s="68" t="s">
        <v>114</v>
      </c>
      <c r="M26" s="68" t="s">
        <v>322</v>
      </c>
      <c r="N26" s="68">
        <v>1</v>
      </c>
      <c r="O26" s="68" t="s">
        <v>78</v>
      </c>
      <c r="P26" s="68" t="s">
        <v>338</v>
      </c>
      <c r="Q26" s="68" t="s">
        <v>323</v>
      </c>
      <c r="R26" s="69">
        <v>44470</v>
      </c>
      <c r="S26" s="69">
        <v>44680</v>
      </c>
      <c r="T26" s="69">
        <v>44627</v>
      </c>
      <c r="U26" s="68" t="s">
        <v>85</v>
      </c>
      <c r="V26" s="68" t="s">
        <v>854</v>
      </c>
      <c r="W26" s="68" t="s">
        <v>115</v>
      </c>
      <c r="X26" s="68">
        <v>1</v>
      </c>
      <c r="Y26" s="68">
        <v>0</v>
      </c>
    </row>
    <row r="27" spans="1:26" x14ac:dyDescent="0.2">
      <c r="A27" s="68" t="s">
        <v>878</v>
      </c>
      <c r="B27" s="68" t="s">
        <v>332</v>
      </c>
      <c r="C27" s="68">
        <v>2</v>
      </c>
      <c r="D27" s="68">
        <v>2021</v>
      </c>
      <c r="E27" s="68" t="s">
        <v>117</v>
      </c>
      <c r="F27" s="68" t="s">
        <v>296</v>
      </c>
      <c r="G27" s="69">
        <v>44452</v>
      </c>
      <c r="H27" s="68" t="s">
        <v>336</v>
      </c>
      <c r="I27" s="68" t="s">
        <v>324</v>
      </c>
      <c r="J27" s="68" t="s">
        <v>325</v>
      </c>
      <c r="K27" s="68" t="s">
        <v>327</v>
      </c>
      <c r="L27" s="68" t="s">
        <v>114</v>
      </c>
      <c r="M27" s="68" t="s">
        <v>328</v>
      </c>
      <c r="N27" s="68">
        <v>1</v>
      </c>
      <c r="O27" s="68" t="s">
        <v>78</v>
      </c>
      <c r="P27" s="68" t="s">
        <v>338</v>
      </c>
      <c r="Q27" s="68" t="s">
        <v>323</v>
      </c>
      <c r="R27" s="69">
        <v>44470</v>
      </c>
      <c r="S27" s="69">
        <v>44680</v>
      </c>
      <c r="T27" s="69">
        <v>44627</v>
      </c>
      <c r="U27" s="68" t="s">
        <v>85</v>
      </c>
      <c r="V27" s="68" t="s">
        <v>855</v>
      </c>
      <c r="W27" s="68" t="s">
        <v>115</v>
      </c>
      <c r="X27" s="68">
        <v>1</v>
      </c>
      <c r="Y27" s="68">
        <v>0</v>
      </c>
    </row>
    <row r="28" spans="1:26" x14ac:dyDescent="0.2">
      <c r="A28" s="68" t="s">
        <v>878</v>
      </c>
      <c r="B28" s="68" t="s">
        <v>427</v>
      </c>
      <c r="C28" s="68">
        <v>4</v>
      </c>
      <c r="D28" s="68">
        <v>2021</v>
      </c>
      <c r="E28" s="68" t="s">
        <v>70</v>
      </c>
      <c r="F28" s="68" t="s">
        <v>426</v>
      </c>
      <c r="G28" s="69">
        <v>44440</v>
      </c>
      <c r="H28" s="68" t="s">
        <v>362</v>
      </c>
      <c r="I28" s="68" t="s">
        <v>363</v>
      </c>
      <c r="J28" s="68" t="s">
        <v>364</v>
      </c>
      <c r="K28" s="68" t="s">
        <v>371</v>
      </c>
      <c r="L28" s="68" t="s">
        <v>114</v>
      </c>
      <c r="M28" s="68" t="s">
        <v>372</v>
      </c>
      <c r="N28" s="68">
        <v>1</v>
      </c>
      <c r="O28" s="68" t="s">
        <v>76</v>
      </c>
      <c r="P28" s="68" t="s">
        <v>77</v>
      </c>
      <c r="Q28" s="68" t="s">
        <v>123</v>
      </c>
      <c r="R28" s="69">
        <v>44531</v>
      </c>
      <c r="S28" s="69">
        <v>44620</v>
      </c>
      <c r="T28" s="69">
        <v>44628</v>
      </c>
      <c r="U28" s="68" t="s">
        <v>835</v>
      </c>
      <c r="V28" s="68" t="s">
        <v>875</v>
      </c>
      <c r="W28" s="68" t="s">
        <v>115</v>
      </c>
      <c r="X28" s="68">
        <v>0</v>
      </c>
      <c r="Y28" s="68">
        <v>0</v>
      </c>
    </row>
    <row r="29" spans="1:26" x14ac:dyDescent="0.2">
      <c r="A29" s="68" t="s">
        <v>878</v>
      </c>
      <c r="B29" s="68" t="s">
        <v>474</v>
      </c>
      <c r="C29" s="68">
        <v>1</v>
      </c>
      <c r="D29" s="68">
        <v>2021</v>
      </c>
      <c r="E29" s="68" t="s">
        <v>437</v>
      </c>
      <c r="F29" s="68" t="s">
        <v>479</v>
      </c>
      <c r="G29" s="69">
        <v>44495</v>
      </c>
      <c r="H29" s="68" t="s">
        <v>449</v>
      </c>
      <c r="I29" s="68" t="s">
        <v>438</v>
      </c>
      <c r="J29" s="68" t="s">
        <v>450</v>
      </c>
      <c r="K29" s="68" t="s">
        <v>451</v>
      </c>
      <c r="L29" s="68" t="s">
        <v>448</v>
      </c>
      <c r="M29" s="68" t="s">
        <v>452</v>
      </c>
      <c r="N29" s="68">
        <v>5</v>
      </c>
      <c r="O29" s="68" t="s">
        <v>76</v>
      </c>
      <c r="P29" s="68" t="s">
        <v>120</v>
      </c>
      <c r="Q29" s="68" t="s">
        <v>439</v>
      </c>
      <c r="R29" s="69">
        <v>44504</v>
      </c>
      <c r="S29" s="69">
        <v>44650</v>
      </c>
      <c r="T29" s="69">
        <v>44628</v>
      </c>
      <c r="U29" s="68" t="s">
        <v>835</v>
      </c>
      <c r="V29" s="68" t="s">
        <v>876</v>
      </c>
      <c r="W29" s="68" t="s">
        <v>115</v>
      </c>
      <c r="X29" s="68">
        <v>0</v>
      </c>
      <c r="Y29" s="68">
        <v>0</v>
      </c>
    </row>
    <row r="30" spans="1:26" x14ac:dyDescent="0.2">
      <c r="A30" s="68" t="s">
        <v>878</v>
      </c>
      <c r="B30" s="68" t="s">
        <v>480</v>
      </c>
      <c r="C30" s="68">
        <v>3</v>
      </c>
      <c r="D30" s="68">
        <v>2021</v>
      </c>
      <c r="E30" s="68" t="s">
        <v>72</v>
      </c>
      <c r="F30" s="68" t="s">
        <v>483</v>
      </c>
      <c r="G30" s="69">
        <v>44431</v>
      </c>
      <c r="H30" s="68" t="s">
        <v>484</v>
      </c>
      <c r="I30" s="68" t="s">
        <v>438</v>
      </c>
      <c r="J30" s="68" t="s">
        <v>485</v>
      </c>
      <c r="K30" s="68" t="s">
        <v>491</v>
      </c>
      <c r="L30" s="68" t="s">
        <v>79</v>
      </c>
      <c r="M30" s="68" t="s">
        <v>492</v>
      </c>
      <c r="N30" s="68">
        <v>1</v>
      </c>
      <c r="O30" s="68" t="s">
        <v>80</v>
      </c>
      <c r="P30" s="68" t="s">
        <v>824</v>
      </c>
      <c r="Q30" s="68" t="s">
        <v>493</v>
      </c>
      <c r="R30" s="69">
        <v>44539</v>
      </c>
      <c r="S30" s="69">
        <v>44620</v>
      </c>
      <c r="T30" s="69">
        <v>44628</v>
      </c>
      <c r="U30" s="68" t="s">
        <v>161</v>
      </c>
      <c r="V30" s="68" t="s">
        <v>870</v>
      </c>
      <c r="W30" s="68" t="s">
        <v>115</v>
      </c>
      <c r="X30" s="68">
        <v>0</v>
      </c>
      <c r="Y30" s="68">
        <v>0</v>
      </c>
    </row>
    <row r="31" spans="1:26" x14ac:dyDescent="0.2">
      <c r="A31" s="68" t="s">
        <v>878</v>
      </c>
      <c r="B31" s="68" t="s">
        <v>504</v>
      </c>
      <c r="C31" s="68">
        <v>2</v>
      </c>
      <c r="D31" s="68">
        <v>2021</v>
      </c>
      <c r="E31" s="68" t="s">
        <v>72</v>
      </c>
      <c r="F31" s="68" t="s">
        <v>483</v>
      </c>
      <c r="G31" s="69">
        <v>44431</v>
      </c>
      <c r="H31" s="68" t="s">
        <v>499</v>
      </c>
      <c r="I31" s="68" t="s">
        <v>438</v>
      </c>
      <c r="J31" s="68" t="s">
        <v>500</v>
      </c>
      <c r="K31" s="68" t="s">
        <v>502</v>
      </c>
      <c r="L31" s="68" t="s">
        <v>79</v>
      </c>
      <c r="M31" s="68" t="s">
        <v>503</v>
      </c>
      <c r="N31" s="68">
        <v>1</v>
      </c>
      <c r="O31" s="68" t="s">
        <v>80</v>
      </c>
      <c r="P31" s="68" t="s">
        <v>824</v>
      </c>
      <c r="Q31" s="68" t="s">
        <v>493</v>
      </c>
      <c r="R31" s="69">
        <v>44539</v>
      </c>
      <c r="S31" s="69">
        <v>44620</v>
      </c>
      <c r="T31" s="69">
        <v>44628</v>
      </c>
      <c r="U31" s="68" t="s">
        <v>161</v>
      </c>
      <c r="V31" s="68" t="s">
        <v>870</v>
      </c>
      <c r="W31" s="68" t="s">
        <v>115</v>
      </c>
      <c r="X31" s="68">
        <v>0</v>
      </c>
      <c r="Y31" s="68">
        <v>0</v>
      </c>
    </row>
    <row r="32" spans="1:26" x14ac:dyDescent="0.2">
      <c r="A32" s="73" t="s">
        <v>878</v>
      </c>
      <c r="B32" s="73" t="s">
        <v>580</v>
      </c>
      <c r="C32" s="73">
        <v>2</v>
      </c>
      <c r="D32" s="73">
        <v>2021</v>
      </c>
      <c r="E32" s="73" t="s">
        <v>72</v>
      </c>
      <c r="F32" s="73" t="s">
        <v>581</v>
      </c>
      <c r="G32" s="74">
        <v>44523</v>
      </c>
      <c r="H32" s="73" t="s">
        <v>505</v>
      </c>
      <c r="I32" s="73" t="s">
        <v>506</v>
      </c>
      <c r="J32" s="73" t="s">
        <v>511</v>
      </c>
      <c r="K32" s="73" t="s">
        <v>512</v>
      </c>
      <c r="L32" s="73" t="s">
        <v>82</v>
      </c>
      <c r="M32" s="73" t="s">
        <v>513</v>
      </c>
      <c r="N32" s="73">
        <v>1</v>
      </c>
      <c r="O32" s="73" t="s">
        <v>80</v>
      </c>
      <c r="P32" s="73" t="s">
        <v>81</v>
      </c>
      <c r="Q32" s="73" t="s">
        <v>514</v>
      </c>
      <c r="R32" s="74">
        <v>44545</v>
      </c>
      <c r="S32" s="74">
        <v>44925</v>
      </c>
      <c r="T32" s="74">
        <v>44628</v>
      </c>
      <c r="U32" s="73" t="s">
        <v>161</v>
      </c>
      <c r="V32" s="73" t="s">
        <v>871</v>
      </c>
      <c r="W32" s="73" t="s">
        <v>115</v>
      </c>
      <c r="X32" s="73">
        <v>0</v>
      </c>
      <c r="Y32" s="73">
        <v>0</v>
      </c>
      <c r="Z32" s="73" t="s">
        <v>880</v>
      </c>
    </row>
    <row r="33" spans="1:25" x14ac:dyDescent="0.2">
      <c r="A33" s="68" t="s">
        <v>878</v>
      </c>
      <c r="B33" s="68" t="s">
        <v>580</v>
      </c>
      <c r="C33" s="68">
        <v>3</v>
      </c>
      <c r="D33" s="68">
        <v>2021</v>
      </c>
      <c r="E33" s="68" t="s">
        <v>72</v>
      </c>
      <c r="F33" s="68" t="s">
        <v>581</v>
      </c>
      <c r="G33" s="69">
        <v>44523</v>
      </c>
      <c r="H33" s="68" t="s">
        <v>505</v>
      </c>
      <c r="I33" s="68" t="s">
        <v>506</v>
      </c>
      <c r="J33" s="68" t="s">
        <v>515</v>
      </c>
      <c r="K33" s="68" t="s">
        <v>516</v>
      </c>
      <c r="L33" s="68" t="s">
        <v>82</v>
      </c>
      <c r="M33" s="68" t="s">
        <v>517</v>
      </c>
      <c r="N33" s="68">
        <v>1</v>
      </c>
      <c r="O33" s="68" t="s">
        <v>80</v>
      </c>
      <c r="P33" s="68" t="s">
        <v>81</v>
      </c>
      <c r="Q33" s="68" t="s">
        <v>514</v>
      </c>
      <c r="R33" s="69">
        <v>44545</v>
      </c>
      <c r="S33" s="69">
        <v>44620</v>
      </c>
      <c r="T33" s="69">
        <v>44628</v>
      </c>
      <c r="U33" s="68" t="s">
        <v>161</v>
      </c>
      <c r="V33" s="68" t="s">
        <v>872</v>
      </c>
      <c r="W33" s="68" t="s">
        <v>115</v>
      </c>
      <c r="X33" s="68">
        <v>0</v>
      </c>
      <c r="Y33" s="68">
        <v>0</v>
      </c>
    </row>
    <row r="34" spans="1:25" x14ac:dyDescent="0.2">
      <c r="A34" s="68" t="s">
        <v>878</v>
      </c>
      <c r="B34" s="68" t="s">
        <v>580</v>
      </c>
      <c r="C34" s="68">
        <v>4</v>
      </c>
      <c r="D34" s="68">
        <v>2021</v>
      </c>
      <c r="E34" s="68" t="s">
        <v>72</v>
      </c>
      <c r="F34" s="68" t="s">
        <v>581</v>
      </c>
      <c r="G34" s="69">
        <v>44523</v>
      </c>
      <c r="H34" s="68" t="s">
        <v>505</v>
      </c>
      <c r="I34" s="68" t="s">
        <v>506</v>
      </c>
      <c r="J34" s="68" t="s">
        <v>518</v>
      </c>
      <c r="K34" s="68" t="s">
        <v>519</v>
      </c>
      <c r="L34" s="68" t="s">
        <v>82</v>
      </c>
      <c r="M34" s="68" t="s">
        <v>520</v>
      </c>
      <c r="N34" s="68">
        <v>1</v>
      </c>
      <c r="O34" s="68" t="s">
        <v>80</v>
      </c>
      <c r="P34" s="68" t="s">
        <v>81</v>
      </c>
      <c r="Q34" s="68" t="s">
        <v>514</v>
      </c>
      <c r="R34" s="69">
        <v>44545</v>
      </c>
      <c r="S34" s="69">
        <v>44620</v>
      </c>
      <c r="T34" s="69">
        <v>44628</v>
      </c>
      <c r="U34" s="68" t="s">
        <v>161</v>
      </c>
      <c r="V34" s="68" t="s">
        <v>873</v>
      </c>
      <c r="W34" s="68" t="s">
        <v>115</v>
      </c>
      <c r="X34" s="68">
        <v>0</v>
      </c>
      <c r="Y34" s="68">
        <v>0</v>
      </c>
    </row>
    <row r="35" spans="1:25" x14ac:dyDescent="0.2">
      <c r="A35" s="68" t="s">
        <v>878</v>
      </c>
      <c r="B35" s="68" t="s">
        <v>583</v>
      </c>
      <c r="C35" s="68">
        <v>1</v>
      </c>
      <c r="D35" s="68">
        <v>2021</v>
      </c>
      <c r="E35" s="68" t="s">
        <v>72</v>
      </c>
      <c r="F35" s="68" t="s">
        <v>581</v>
      </c>
      <c r="G35" s="69">
        <v>44523</v>
      </c>
      <c r="H35" s="68" t="s">
        <v>536</v>
      </c>
      <c r="I35" s="68" t="s">
        <v>506</v>
      </c>
      <c r="J35" s="68" t="s">
        <v>537</v>
      </c>
      <c r="K35" s="68" t="s">
        <v>538</v>
      </c>
      <c r="L35" s="68" t="s">
        <v>82</v>
      </c>
      <c r="M35" s="68" t="s">
        <v>520</v>
      </c>
      <c r="N35" s="68">
        <v>1</v>
      </c>
      <c r="O35" s="68" t="s">
        <v>80</v>
      </c>
      <c r="P35" s="68" t="s">
        <v>81</v>
      </c>
      <c r="Q35" s="68" t="s">
        <v>514</v>
      </c>
      <c r="R35" s="69">
        <v>44545</v>
      </c>
      <c r="S35" s="69">
        <v>44620</v>
      </c>
      <c r="T35" s="69">
        <v>44628</v>
      </c>
      <c r="U35" s="68" t="s">
        <v>161</v>
      </c>
      <c r="V35" s="68" t="s">
        <v>873</v>
      </c>
      <c r="W35" s="68" t="s">
        <v>115</v>
      </c>
      <c r="X35" s="68">
        <v>0</v>
      </c>
      <c r="Y35" s="68">
        <v>0</v>
      </c>
    </row>
    <row r="36" spans="1:25" x14ac:dyDescent="0.2">
      <c r="A36" s="68" t="s">
        <v>878</v>
      </c>
      <c r="B36" s="68" t="s">
        <v>584</v>
      </c>
      <c r="C36" s="68">
        <v>2</v>
      </c>
      <c r="D36" s="68">
        <v>2021</v>
      </c>
      <c r="E36" s="68" t="s">
        <v>72</v>
      </c>
      <c r="F36" s="68" t="s">
        <v>581</v>
      </c>
      <c r="G36" s="69">
        <v>44523</v>
      </c>
      <c r="H36" s="68" t="s">
        <v>539</v>
      </c>
      <c r="I36" s="68" t="s">
        <v>506</v>
      </c>
      <c r="J36" s="68" t="s">
        <v>544</v>
      </c>
      <c r="K36" s="68" t="s">
        <v>545</v>
      </c>
      <c r="L36" s="68" t="s">
        <v>82</v>
      </c>
      <c r="M36" s="68" t="s">
        <v>520</v>
      </c>
      <c r="N36" s="68">
        <v>1</v>
      </c>
      <c r="O36" s="68" t="s">
        <v>80</v>
      </c>
      <c r="P36" s="68" t="s">
        <v>81</v>
      </c>
      <c r="Q36" s="68" t="s">
        <v>514</v>
      </c>
      <c r="R36" s="69">
        <v>44545</v>
      </c>
      <c r="S36" s="69">
        <v>44620</v>
      </c>
      <c r="T36" s="69">
        <v>44628</v>
      </c>
      <c r="U36" s="68" t="s">
        <v>161</v>
      </c>
      <c r="V36" s="68" t="s">
        <v>874</v>
      </c>
      <c r="W36" s="68" t="s">
        <v>115</v>
      </c>
      <c r="X36" s="68">
        <v>0</v>
      </c>
      <c r="Y36" s="68">
        <v>0</v>
      </c>
    </row>
    <row r="37" spans="1:25" x14ac:dyDescent="0.2">
      <c r="A37" s="68" t="s">
        <v>878</v>
      </c>
      <c r="B37" s="68" t="s">
        <v>585</v>
      </c>
      <c r="C37" s="68">
        <v>1</v>
      </c>
      <c r="D37" s="68">
        <v>2021</v>
      </c>
      <c r="E37" s="68" t="s">
        <v>72</v>
      </c>
      <c r="F37" s="68" t="s">
        <v>581</v>
      </c>
      <c r="G37" s="69">
        <v>44523</v>
      </c>
      <c r="H37" s="68" t="s">
        <v>555</v>
      </c>
      <c r="I37" s="68" t="s">
        <v>506</v>
      </c>
      <c r="J37" s="68" t="s">
        <v>556</v>
      </c>
      <c r="K37" s="68" t="s">
        <v>557</v>
      </c>
      <c r="L37" s="68" t="s">
        <v>82</v>
      </c>
      <c r="M37" s="68" t="s">
        <v>520</v>
      </c>
      <c r="N37" s="68">
        <v>1</v>
      </c>
      <c r="O37" s="68" t="s">
        <v>80</v>
      </c>
      <c r="P37" s="68" t="s">
        <v>81</v>
      </c>
      <c r="Q37" s="68" t="s">
        <v>514</v>
      </c>
      <c r="R37" s="69">
        <v>44545</v>
      </c>
      <c r="S37" s="69">
        <v>44620</v>
      </c>
      <c r="T37" s="69">
        <v>44628</v>
      </c>
      <c r="U37" s="68" t="s">
        <v>161</v>
      </c>
      <c r="V37" s="68" t="s">
        <v>873</v>
      </c>
      <c r="W37" s="68" t="s">
        <v>115</v>
      </c>
      <c r="X37" s="68">
        <v>0</v>
      </c>
      <c r="Y37" s="68">
        <v>0</v>
      </c>
    </row>
    <row r="38" spans="1:25" x14ac:dyDescent="0.2">
      <c r="A38" s="68" t="s">
        <v>878</v>
      </c>
      <c r="B38" s="68" t="s">
        <v>616</v>
      </c>
      <c r="C38" s="68">
        <v>1</v>
      </c>
      <c r="D38" s="68">
        <v>2021</v>
      </c>
      <c r="E38" s="68" t="s">
        <v>209</v>
      </c>
      <c r="F38" s="68" t="s">
        <v>617</v>
      </c>
      <c r="G38" s="69">
        <v>44270</v>
      </c>
      <c r="H38" s="68" t="s">
        <v>608</v>
      </c>
      <c r="I38" s="68" t="s">
        <v>609</v>
      </c>
      <c r="J38" s="68" t="s">
        <v>610</v>
      </c>
      <c r="K38" s="68" t="s">
        <v>611</v>
      </c>
      <c r="L38" s="68" t="s">
        <v>79</v>
      </c>
      <c r="M38" s="68" t="s">
        <v>612</v>
      </c>
      <c r="N38" s="68">
        <v>2</v>
      </c>
      <c r="O38" s="68" t="s">
        <v>122</v>
      </c>
      <c r="P38" s="68" t="s">
        <v>122</v>
      </c>
      <c r="Q38" s="68" t="s">
        <v>613</v>
      </c>
      <c r="R38" s="69">
        <v>44348</v>
      </c>
      <c r="S38" s="69">
        <v>44607</v>
      </c>
      <c r="T38" s="69">
        <v>44607</v>
      </c>
      <c r="U38" s="68" t="s">
        <v>825</v>
      </c>
      <c r="V38" s="68" t="s">
        <v>861</v>
      </c>
      <c r="W38" s="68" t="s">
        <v>115</v>
      </c>
      <c r="X38" s="68">
        <v>0</v>
      </c>
      <c r="Y38" s="68">
        <v>0</v>
      </c>
    </row>
    <row r="39" spans="1:25" x14ac:dyDescent="0.2">
      <c r="A39" s="68" t="s">
        <v>878</v>
      </c>
      <c r="B39" s="68" t="s">
        <v>616</v>
      </c>
      <c r="C39" s="68">
        <v>2</v>
      </c>
      <c r="D39" s="68">
        <v>2021</v>
      </c>
      <c r="E39" s="68" t="s">
        <v>209</v>
      </c>
      <c r="F39" s="68" t="s">
        <v>617</v>
      </c>
      <c r="G39" s="69">
        <v>44270</v>
      </c>
      <c r="H39" s="68" t="s">
        <v>608</v>
      </c>
      <c r="I39" s="68" t="s">
        <v>609</v>
      </c>
      <c r="J39" s="68" t="s">
        <v>610</v>
      </c>
      <c r="K39" s="68" t="s">
        <v>614</v>
      </c>
      <c r="L39" s="68" t="s">
        <v>82</v>
      </c>
      <c r="M39" s="68" t="s">
        <v>615</v>
      </c>
      <c r="N39" s="68">
        <v>6</v>
      </c>
      <c r="O39" s="68" t="s">
        <v>122</v>
      </c>
      <c r="P39" s="68" t="s">
        <v>122</v>
      </c>
      <c r="Q39" s="68" t="s">
        <v>613</v>
      </c>
      <c r="R39" s="69">
        <v>44348</v>
      </c>
      <c r="S39" s="69">
        <v>44607</v>
      </c>
      <c r="T39" s="69">
        <v>44607</v>
      </c>
      <c r="U39" s="68" t="s">
        <v>825</v>
      </c>
      <c r="V39" s="68" t="s">
        <v>862</v>
      </c>
      <c r="W39" s="68" t="s">
        <v>115</v>
      </c>
      <c r="X39" s="68">
        <v>0</v>
      </c>
      <c r="Y39" s="68">
        <v>0</v>
      </c>
    </row>
    <row r="40" spans="1:25" x14ac:dyDescent="0.2">
      <c r="A40" s="68" t="s">
        <v>878</v>
      </c>
      <c r="B40" s="68" t="s">
        <v>798</v>
      </c>
      <c r="C40" s="68">
        <v>8</v>
      </c>
      <c r="D40" s="68">
        <v>2021</v>
      </c>
      <c r="E40" s="68" t="s">
        <v>163</v>
      </c>
      <c r="F40" s="68" t="s">
        <v>644</v>
      </c>
      <c r="G40" s="69">
        <v>44532</v>
      </c>
      <c r="H40" s="68" t="s">
        <v>666</v>
      </c>
      <c r="I40" s="68" t="s">
        <v>162</v>
      </c>
      <c r="J40" s="68" t="s">
        <v>667</v>
      </c>
      <c r="K40" s="68" t="s">
        <v>672</v>
      </c>
      <c r="L40" s="68" t="s">
        <v>114</v>
      </c>
      <c r="M40" s="68" t="s">
        <v>670</v>
      </c>
      <c r="N40" s="68">
        <v>1</v>
      </c>
      <c r="O40" s="68" t="s">
        <v>187</v>
      </c>
      <c r="P40" s="68" t="s">
        <v>187</v>
      </c>
      <c r="Q40" s="68" t="s">
        <v>671</v>
      </c>
      <c r="R40" s="69">
        <v>44564</v>
      </c>
      <c r="S40" s="69">
        <v>44620</v>
      </c>
      <c r="T40" s="69">
        <v>44628</v>
      </c>
      <c r="U40" s="68" t="s">
        <v>825</v>
      </c>
      <c r="V40" s="68" t="s">
        <v>863</v>
      </c>
      <c r="W40" s="68" t="s">
        <v>115</v>
      </c>
      <c r="X40" s="68">
        <v>0</v>
      </c>
      <c r="Y40" s="68">
        <v>0</v>
      </c>
    </row>
    <row r="41" spans="1:25" x14ac:dyDescent="0.2">
      <c r="A41" s="68" t="s">
        <v>878</v>
      </c>
      <c r="B41" s="68" t="s">
        <v>806</v>
      </c>
      <c r="C41" s="68">
        <v>1</v>
      </c>
      <c r="D41" s="68">
        <v>2021</v>
      </c>
      <c r="E41" s="68" t="s">
        <v>70</v>
      </c>
      <c r="F41" s="68" t="s">
        <v>644</v>
      </c>
      <c r="G41" s="69">
        <v>44533</v>
      </c>
      <c r="H41" s="68" t="s">
        <v>730</v>
      </c>
      <c r="I41" s="68" t="s">
        <v>646</v>
      </c>
      <c r="J41" s="68" t="s">
        <v>731</v>
      </c>
      <c r="K41" s="68" t="s">
        <v>732</v>
      </c>
      <c r="L41" s="68" t="s">
        <v>82</v>
      </c>
      <c r="M41" s="68" t="s">
        <v>733</v>
      </c>
      <c r="N41" s="68" t="s">
        <v>734</v>
      </c>
      <c r="O41" s="68" t="s">
        <v>76</v>
      </c>
      <c r="P41" s="68" t="s">
        <v>77</v>
      </c>
      <c r="Q41" s="68" t="s">
        <v>650</v>
      </c>
      <c r="R41" s="69">
        <v>44564</v>
      </c>
      <c r="S41" s="69">
        <v>44620</v>
      </c>
      <c r="T41" s="69">
        <v>44628</v>
      </c>
      <c r="U41" s="68" t="s">
        <v>835</v>
      </c>
      <c r="V41" s="68" t="s">
        <v>877</v>
      </c>
      <c r="W41" s="68" t="s">
        <v>115</v>
      </c>
      <c r="X41" s="68">
        <v>0</v>
      </c>
      <c r="Y41" s="68">
        <v>0</v>
      </c>
    </row>
    <row r="42" spans="1:25" x14ac:dyDescent="0.2">
      <c r="A42" s="68" t="s">
        <v>878</v>
      </c>
      <c r="B42" s="68" t="s">
        <v>808</v>
      </c>
      <c r="C42" s="68">
        <v>1</v>
      </c>
      <c r="D42" s="68">
        <v>2021</v>
      </c>
      <c r="E42" s="68" t="s">
        <v>163</v>
      </c>
      <c r="F42" s="68" t="s">
        <v>644</v>
      </c>
      <c r="G42" s="69">
        <v>44532</v>
      </c>
      <c r="H42" s="68" t="s">
        <v>738</v>
      </c>
      <c r="I42" s="68" t="s">
        <v>341</v>
      </c>
      <c r="J42" s="68" t="s">
        <v>739</v>
      </c>
      <c r="K42" s="68" t="s">
        <v>740</v>
      </c>
      <c r="L42" s="68" t="s">
        <v>114</v>
      </c>
      <c r="M42" s="68" t="s">
        <v>741</v>
      </c>
      <c r="N42" s="68">
        <v>2</v>
      </c>
      <c r="O42" s="68" t="s">
        <v>187</v>
      </c>
      <c r="P42" s="68" t="s">
        <v>187</v>
      </c>
      <c r="Q42" s="68" t="s">
        <v>671</v>
      </c>
      <c r="R42" s="69">
        <v>44564</v>
      </c>
      <c r="S42" s="69">
        <v>44620</v>
      </c>
      <c r="T42" s="69">
        <v>44628</v>
      </c>
      <c r="U42" s="68" t="s">
        <v>825</v>
      </c>
      <c r="V42" s="68" t="s">
        <v>864</v>
      </c>
      <c r="W42" s="68" t="s">
        <v>115</v>
      </c>
      <c r="X42" s="68">
        <v>0</v>
      </c>
      <c r="Y42" s="68">
        <v>0</v>
      </c>
    </row>
    <row r="43" spans="1:25" s="82" customFormat="1" x14ac:dyDescent="0.2">
      <c r="A43" s="82" t="s">
        <v>909</v>
      </c>
      <c r="B43" s="82" t="s">
        <v>476</v>
      </c>
      <c r="C43" s="82">
        <v>1</v>
      </c>
      <c r="D43" s="82">
        <v>2021</v>
      </c>
      <c r="E43" s="82" t="s">
        <v>72</v>
      </c>
      <c r="F43" s="82" t="s">
        <v>479</v>
      </c>
      <c r="G43" s="83">
        <v>44495</v>
      </c>
      <c r="H43" s="82" t="s">
        <v>458</v>
      </c>
      <c r="I43" s="82" t="s">
        <v>438</v>
      </c>
      <c r="J43" s="82" t="s">
        <v>459</v>
      </c>
      <c r="K43" s="82" t="s">
        <v>460</v>
      </c>
      <c r="L43" s="82" t="s">
        <v>448</v>
      </c>
      <c r="M43" s="82" t="s">
        <v>461</v>
      </c>
      <c r="N43" s="82">
        <v>1</v>
      </c>
      <c r="O43" s="82" t="s">
        <v>80</v>
      </c>
      <c r="P43" s="82" t="s">
        <v>81</v>
      </c>
      <c r="Q43" s="82" t="s">
        <v>457</v>
      </c>
      <c r="R43" s="83">
        <v>44504</v>
      </c>
      <c r="S43" s="83">
        <v>44865</v>
      </c>
      <c r="T43" s="83">
        <v>44658</v>
      </c>
      <c r="U43" s="82" t="s">
        <v>161</v>
      </c>
      <c r="V43" s="82" t="s">
        <v>913</v>
      </c>
      <c r="W43" s="82" t="s">
        <v>115</v>
      </c>
      <c r="X43" s="82">
        <v>0</v>
      </c>
      <c r="Y43" s="82">
        <v>0</v>
      </c>
    </row>
    <row r="44" spans="1:25" s="82" customFormat="1" x14ac:dyDescent="0.2">
      <c r="A44" s="82" t="s">
        <v>909</v>
      </c>
      <c r="B44" s="82" t="s">
        <v>798</v>
      </c>
      <c r="C44" s="82">
        <v>1</v>
      </c>
      <c r="D44" s="82">
        <v>2021</v>
      </c>
      <c r="E44" s="82" t="s">
        <v>70</v>
      </c>
      <c r="F44" s="82" t="s">
        <v>644</v>
      </c>
      <c r="G44" s="83">
        <v>44533</v>
      </c>
      <c r="H44" s="82" t="s">
        <v>645</v>
      </c>
      <c r="I44" s="82" t="s">
        <v>646</v>
      </c>
      <c r="J44" s="82" t="s">
        <v>647</v>
      </c>
      <c r="K44" s="82" t="s">
        <v>648</v>
      </c>
      <c r="L44" s="82" t="s">
        <v>82</v>
      </c>
      <c r="M44" s="82" t="s">
        <v>649</v>
      </c>
      <c r="N44" s="82">
        <v>1</v>
      </c>
      <c r="O44" s="82" t="s">
        <v>76</v>
      </c>
      <c r="P44" s="82" t="s">
        <v>77</v>
      </c>
      <c r="Q44" s="82" t="s">
        <v>650</v>
      </c>
      <c r="R44" s="83">
        <v>44564</v>
      </c>
      <c r="S44" s="83">
        <v>44773</v>
      </c>
      <c r="T44" s="83">
        <v>44659</v>
      </c>
      <c r="U44" s="82" t="s">
        <v>835</v>
      </c>
      <c r="V44" s="82" t="s">
        <v>915</v>
      </c>
      <c r="W44" s="82" t="s">
        <v>115</v>
      </c>
      <c r="X44" s="82">
        <v>0</v>
      </c>
      <c r="Y44" s="82">
        <v>0</v>
      </c>
    </row>
    <row r="45" spans="1:25" s="82" customFormat="1" x14ac:dyDescent="0.2">
      <c r="A45" s="82" t="s">
        <v>909</v>
      </c>
      <c r="B45" s="82" t="s">
        <v>800</v>
      </c>
      <c r="C45" s="82">
        <v>1</v>
      </c>
      <c r="D45" s="82">
        <v>2021</v>
      </c>
      <c r="E45" s="82" t="s">
        <v>70</v>
      </c>
      <c r="F45" s="82" t="s">
        <v>644</v>
      </c>
      <c r="G45" s="83">
        <v>44533</v>
      </c>
      <c r="H45" s="82" t="s">
        <v>677</v>
      </c>
      <c r="I45" s="82" t="s">
        <v>646</v>
      </c>
      <c r="J45" s="82" t="s">
        <v>678</v>
      </c>
      <c r="K45" s="82" t="s">
        <v>679</v>
      </c>
      <c r="L45" s="82" t="s">
        <v>82</v>
      </c>
      <c r="M45" s="82" t="s">
        <v>680</v>
      </c>
      <c r="N45" s="82">
        <v>1</v>
      </c>
      <c r="O45" s="82" t="s">
        <v>76</v>
      </c>
      <c r="P45" s="82" t="s">
        <v>77</v>
      </c>
      <c r="Q45" s="82" t="s">
        <v>650</v>
      </c>
      <c r="R45" s="83">
        <v>44564</v>
      </c>
      <c r="S45" s="83">
        <v>44773</v>
      </c>
      <c r="T45" s="83">
        <v>44659</v>
      </c>
      <c r="U45" s="82" t="s">
        <v>835</v>
      </c>
      <c r="V45" s="82" t="s">
        <v>916</v>
      </c>
      <c r="W45" s="82" t="s">
        <v>115</v>
      </c>
      <c r="X45" s="82">
        <v>0</v>
      </c>
      <c r="Y45" s="82">
        <v>0</v>
      </c>
    </row>
    <row r="46" spans="1:25" s="82" customFormat="1" x14ac:dyDescent="0.2">
      <c r="A46" s="82" t="s">
        <v>909</v>
      </c>
      <c r="B46" s="82" t="s">
        <v>801</v>
      </c>
      <c r="C46" s="82">
        <v>5</v>
      </c>
      <c r="D46" s="82">
        <v>2021</v>
      </c>
      <c r="E46" s="82" t="s">
        <v>70</v>
      </c>
      <c r="F46" s="82" t="s">
        <v>644</v>
      </c>
      <c r="G46" s="83">
        <v>44533</v>
      </c>
      <c r="H46" s="82" t="s">
        <v>699</v>
      </c>
      <c r="I46" s="82" t="s">
        <v>646</v>
      </c>
      <c r="J46" s="82" t="s">
        <v>700</v>
      </c>
      <c r="K46" s="82" t="s">
        <v>701</v>
      </c>
      <c r="L46" s="82" t="s">
        <v>114</v>
      </c>
      <c r="M46" s="82" t="s">
        <v>702</v>
      </c>
      <c r="N46" s="82">
        <v>1</v>
      </c>
      <c r="O46" s="82" t="s">
        <v>76</v>
      </c>
      <c r="P46" s="82" t="s">
        <v>77</v>
      </c>
      <c r="Q46" s="82" t="s">
        <v>650</v>
      </c>
      <c r="R46" s="83">
        <v>44572</v>
      </c>
      <c r="S46" s="83">
        <v>44773</v>
      </c>
      <c r="T46" s="83">
        <v>44659</v>
      </c>
      <c r="U46" s="82" t="s">
        <v>835</v>
      </c>
      <c r="V46" s="82" t="s">
        <v>917</v>
      </c>
      <c r="W46" s="82" t="s">
        <v>115</v>
      </c>
      <c r="X46" s="82">
        <v>0</v>
      </c>
      <c r="Y46" s="82">
        <v>0</v>
      </c>
    </row>
    <row r="47" spans="1:25" s="82" customFormat="1" x14ac:dyDescent="0.2">
      <c r="A47" s="82" t="s">
        <v>909</v>
      </c>
      <c r="B47" s="82" t="s">
        <v>804</v>
      </c>
      <c r="C47" s="82">
        <v>3</v>
      </c>
      <c r="D47" s="82">
        <v>2021</v>
      </c>
      <c r="E47" s="82" t="s">
        <v>70</v>
      </c>
      <c r="F47" s="82" t="s">
        <v>644</v>
      </c>
      <c r="G47" s="83">
        <v>44533</v>
      </c>
      <c r="H47" s="82" t="s">
        <v>725</v>
      </c>
      <c r="I47" s="82" t="s">
        <v>646</v>
      </c>
      <c r="J47" s="82" t="s">
        <v>726</v>
      </c>
      <c r="K47" s="82" t="s">
        <v>727</v>
      </c>
      <c r="L47" s="82" t="s">
        <v>82</v>
      </c>
      <c r="M47" s="82" t="s">
        <v>728</v>
      </c>
      <c r="N47" s="82">
        <v>1</v>
      </c>
      <c r="O47" s="82" t="s">
        <v>76</v>
      </c>
      <c r="P47" s="82" t="s">
        <v>77</v>
      </c>
      <c r="Q47" s="82" t="s">
        <v>650</v>
      </c>
      <c r="R47" s="83">
        <v>44558</v>
      </c>
      <c r="S47" s="83">
        <v>44773</v>
      </c>
      <c r="T47" s="83">
        <v>44659</v>
      </c>
      <c r="U47" s="82" t="s">
        <v>835</v>
      </c>
      <c r="V47" s="82" t="s">
        <v>918</v>
      </c>
      <c r="W47" s="82" t="s">
        <v>115</v>
      </c>
      <c r="X47" s="82">
        <v>0</v>
      </c>
      <c r="Y47" s="82">
        <v>0</v>
      </c>
    </row>
    <row r="48" spans="1:25" s="82" customFormat="1" x14ac:dyDescent="0.2">
      <c r="A48" s="82" t="s">
        <v>909</v>
      </c>
      <c r="B48" s="82" t="s">
        <v>811</v>
      </c>
      <c r="C48" s="82">
        <v>2</v>
      </c>
      <c r="D48" s="82">
        <v>2021</v>
      </c>
      <c r="E48" s="82" t="s">
        <v>70</v>
      </c>
      <c r="F48" s="82" t="s">
        <v>644</v>
      </c>
      <c r="G48" s="83">
        <v>44533</v>
      </c>
      <c r="H48" s="82" t="s">
        <v>755</v>
      </c>
      <c r="I48" s="82" t="s">
        <v>646</v>
      </c>
      <c r="J48" s="82" t="s">
        <v>756</v>
      </c>
      <c r="K48" s="82" t="s">
        <v>757</v>
      </c>
      <c r="L48" s="82" t="s">
        <v>758</v>
      </c>
      <c r="M48" s="82" t="s">
        <v>759</v>
      </c>
      <c r="N48" s="82" t="s">
        <v>760</v>
      </c>
      <c r="O48" s="82" t="s">
        <v>76</v>
      </c>
      <c r="P48" s="82" t="s">
        <v>77</v>
      </c>
      <c r="Q48" s="82" t="s">
        <v>650</v>
      </c>
      <c r="R48" s="83">
        <v>44564</v>
      </c>
      <c r="S48" s="83">
        <v>44773</v>
      </c>
      <c r="T48" s="83">
        <v>44659</v>
      </c>
      <c r="U48" s="82" t="s">
        <v>835</v>
      </c>
      <c r="V48" s="82" t="s">
        <v>919</v>
      </c>
      <c r="W48" s="82" t="s">
        <v>115</v>
      </c>
      <c r="X48" s="82">
        <v>0</v>
      </c>
      <c r="Y48" s="82">
        <v>0</v>
      </c>
    </row>
    <row r="49" spans="1:25" s="82" customFormat="1" x14ac:dyDescent="0.2">
      <c r="A49" s="82" t="s">
        <v>909</v>
      </c>
      <c r="B49" s="82" t="s">
        <v>904</v>
      </c>
      <c r="C49" s="82">
        <v>1</v>
      </c>
      <c r="D49" s="82">
        <v>2022</v>
      </c>
      <c r="E49" s="82" t="s">
        <v>154</v>
      </c>
      <c r="F49" s="82" t="s">
        <v>881</v>
      </c>
      <c r="G49" s="83">
        <v>44603</v>
      </c>
      <c r="H49" s="82" t="s">
        <v>893</v>
      </c>
      <c r="I49" s="82" t="s">
        <v>883</v>
      </c>
      <c r="J49" s="82" t="s">
        <v>894</v>
      </c>
      <c r="K49" s="82" t="s">
        <v>895</v>
      </c>
      <c r="L49" s="82" t="s">
        <v>82</v>
      </c>
      <c r="M49" s="82" t="s">
        <v>886</v>
      </c>
      <c r="N49" s="82">
        <v>1</v>
      </c>
      <c r="O49" s="82" t="s">
        <v>76</v>
      </c>
      <c r="P49" s="82" t="s">
        <v>155</v>
      </c>
      <c r="Q49" s="82" t="s">
        <v>907</v>
      </c>
      <c r="R49" s="83">
        <v>44627</v>
      </c>
      <c r="S49" s="83">
        <v>44742</v>
      </c>
      <c r="T49" s="83">
        <v>44658</v>
      </c>
      <c r="U49" s="82" t="s">
        <v>831</v>
      </c>
      <c r="V49" s="82" t="s">
        <v>912</v>
      </c>
      <c r="W49" s="82" t="s">
        <v>115</v>
      </c>
      <c r="X49" s="82">
        <v>0</v>
      </c>
      <c r="Y49" s="82">
        <v>0</v>
      </c>
    </row>
    <row r="50" spans="1:25" s="82" customFormat="1" x14ac:dyDescent="0.2">
      <c r="A50" s="68" t="s">
        <v>1076</v>
      </c>
      <c r="B50" s="68" t="s">
        <v>356</v>
      </c>
      <c r="C50" s="68">
        <v>1</v>
      </c>
      <c r="D50" s="68">
        <v>2021</v>
      </c>
      <c r="E50" s="68" t="s">
        <v>75</v>
      </c>
      <c r="F50" s="68" t="s">
        <v>358</v>
      </c>
      <c r="G50" s="69">
        <v>44494</v>
      </c>
      <c r="H50" s="68" t="s">
        <v>360</v>
      </c>
      <c r="I50" s="68" t="s">
        <v>344</v>
      </c>
      <c r="J50" s="68" t="s">
        <v>350</v>
      </c>
      <c r="K50" s="68" t="s">
        <v>351</v>
      </c>
      <c r="L50" s="68" t="s">
        <v>114</v>
      </c>
      <c r="M50" s="68" t="s">
        <v>352</v>
      </c>
      <c r="N50" s="68">
        <v>2</v>
      </c>
      <c r="O50" s="68" t="s">
        <v>83</v>
      </c>
      <c r="P50" s="68" t="s">
        <v>84</v>
      </c>
      <c r="Q50" s="68" t="s">
        <v>124</v>
      </c>
      <c r="R50" s="69">
        <v>44531</v>
      </c>
      <c r="S50" s="69">
        <v>44681</v>
      </c>
      <c r="T50" s="69">
        <v>44687</v>
      </c>
      <c r="U50" s="68" t="s">
        <v>831</v>
      </c>
      <c r="V50" s="68" t="s">
        <v>1009</v>
      </c>
      <c r="W50" s="68" t="s">
        <v>115</v>
      </c>
      <c r="X50" s="68">
        <v>0</v>
      </c>
      <c r="Y50" s="68">
        <v>0</v>
      </c>
    </row>
    <row r="51" spans="1:25" s="82" customFormat="1" x14ac:dyDescent="0.2">
      <c r="A51" s="68" t="s">
        <v>1076</v>
      </c>
      <c r="B51" s="68" t="s">
        <v>580</v>
      </c>
      <c r="C51" s="68">
        <v>5</v>
      </c>
      <c r="D51" s="68">
        <v>2021</v>
      </c>
      <c r="E51" s="68" t="s">
        <v>72</v>
      </c>
      <c r="F51" s="68" t="s">
        <v>581</v>
      </c>
      <c r="G51" s="69">
        <v>44523</v>
      </c>
      <c r="H51" s="68" t="s">
        <v>505</v>
      </c>
      <c r="I51" s="68" t="s">
        <v>521</v>
      </c>
      <c r="J51" s="68" t="s">
        <v>522</v>
      </c>
      <c r="K51" s="68" t="s">
        <v>523</v>
      </c>
      <c r="L51" s="68" t="s">
        <v>114</v>
      </c>
      <c r="M51" s="68" t="s">
        <v>524</v>
      </c>
      <c r="N51" s="68">
        <v>3</v>
      </c>
      <c r="O51" s="68" t="s">
        <v>83</v>
      </c>
      <c r="P51" s="68" t="s">
        <v>84</v>
      </c>
      <c r="Q51" s="68" t="s">
        <v>124</v>
      </c>
      <c r="R51" s="69">
        <v>44545</v>
      </c>
      <c r="S51" s="69">
        <v>44681</v>
      </c>
      <c r="T51" s="69">
        <v>44687</v>
      </c>
      <c r="U51" s="68" t="s">
        <v>831</v>
      </c>
      <c r="V51" s="68" t="s">
        <v>1010</v>
      </c>
      <c r="W51" s="68" t="s">
        <v>115</v>
      </c>
      <c r="X51" s="68">
        <v>0</v>
      </c>
      <c r="Y51" s="68">
        <v>0</v>
      </c>
    </row>
    <row r="52" spans="1:25" s="82" customFormat="1" x14ac:dyDescent="0.2">
      <c r="A52" s="68" t="s">
        <v>1076</v>
      </c>
      <c r="B52" s="68" t="s">
        <v>604</v>
      </c>
      <c r="C52" s="68">
        <v>1</v>
      </c>
      <c r="D52" s="68">
        <v>2021</v>
      </c>
      <c r="E52" s="68" t="s">
        <v>606</v>
      </c>
      <c r="F52" s="68" t="s">
        <v>607</v>
      </c>
      <c r="G52" s="69">
        <v>44524</v>
      </c>
      <c r="H52" s="68" t="s">
        <v>586</v>
      </c>
      <c r="I52" s="68" t="s">
        <v>587</v>
      </c>
      <c r="J52" s="68" t="s">
        <v>588</v>
      </c>
      <c r="K52" s="68" t="s">
        <v>589</v>
      </c>
      <c r="L52" s="68" t="s">
        <v>79</v>
      </c>
      <c r="M52" s="68" t="s">
        <v>590</v>
      </c>
      <c r="N52" s="68" t="s">
        <v>591</v>
      </c>
      <c r="O52" s="68" t="s">
        <v>76</v>
      </c>
      <c r="P52" s="68" t="s">
        <v>76</v>
      </c>
      <c r="Q52" s="68" t="s">
        <v>592</v>
      </c>
      <c r="R52" s="69">
        <v>44902</v>
      </c>
      <c r="S52" s="69">
        <v>44680</v>
      </c>
      <c r="T52" s="69">
        <v>44690</v>
      </c>
      <c r="U52" s="68" t="s">
        <v>835</v>
      </c>
      <c r="V52" s="68" t="s">
        <v>1053</v>
      </c>
      <c r="W52" s="68" t="s">
        <v>115</v>
      </c>
      <c r="X52" s="68">
        <v>0</v>
      </c>
      <c r="Y52" s="68">
        <v>0</v>
      </c>
    </row>
    <row r="53" spans="1:25" s="82" customFormat="1" x14ac:dyDescent="0.2">
      <c r="A53" s="68" t="s">
        <v>1076</v>
      </c>
      <c r="B53" s="68" t="s">
        <v>604</v>
      </c>
      <c r="C53" s="68">
        <v>3</v>
      </c>
      <c r="D53" s="68">
        <v>2021</v>
      </c>
      <c r="E53" s="68" t="s">
        <v>606</v>
      </c>
      <c r="F53" s="68" t="s">
        <v>607</v>
      </c>
      <c r="G53" s="69">
        <v>44524</v>
      </c>
      <c r="H53" s="68" t="s">
        <v>586</v>
      </c>
      <c r="I53" s="68" t="s">
        <v>587</v>
      </c>
      <c r="J53" s="68" t="s">
        <v>588</v>
      </c>
      <c r="K53" s="68" t="s">
        <v>596</v>
      </c>
      <c r="L53" s="68" t="s">
        <v>295</v>
      </c>
      <c r="M53" s="68" t="s">
        <v>597</v>
      </c>
      <c r="N53" s="68" t="s">
        <v>598</v>
      </c>
      <c r="O53" s="68" t="s">
        <v>76</v>
      </c>
      <c r="P53" s="68" t="s">
        <v>76</v>
      </c>
      <c r="Q53" s="68" t="s">
        <v>592</v>
      </c>
      <c r="R53" s="69">
        <v>44902</v>
      </c>
      <c r="S53" s="69">
        <v>44742</v>
      </c>
      <c r="T53" s="69">
        <v>44690</v>
      </c>
      <c r="U53" s="68" t="s">
        <v>835</v>
      </c>
      <c r="V53" s="68" t="s">
        <v>1054</v>
      </c>
      <c r="W53" s="68" t="s">
        <v>115</v>
      </c>
      <c r="X53" s="68">
        <v>0</v>
      </c>
      <c r="Y53" s="68">
        <v>0</v>
      </c>
    </row>
    <row r="54" spans="1:25" s="82" customFormat="1" x14ac:dyDescent="0.2">
      <c r="A54" s="68" t="s">
        <v>1076</v>
      </c>
      <c r="B54" s="68" t="s">
        <v>798</v>
      </c>
      <c r="C54" s="68">
        <v>1</v>
      </c>
      <c r="D54" s="68">
        <v>2021</v>
      </c>
      <c r="E54" s="68" t="s">
        <v>70</v>
      </c>
      <c r="F54" s="68" t="s">
        <v>644</v>
      </c>
      <c r="G54" s="69">
        <v>44533</v>
      </c>
      <c r="H54" s="68" t="s">
        <v>645</v>
      </c>
      <c r="I54" s="68" t="s">
        <v>646</v>
      </c>
      <c r="J54" s="68" t="s">
        <v>647</v>
      </c>
      <c r="K54" s="68" t="s">
        <v>648</v>
      </c>
      <c r="L54" s="68" t="s">
        <v>82</v>
      </c>
      <c r="M54" s="68" t="s">
        <v>649</v>
      </c>
      <c r="N54" s="68">
        <v>1</v>
      </c>
      <c r="O54" s="68" t="s">
        <v>76</v>
      </c>
      <c r="P54" s="68" t="s">
        <v>77</v>
      </c>
      <c r="Q54" s="68" t="s">
        <v>650</v>
      </c>
      <c r="R54" s="69">
        <v>44564</v>
      </c>
      <c r="S54" s="69">
        <v>44773</v>
      </c>
      <c r="T54" s="69">
        <v>44690</v>
      </c>
      <c r="U54" s="68" t="s">
        <v>835</v>
      </c>
      <c r="V54" s="68" t="s">
        <v>1056</v>
      </c>
      <c r="W54" s="68" t="s">
        <v>115</v>
      </c>
      <c r="X54" s="68">
        <v>0</v>
      </c>
      <c r="Y54" s="68">
        <v>0</v>
      </c>
    </row>
    <row r="55" spans="1:25" s="82" customFormat="1" x14ac:dyDescent="0.2">
      <c r="A55" s="68" t="s">
        <v>1076</v>
      </c>
      <c r="B55" s="68" t="s">
        <v>812</v>
      </c>
      <c r="C55" s="68">
        <v>1</v>
      </c>
      <c r="D55" s="68">
        <v>2021</v>
      </c>
      <c r="E55" s="68" t="s">
        <v>70</v>
      </c>
      <c r="F55" s="68" t="s">
        <v>644</v>
      </c>
      <c r="G55" s="69">
        <v>44533</v>
      </c>
      <c r="H55" s="68" t="s">
        <v>761</v>
      </c>
      <c r="I55" s="68" t="s">
        <v>646</v>
      </c>
      <c r="J55" s="68" t="s">
        <v>762</v>
      </c>
      <c r="K55" s="68" t="s">
        <v>763</v>
      </c>
      <c r="L55" s="68" t="s">
        <v>82</v>
      </c>
      <c r="M55" s="68" t="s">
        <v>764</v>
      </c>
      <c r="N55" s="68" t="s">
        <v>746</v>
      </c>
      <c r="O55" s="68" t="s">
        <v>76</v>
      </c>
      <c r="P55" s="68" t="s">
        <v>77</v>
      </c>
      <c r="Q55" s="68" t="s">
        <v>650</v>
      </c>
      <c r="R55" s="69">
        <v>44564</v>
      </c>
      <c r="S55" s="69">
        <v>44773</v>
      </c>
      <c r="T55" s="69">
        <v>44690</v>
      </c>
      <c r="U55" s="68" t="s">
        <v>835</v>
      </c>
      <c r="V55" s="68" t="s">
        <v>1066</v>
      </c>
      <c r="W55" s="68" t="s">
        <v>115</v>
      </c>
      <c r="X55" s="68">
        <v>0</v>
      </c>
      <c r="Y55" s="68">
        <v>0</v>
      </c>
    </row>
    <row r="56" spans="1:25" s="82" customFormat="1" x14ac:dyDescent="0.2">
      <c r="A56" s="68" t="s">
        <v>1076</v>
      </c>
      <c r="B56" s="68" t="s">
        <v>814</v>
      </c>
      <c r="C56" s="68">
        <v>1</v>
      </c>
      <c r="D56" s="68">
        <v>2021</v>
      </c>
      <c r="E56" s="68" t="s">
        <v>70</v>
      </c>
      <c r="F56" s="68" t="s">
        <v>644</v>
      </c>
      <c r="G56" s="69">
        <v>44533</v>
      </c>
      <c r="H56" s="68" t="s">
        <v>769</v>
      </c>
      <c r="I56" s="68" t="s">
        <v>646</v>
      </c>
      <c r="J56" s="68" t="s">
        <v>770</v>
      </c>
      <c r="K56" s="68" t="s">
        <v>771</v>
      </c>
      <c r="L56" s="68" t="s">
        <v>82</v>
      </c>
      <c r="M56" s="68" t="s">
        <v>772</v>
      </c>
      <c r="N56" s="68" t="s">
        <v>773</v>
      </c>
      <c r="O56" s="68" t="s">
        <v>76</v>
      </c>
      <c r="P56" s="68" t="s">
        <v>77</v>
      </c>
      <c r="Q56" s="68" t="s">
        <v>650</v>
      </c>
      <c r="R56" s="69">
        <v>44564</v>
      </c>
      <c r="S56" s="69">
        <v>44773</v>
      </c>
      <c r="T56" s="69">
        <v>44690</v>
      </c>
      <c r="U56" s="68" t="s">
        <v>835</v>
      </c>
      <c r="V56" s="68" t="s">
        <v>1067</v>
      </c>
      <c r="W56" s="68" t="s">
        <v>115</v>
      </c>
      <c r="X56" s="68">
        <v>0</v>
      </c>
      <c r="Y56" s="68">
        <v>0</v>
      </c>
    </row>
    <row r="57" spans="1:25" s="82" customFormat="1" x14ac:dyDescent="0.2">
      <c r="A57" s="68" t="s">
        <v>1076</v>
      </c>
      <c r="B57" s="68" t="s">
        <v>817</v>
      </c>
      <c r="C57" s="68">
        <v>1</v>
      </c>
      <c r="D57" s="68">
        <v>2021</v>
      </c>
      <c r="E57" s="68" t="s">
        <v>797</v>
      </c>
      <c r="F57" s="68" t="s">
        <v>644</v>
      </c>
      <c r="G57" s="69">
        <v>44533</v>
      </c>
      <c r="H57" s="68" t="s">
        <v>783</v>
      </c>
      <c r="I57" s="68" t="s">
        <v>646</v>
      </c>
      <c r="J57" s="68" t="s">
        <v>784</v>
      </c>
      <c r="K57" s="68" t="s">
        <v>785</v>
      </c>
      <c r="L57" s="68" t="s">
        <v>82</v>
      </c>
      <c r="M57" s="68" t="s">
        <v>772</v>
      </c>
      <c r="N57" s="68">
        <v>1</v>
      </c>
      <c r="O57" s="68" t="s">
        <v>76</v>
      </c>
      <c r="P57" s="68" t="s">
        <v>821</v>
      </c>
      <c r="Q57" s="68" t="s">
        <v>782</v>
      </c>
      <c r="R57" s="69">
        <v>44564</v>
      </c>
      <c r="S57" s="69">
        <v>44773</v>
      </c>
      <c r="T57" s="69">
        <v>44690</v>
      </c>
      <c r="U57" s="68" t="s">
        <v>835</v>
      </c>
      <c r="V57" s="68" t="s">
        <v>1072</v>
      </c>
      <c r="W57" s="68" t="s">
        <v>115</v>
      </c>
      <c r="X57" s="68">
        <v>0</v>
      </c>
      <c r="Y57" s="68">
        <v>0</v>
      </c>
    </row>
    <row r="58" spans="1:25" s="82" customFormat="1" x14ac:dyDescent="0.2">
      <c r="A58" s="68" t="s">
        <v>1076</v>
      </c>
      <c r="B58" s="68" t="s">
        <v>903</v>
      </c>
      <c r="C58" s="68">
        <v>1</v>
      </c>
      <c r="D58" s="68">
        <v>2022</v>
      </c>
      <c r="E58" s="68" t="s">
        <v>154</v>
      </c>
      <c r="F58" s="68" t="s">
        <v>881</v>
      </c>
      <c r="G58" s="69">
        <v>44603</v>
      </c>
      <c r="H58" s="68" t="s">
        <v>882</v>
      </c>
      <c r="I58" s="68" t="s">
        <v>883</v>
      </c>
      <c r="J58" s="68" t="s">
        <v>884</v>
      </c>
      <c r="K58" s="68" t="s">
        <v>885</v>
      </c>
      <c r="L58" s="68" t="s">
        <v>82</v>
      </c>
      <c r="M58" s="68" t="s">
        <v>886</v>
      </c>
      <c r="N58" s="68">
        <v>1</v>
      </c>
      <c r="O58" s="68" t="s">
        <v>76</v>
      </c>
      <c r="P58" s="68" t="s">
        <v>155</v>
      </c>
      <c r="Q58" s="68" t="s">
        <v>907</v>
      </c>
      <c r="R58" s="69">
        <v>44627</v>
      </c>
      <c r="S58" s="69">
        <v>44681</v>
      </c>
      <c r="T58" s="69">
        <v>44687</v>
      </c>
      <c r="U58" s="68" t="s">
        <v>831</v>
      </c>
      <c r="V58" s="68" t="s">
        <v>1013</v>
      </c>
      <c r="W58" s="68" t="s">
        <v>115</v>
      </c>
      <c r="X58" s="68">
        <v>0</v>
      </c>
      <c r="Y58" s="68">
        <v>0</v>
      </c>
    </row>
    <row r="59" spans="1:25" s="82" customFormat="1" x14ac:dyDescent="0.2">
      <c r="A59" s="68" t="s">
        <v>1076</v>
      </c>
      <c r="B59" s="68" t="s">
        <v>905</v>
      </c>
      <c r="C59" s="68">
        <v>1</v>
      </c>
      <c r="D59" s="68">
        <v>2022</v>
      </c>
      <c r="E59" s="68" t="s">
        <v>154</v>
      </c>
      <c r="F59" s="68" t="s">
        <v>881</v>
      </c>
      <c r="G59" s="69">
        <v>44603</v>
      </c>
      <c r="H59" s="68" t="s">
        <v>887</v>
      </c>
      <c r="I59" s="68" t="s">
        <v>883</v>
      </c>
      <c r="J59" s="68" t="s">
        <v>888</v>
      </c>
      <c r="K59" s="68" t="s">
        <v>889</v>
      </c>
      <c r="L59" s="68" t="s">
        <v>82</v>
      </c>
      <c r="M59" s="68" t="s">
        <v>886</v>
      </c>
      <c r="N59" s="68">
        <v>1</v>
      </c>
      <c r="O59" s="68" t="s">
        <v>76</v>
      </c>
      <c r="P59" s="68" t="s">
        <v>155</v>
      </c>
      <c r="Q59" s="68" t="s">
        <v>907</v>
      </c>
      <c r="R59" s="69">
        <v>44627</v>
      </c>
      <c r="S59" s="69">
        <v>44681</v>
      </c>
      <c r="T59" s="69">
        <v>44687</v>
      </c>
      <c r="U59" s="68" t="s">
        <v>831</v>
      </c>
      <c r="V59" s="68" t="s">
        <v>1014</v>
      </c>
      <c r="W59" s="68" t="s">
        <v>115</v>
      </c>
      <c r="X59" s="68">
        <v>0</v>
      </c>
      <c r="Y59" s="68">
        <v>0</v>
      </c>
    </row>
    <row r="60" spans="1:25" s="82" customFormat="1" x14ac:dyDescent="0.2">
      <c r="A60" s="68" t="s">
        <v>1076</v>
      </c>
      <c r="B60" s="68" t="s">
        <v>921</v>
      </c>
      <c r="C60" s="68">
        <v>1</v>
      </c>
      <c r="D60" s="68">
        <v>2022</v>
      </c>
      <c r="E60" s="68" t="s">
        <v>119</v>
      </c>
      <c r="F60" s="68" t="s">
        <v>922</v>
      </c>
      <c r="G60" s="69" t="s">
        <v>923</v>
      </c>
      <c r="H60" s="68" t="s">
        <v>924</v>
      </c>
      <c r="I60" s="68" t="s">
        <v>506</v>
      </c>
      <c r="J60" s="68" t="s">
        <v>925</v>
      </c>
      <c r="K60" s="68" t="s">
        <v>926</v>
      </c>
      <c r="L60" s="68" t="s">
        <v>82</v>
      </c>
      <c r="M60" s="68" t="s">
        <v>927</v>
      </c>
      <c r="N60" s="68">
        <v>1</v>
      </c>
      <c r="O60" s="68" t="s">
        <v>820</v>
      </c>
      <c r="P60" s="68" t="s">
        <v>119</v>
      </c>
      <c r="Q60" s="68" t="s">
        <v>928</v>
      </c>
      <c r="R60" s="69">
        <v>44643</v>
      </c>
      <c r="S60" s="69">
        <v>44666</v>
      </c>
      <c r="T60" s="69">
        <v>44678</v>
      </c>
      <c r="U60" s="68" t="s">
        <v>823</v>
      </c>
      <c r="V60" s="68" t="s">
        <v>1005</v>
      </c>
      <c r="W60" s="68" t="s">
        <v>115</v>
      </c>
      <c r="X60" s="68">
        <v>0</v>
      </c>
      <c r="Y60" s="68">
        <v>0</v>
      </c>
    </row>
    <row r="61" spans="1:25" x14ac:dyDescent="0.2">
      <c r="G61"/>
      <c r="S61"/>
      <c r="T61"/>
    </row>
    <row r="62" spans="1:25" x14ac:dyDescent="0.2">
      <c r="G62"/>
      <c r="S62"/>
      <c r="T62"/>
    </row>
    <row r="63" spans="1:25" x14ac:dyDescent="0.2">
      <c r="G63"/>
      <c r="S63"/>
      <c r="T63"/>
    </row>
    <row r="64" spans="1:25" x14ac:dyDescent="0.2">
      <c r="G64"/>
      <c r="S64"/>
      <c r="T64"/>
    </row>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row r="189" customFormat="1" x14ac:dyDescent="0.2"/>
    <row r="190" customFormat="1" x14ac:dyDescent="0.2"/>
  </sheetData>
  <autoFilter ref="A2:Y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topLeftCell="A16" workbookViewId="0">
      <selection activeCell="A43" sqref="A43:XFD53"/>
    </sheetView>
  </sheetViews>
  <sheetFormatPr baseColWidth="10" defaultRowHeight="12.75" x14ac:dyDescent="0.2"/>
  <cols>
    <col min="1" max="1" width="8" customWidth="1"/>
    <col min="3" max="3" width="7.140625" customWidth="1"/>
    <col min="4" max="4" width="10" customWidth="1"/>
    <col min="7" max="7" width="11.42578125" style="32"/>
    <col min="15" max="15" width="40.28515625" customWidth="1"/>
    <col min="16" max="16" width="29.7109375" customWidth="1"/>
    <col min="17" max="17" width="11.42578125" customWidth="1"/>
    <col min="18" max="18" width="11.42578125" style="30" customWidth="1"/>
    <col min="19" max="20" width="11.42578125" style="32"/>
  </cols>
  <sheetData>
    <row r="1" spans="1:26" ht="15.75" x14ac:dyDescent="0.25">
      <c r="A1" s="27" t="s">
        <v>94</v>
      </c>
      <c r="T1" s="32" t="s">
        <v>11</v>
      </c>
    </row>
    <row r="2" spans="1:26" s="1" customFormat="1" ht="49.5" customHeight="1" x14ac:dyDescent="0.2">
      <c r="A2" s="28" t="s">
        <v>113</v>
      </c>
      <c r="B2" s="28" t="s">
        <v>28</v>
      </c>
      <c r="C2" s="28" t="s">
        <v>27</v>
      </c>
      <c r="D2" s="28" t="s">
        <v>26</v>
      </c>
      <c r="E2" s="28" t="s">
        <v>17</v>
      </c>
      <c r="F2" s="28" t="s">
        <v>0</v>
      </c>
      <c r="G2" s="34" t="s">
        <v>8</v>
      </c>
      <c r="H2" s="2" t="s">
        <v>10</v>
      </c>
      <c r="I2" s="28" t="s">
        <v>20</v>
      </c>
      <c r="J2" s="28" t="s">
        <v>19</v>
      </c>
      <c r="K2" s="28" t="s">
        <v>1</v>
      </c>
      <c r="L2" s="28" t="s">
        <v>15</v>
      </c>
      <c r="M2" s="28" t="s">
        <v>2</v>
      </c>
      <c r="N2" s="28" t="s">
        <v>3</v>
      </c>
      <c r="O2" s="28" t="s">
        <v>25</v>
      </c>
      <c r="P2" s="28" t="s">
        <v>4</v>
      </c>
      <c r="Q2" s="21" t="s">
        <v>5</v>
      </c>
      <c r="R2" s="21" t="s">
        <v>6</v>
      </c>
      <c r="S2" s="21" t="s">
        <v>7</v>
      </c>
      <c r="T2" s="33" t="s">
        <v>12</v>
      </c>
      <c r="U2" s="29" t="s">
        <v>18</v>
      </c>
      <c r="V2" s="29" t="s">
        <v>13</v>
      </c>
      <c r="W2" s="29" t="s">
        <v>14</v>
      </c>
      <c r="X2" s="29" t="s">
        <v>87</v>
      </c>
      <c r="Y2" s="48" t="s">
        <v>88</v>
      </c>
      <c r="Z2" s="71" t="s">
        <v>116</v>
      </c>
    </row>
    <row r="3" spans="1:26" x14ac:dyDescent="0.2">
      <c r="A3" t="s">
        <v>844</v>
      </c>
      <c r="B3" t="s">
        <v>172</v>
      </c>
      <c r="C3">
        <v>2</v>
      </c>
      <c r="D3">
        <v>2021</v>
      </c>
      <c r="E3" t="s">
        <v>75</v>
      </c>
      <c r="F3" t="s">
        <v>343</v>
      </c>
      <c r="G3" s="32">
        <v>44285</v>
      </c>
      <c r="H3" t="s">
        <v>169</v>
      </c>
      <c r="I3" t="s">
        <v>165</v>
      </c>
      <c r="J3" t="s">
        <v>170</v>
      </c>
      <c r="K3" t="s">
        <v>171</v>
      </c>
      <c r="L3" t="s">
        <v>82</v>
      </c>
      <c r="M3" t="s">
        <v>168</v>
      </c>
      <c r="N3">
        <v>1</v>
      </c>
      <c r="O3" t="s">
        <v>83</v>
      </c>
      <c r="P3" t="s">
        <v>84</v>
      </c>
      <c r="Q3" t="s">
        <v>124</v>
      </c>
      <c r="R3" s="30">
        <v>44319</v>
      </c>
      <c r="S3" s="32">
        <v>44591</v>
      </c>
      <c r="T3" s="32">
        <v>44599</v>
      </c>
      <c r="U3" t="s">
        <v>831</v>
      </c>
      <c r="V3" t="s">
        <v>829</v>
      </c>
      <c r="W3" t="s">
        <v>115</v>
      </c>
      <c r="X3">
        <v>0</v>
      </c>
      <c r="Y3">
        <v>0</v>
      </c>
      <c r="Z3" s="105">
        <f>3/3</f>
        <v>1</v>
      </c>
    </row>
    <row r="4" spans="1:26" x14ac:dyDescent="0.2">
      <c r="A4" t="s">
        <v>844</v>
      </c>
      <c r="B4" t="s">
        <v>288</v>
      </c>
      <c r="C4">
        <v>1</v>
      </c>
      <c r="D4">
        <v>2021</v>
      </c>
      <c r="E4" t="s">
        <v>75</v>
      </c>
      <c r="F4" t="s">
        <v>271</v>
      </c>
      <c r="G4" s="32">
        <v>44369</v>
      </c>
      <c r="H4" t="s">
        <v>273</v>
      </c>
      <c r="I4" t="s">
        <v>240</v>
      </c>
      <c r="J4" t="s">
        <v>274</v>
      </c>
      <c r="K4" t="s">
        <v>275</v>
      </c>
      <c r="L4" t="s">
        <v>272</v>
      </c>
      <c r="M4" t="s">
        <v>276</v>
      </c>
      <c r="N4" t="s">
        <v>277</v>
      </c>
      <c r="O4" t="s">
        <v>83</v>
      </c>
      <c r="P4" t="s">
        <v>84</v>
      </c>
      <c r="Q4" t="s">
        <v>246</v>
      </c>
      <c r="R4" s="30">
        <v>44392</v>
      </c>
      <c r="S4" s="32">
        <v>44576</v>
      </c>
      <c r="T4" s="32">
        <v>44599</v>
      </c>
      <c r="U4" t="s">
        <v>831</v>
      </c>
      <c r="V4" t="s">
        <v>830</v>
      </c>
      <c r="W4" t="s">
        <v>115</v>
      </c>
      <c r="X4">
        <v>0</v>
      </c>
      <c r="Y4">
        <v>0</v>
      </c>
      <c r="Z4" s="105"/>
    </row>
    <row r="5" spans="1:26" x14ac:dyDescent="0.2">
      <c r="A5" t="s">
        <v>844</v>
      </c>
      <c r="B5" t="s">
        <v>288</v>
      </c>
      <c r="C5">
        <v>2</v>
      </c>
      <c r="D5">
        <v>2021</v>
      </c>
      <c r="E5" t="s">
        <v>75</v>
      </c>
      <c r="F5" t="s">
        <v>271</v>
      </c>
      <c r="G5" s="32">
        <v>44369</v>
      </c>
      <c r="H5" t="s">
        <v>273</v>
      </c>
      <c r="I5" t="s">
        <v>240</v>
      </c>
      <c r="J5" t="s">
        <v>274</v>
      </c>
      <c r="K5" t="s">
        <v>278</v>
      </c>
      <c r="L5" t="s">
        <v>272</v>
      </c>
      <c r="M5" t="s">
        <v>279</v>
      </c>
      <c r="N5" t="s">
        <v>280</v>
      </c>
      <c r="O5" t="s">
        <v>83</v>
      </c>
      <c r="P5" t="s">
        <v>84</v>
      </c>
      <c r="Q5" t="s">
        <v>246</v>
      </c>
      <c r="R5" s="30">
        <v>44392</v>
      </c>
      <c r="S5" s="32">
        <v>44576</v>
      </c>
      <c r="T5" s="32">
        <v>44599</v>
      </c>
      <c r="U5" t="s">
        <v>831</v>
      </c>
      <c r="V5" t="s">
        <v>832</v>
      </c>
      <c r="W5" t="s">
        <v>115</v>
      </c>
      <c r="X5">
        <v>1</v>
      </c>
      <c r="Y5">
        <v>0</v>
      </c>
      <c r="Z5" s="105"/>
    </row>
    <row r="6" spans="1:26" x14ac:dyDescent="0.2">
      <c r="A6" t="s">
        <v>844</v>
      </c>
      <c r="B6" t="s">
        <v>585</v>
      </c>
      <c r="C6">
        <v>5</v>
      </c>
      <c r="D6">
        <v>2021</v>
      </c>
      <c r="E6" t="s">
        <v>72</v>
      </c>
      <c r="F6" t="s">
        <v>581</v>
      </c>
      <c r="G6" s="32">
        <v>44523</v>
      </c>
      <c r="H6" t="s">
        <v>555</v>
      </c>
      <c r="I6" t="s">
        <v>506</v>
      </c>
      <c r="J6" t="s">
        <v>568</v>
      </c>
      <c r="K6" t="s">
        <v>569</v>
      </c>
      <c r="L6" t="s">
        <v>79</v>
      </c>
      <c r="M6" t="s">
        <v>570</v>
      </c>
      <c r="N6">
        <v>1</v>
      </c>
      <c r="O6" t="s">
        <v>820</v>
      </c>
      <c r="P6" t="s">
        <v>119</v>
      </c>
      <c r="Q6" t="s">
        <v>571</v>
      </c>
      <c r="R6" s="30">
        <v>44545</v>
      </c>
      <c r="S6" s="32">
        <v>44591</v>
      </c>
      <c r="T6" s="32">
        <v>44599</v>
      </c>
      <c r="U6" t="s">
        <v>823</v>
      </c>
      <c r="V6" t="s">
        <v>827</v>
      </c>
      <c r="W6" t="s">
        <v>115</v>
      </c>
      <c r="X6">
        <v>0</v>
      </c>
      <c r="Y6">
        <v>0</v>
      </c>
      <c r="Z6" s="105">
        <f>2/2</f>
        <v>1</v>
      </c>
    </row>
    <row r="7" spans="1:26" x14ac:dyDescent="0.2">
      <c r="A7" t="s">
        <v>844</v>
      </c>
      <c r="B7" t="s">
        <v>585</v>
      </c>
      <c r="C7">
        <v>6</v>
      </c>
      <c r="D7">
        <v>2021</v>
      </c>
      <c r="E7" t="s">
        <v>72</v>
      </c>
      <c r="F7" t="s">
        <v>581</v>
      </c>
      <c r="G7" s="32">
        <v>44523</v>
      </c>
      <c r="H7" t="s">
        <v>555</v>
      </c>
      <c r="I7" t="s">
        <v>506</v>
      </c>
      <c r="J7" t="s">
        <v>568</v>
      </c>
      <c r="K7" t="s">
        <v>572</v>
      </c>
      <c r="L7" t="s">
        <v>82</v>
      </c>
      <c r="M7" t="s">
        <v>573</v>
      </c>
      <c r="N7">
        <v>1</v>
      </c>
      <c r="O7" t="s">
        <v>820</v>
      </c>
      <c r="P7" t="s">
        <v>119</v>
      </c>
      <c r="Q7" t="s">
        <v>571</v>
      </c>
      <c r="R7" s="30">
        <v>44545</v>
      </c>
      <c r="S7" s="32">
        <v>44591</v>
      </c>
      <c r="T7" s="32">
        <v>44599</v>
      </c>
      <c r="U7" t="s">
        <v>823</v>
      </c>
      <c r="V7" t="s">
        <v>828</v>
      </c>
      <c r="W7" t="s">
        <v>115</v>
      </c>
      <c r="X7">
        <v>0</v>
      </c>
      <c r="Y7">
        <v>0</v>
      </c>
      <c r="Z7" s="105"/>
    </row>
    <row r="8" spans="1:26" x14ac:dyDescent="0.2">
      <c r="A8" t="s">
        <v>844</v>
      </c>
      <c r="B8" t="s">
        <v>641</v>
      </c>
      <c r="C8">
        <v>1</v>
      </c>
      <c r="D8">
        <v>2021</v>
      </c>
      <c r="E8" t="s">
        <v>72</v>
      </c>
      <c r="F8" t="s">
        <v>640</v>
      </c>
      <c r="G8" s="32">
        <v>44544</v>
      </c>
      <c r="H8" t="s">
        <v>618</v>
      </c>
      <c r="I8" t="s">
        <v>619</v>
      </c>
      <c r="J8" t="s">
        <v>620</v>
      </c>
      <c r="K8" t="s">
        <v>621</v>
      </c>
      <c r="L8" t="s">
        <v>622</v>
      </c>
      <c r="M8" t="s">
        <v>623</v>
      </c>
      <c r="N8">
        <v>1</v>
      </c>
      <c r="O8" t="s">
        <v>80</v>
      </c>
      <c r="P8" t="s">
        <v>156</v>
      </c>
      <c r="Q8" t="s">
        <v>624</v>
      </c>
      <c r="R8" s="30">
        <v>44564</v>
      </c>
      <c r="S8" s="32">
        <v>44592</v>
      </c>
      <c r="T8" s="32">
        <v>44599</v>
      </c>
      <c r="U8" t="s">
        <v>161</v>
      </c>
      <c r="V8" t="s">
        <v>833</v>
      </c>
      <c r="W8" t="s">
        <v>115</v>
      </c>
      <c r="X8">
        <v>0</v>
      </c>
      <c r="Y8">
        <v>0</v>
      </c>
      <c r="Z8" s="105">
        <f>2/2</f>
        <v>1</v>
      </c>
    </row>
    <row r="9" spans="1:26" x14ac:dyDescent="0.2">
      <c r="A9" t="s">
        <v>844</v>
      </c>
      <c r="B9" t="s">
        <v>641</v>
      </c>
      <c r="C9">
        <v>3</v>
      </c>
      <c r="D9">
        <v>2021</v>
      </c>
      <c r="E9" t="s">
        <v>72</v>
      </c>
      <c r="F9" t="s">
        <v>640</v>
      </c>
      <c r="G9" s="32">
        <v>44544</v>
      </c>
      <c r="H9" t="s">
        <v>618</v>
      </c>
      <c r="I9" t="s">
        <v>625</v>
      </c>
      <c r="J9" t="s">
        <v>620</v>
      </c>
      <c r="K9" t="s">
        <v>627</v>
      </c>
      <c r="L9" t="s">
        <v>622</v>
      </c>
      <c r="M9" t="s">
        <v>628</v>
      </c>
      <c r="N9">
        <v>1</v>
      </c>
      <c r="O9" t="s">
        <v>80</v>
      </c>
      <c r="P9" t="s">
        <v>156</v>
      </c>
      <c r="Q9" t="s">
        <v>624</v>
      </c>
      <c r="R9" s="30">
        <v>44564</v>
      </c>
      <c r="S9" s="32">
        <v>44592</v>
      </c>
      <c r="T9" s="32">
        <v>44599</v>
      </c>
      <c r="U9" t="s">
        <v>161</v>
      </c>
      <c r="V9" t="s">
        <v>834</v>
      </c>
      <c r="W9" t="s">
        <v>115</v>
      </c>
      <c r="X9">
        <v>0</v>
      </c>
      <c r="Y9">
        <v>0</v>
      </c>
      <c r="Z9" s="105"/>
    </row>
    <row r="10" spans="1:26" x14ac:dyDescent="0.2">
      <c r="A10" t="s">
        <v>844</v>
      </c>
      <c r="B10" t="s">
        <v>215</v>
      </c>
      <c r="C10">
        <v>2</v>
      </c>
      <c r="D10">
        <v>2021</v>
      </c>
      <c r="E10" t="s">
        <v>214</v>
      </c>
      <c r="F10" t="s">
        <v>342</v>
      </c>
      <c r="G10" s="32">
        <v>44290</v>
      </c>
      <c r="H10" t="s">
        <v>210</v>
      </c>
      <c r="I10" t="s">
        <v>217</v>
      </c>
      <c r="J10" t="s">
        <v>212</v>
      </c>
      <c r="K10" t="s">
        <v>229</v>
      </c>
      <c r="L10" t="s">
        <v>82</v>
      </c>
      <c r="M10" t="s">
        <v>213</v>
      </c>
      <c r="N10">
        <v>1</v>
      </c>
      <c r="O10" t="s">
        <v>76</v>
      </c>
      <c r="P10" t="s">
        <v>120</v>
      </c>
      <c r="Q10" t="s">
        <v>211</v>
      </c>
      <c r="R10" s="30">
        <v>44319</v>
      </c>
      <c r="S10" s="32">
        <v>44591</v>
      </c>
      <c r="T10" s="32">
        <v>44600</v>
      </c>
      <c r="U10" t="s">
        <v>835</v>
      </c>
      <c r="V10" t="s">
        <v>837</v>
      </c>
      <c r="W10" t="s">
        <v>115</v>
      </c>
      <c r="X10">
        <v>0</v>
      </c>
      <c r="Y10">
        <v>0</v>
      </c>
      <c r="Z10" s="105">
        <f>7/7</f>
        <v>1</v>
      </c>
    </row>
    <row r="11" spans="1:26" x14ac:dyDescent="0.2">
      <c r="A11" t="s">
        <v>844</v>
      </c>
      <c r="B11" t="s">
        <v>226</v>
      </c>
      <c r="C11">
        <v>2</v>
      </c>
      <c r="D11">
        <v>2021</v>
      </c>
      <c r="E11" t="s">
        <v>214</v>
      </c>
      <c r="F11" t="s">
        <v>225</v>
      </c>
      <c r="G11" s="32">
        <v>44322</v>
      </c>
      <c r="H11" t="s">
        <v>216</v>
      </c>
      <c r="I11" t="s">
        <v>217</v>
      </c>
      <c r="J11" t="s">
        <v>218</v>
      </c>
      <c r="K11" t="s">
        <v>219</v>
      </c>
      <c r="L11" t="s">
        <v>82</v>
      </c>
      <c r="M11" t="s">
        <v>213</v>
      </c>
      <c r="N11">
        <v>1</v>
      </c>
      <c r="O11" t="s">
        <v>76</v>
      </c>
      <c r="P11" t="s">
        <v>120</v>
      </c>
      <c r="Q11" t="s">
        <v>211</v>
      </c>
      <c r="R11" s="30">
        <v>44319</v>
      </c>
      <c r="S11" s="32">
        <v>44591</v>
      </c>
      <c r="T11" s="32">
        <v>44600</v>
      </c>
      <c r="U11" t="s">
        <v>835</v>
      </c>
      <c r="V11" t="s">
        <v>838</v>
      </c>
      <c r="W11" t="s">
        <v>115</v>
      </c>
      <c r="X11">
        <v>0</v>
      </c>
      <c r="Y11">
        <v>0</v>
      </c>
      <c r="Z11" s="105"/>
    </row>
    <row r="12" spans="1:26" x14ac:dyDescent="0.2">
      <c r="A12" t="s">
        <v>844</v>
      </c>
      <c r="B12" t="s">
        <v>472</v>
      </c>
      <c r="C12">
        <v>1</v>
      </c>
      <c r="D12">
        <v>2021</v>
      </c>
      <c r="E12" t="s">
        <v>437</v>
      </c>
      <c r="F12" t="s">
        <v>479</v>
      </c>
      <c r="G12" s="32">
        <v>44495</v>
      </c>
      <c r="H12" t="s">
        <v>440</v>
      </c>
      <c r="I12" t="s">
        <v>438</v>
      </c>
      <c r="J12" t="s">
        <v>441</v>
      </c>
      <c r="K12" t="s">
        <v>442</v>
      </c>
      <c r="L12" t="s">
        <v>79</v>
      </c>
      <c r="M12" t="s">
        <v>443</v>
      </c>
      <c r="N12">
        <v>1</v>
      </c>
      <c r="O12" t="s">
        <v>76</v>
      </c>
      <c r="P12" t="s">
        <v>120</v>
      </c>
      <c r="Q12" t="s">
        <v>439</v>
      </c>
      <c r="R12" s="30">
        <v>44504</v>
      </c>
      <c r="S12" s="32">
        <v>44592</v>
      </c>
      <c r="T12" s="32">
        <v>44600</v>
      </c>
      <c r="U12" t="s">
        <v>835</v>
      </c>
      <c r="V12" t="s">
        <v>839</v>
      </c>
      <c r="W12" t="s">
        <v>115</v>
      </c>
      <c r="X12">
        <v>0</v>
      </c>
      <c r="Y12">
        <v>0</v>
      </c>
      <c r="Z12" s="105"/>
    </row>
    <row r="13" spans="1:26" x14ac:dyDescent="0.2">
      <c r="A13" t="s">
        <v>844</v>
      </c>
      <c r="B13" t="s">
        <v>480</v>
      </c>
      <c r="C13">
        <v>1</v>
      </c>
      <c r="D13">
        <v>2021</v>
      </c>
      <c r="E13" t="s">
        <v>214</v>
      </c>
      <c r="F13" t="s">
        <v>483</v>
      </c>
      <c r="G13" s="32">
        <v>44431</v>
      </c>
      <c r="H13" t="s">
        <v>484</v>
      </c>
      <c r="I13" t="s">
        <v>438</v>
      </c>
      <c r="J13" t="s">
        <v>485</v>
      </c>
      <c r="K13" t="s">
        <v>486</v>
      </c>
      <c r="L13" t="s">
        <v>114</v>
      </c>
      <c r="M13" t="s">
        <v>487</v>
      </c>
      <c r="N13">
        <v>1</v>
      </c>
      <c r="O13" t="s">
        <v>76</v>
      </c>
      <c r="P13" t="s">
        <v>120</v>
      </c>
      <c r="Q13" t="s">
        <v>488</v>
      </c>
      <c r="R13" s="30">
        <v>44539</v>
      </c>
      <c r="S13" s="32">
        <v>44592</v>
      </c>
      <c r="T13" s="32">
        <v>44600</v>
      </c>
      <c r="U13" t="s">
        <v>835</v>
      </c>
      <c r="V13" t="s">
        <v>840</v>
      </c>
      <c r="W13" t="s">
        <v>115</v>
      </c>
      <c r="X13">
        <v>0</v>
      </c>
      <c r="Y13">
        <v>0</v>
      </c>
      <c r="Z13" s="105"/>
    </row>
    <row r="14" spans="1:26" x14ac:dyDescent="0.2">
      <c r="A14" t="s">
        <v>844</v>
      </c>
      <c r="B14" t="s">
        <v>480</v>
      </c>
      <c r="C14">
        <v>2</v>
      </c>
      <c r="D14">
        <v>2021</v>
      </c>
      <c r="E14" t="s">
        <v>214</v>
      </c>
      <c r="F14" t="s">
        <v>483</v>
      </c>
      <c r="G14" s="32">
        <v>44431</v>
      </c>
      <c r="H14" t="s">
        <v>484</v>
      </c>
      <c r="I14" t="s">
        <v>438</v>
      </c>
      <c r="J14" t="s">
        <v>485</v>
      </c>
      <c r="K14" t="s">
        <v>489</v>
      </c>
      <c r="L14" t="s">
        <v>79</v>
      </c>
      <c r="M14" t="s">
        <v>490</v>
      </c>
      <c r="N14">
        <v>1</v>
      </c>
      <c r="O14" t="s">
        <v>76</v>
      </c>
      <c r="P14" t="s">
        <v>120</v>
      </c>
      <c r="Q14" t="s">
        <v>488</v>
      </c>
      <c r="R14" s="30">
        <v>44539</v>
      </c>
      <c r="S14" s="32">
        <v>44592</v>
      </c>
      <c r="T14" s="32">
        <v>44600</v>
      </c>
      <c r="U14" t="s">
        <v>835</v>
      </c>
      <c r="V14" t="s">
        <v>840</v>
      </c>
      <c r="W14" t="s">
        <v>115</v>
      </c>
      <c r="X14">
        <v>0</v>
      </c>
      <c r="Y14">
        <v>0</v>
      </c>
      <c r="Z14" s="105"/>
    </row>
    <row r="15" spans="1:26" x14ac:dyDescent="0.2">
      <c r="A15" t="s">
        <v>844</v>
      </c>
      <c r="B15" t="s">
        <v>481</v>
      </c>
      <c r="C15">
        <v>1</v>
      </c>
      <c r="D15">
        <v>2021</v>
      </c>
      <c r="E15" t="s">
        <v>214</v>
      </c>
      <c r="F15" t="s">
        <v>483</v>
      </c>
      <c r="G15" s="32">
        <v>44431</v>
      </c>
      <c r="H15" t="s">
        <v>494</v>
      </c>
      <c r="I15" t="s">
        <v>438</v>
      </c>
      <c r="J15" t="s">
        <v>495</v>
      </c>
      <c r="K15" t="s">
        <v>496</v>
      </c>
      <c r="L15" t="s">
        <v>79</v>
      </c>
      <c r="M15" t="s">
        <v>497</v>
      </c>
      <c r="N15">
        <v>1</v>
      </c>
      <c r="O15" t="s">
        <v>76</v>
      </c>
      <c r="P15" t="s">
        <v>120</v>
      </c>
      <c r="Q15" t="s">
        <v>488</v>
      </c>
      <c r="R15" s="30">
        <v>44539</v>
      </c>
      <c r="S15" s="32">
        <v>44592</v>
      </c>
      <c r="T15" s="32">
        <v>44600</v>
      </c>
      <c r="U15" t="s">
        <v>835</v>
      </c>
      <c r="V15" t="s">
        <v>841</v>
      </c>
      <c r="W15" t="s">
        <v>115</v>
      </c>
      <c r="X15">
        <v>0</v>
      </c>
      <c r="Y15">
        <v>0</v>
      </c>
      <c r="Z15" s="105"/>
    </row>
    <row r="16" spans="1:26" x14ac:dyDescent="0.2">
      <c r="A16" t="s">
        <v>844</v>
      </c>
      <c r="B16" t="s">
        <v>504</v>
      </c>
      <c r="C16">
        <v>1</v>
      </c>
      <c r="D16">
        <v>2021</v>
      </c>
      <c r="E16" t="s">
        <v>214</v>
      </c>
      <c r="F16" t="s">
        <v>483</v>
      </c>
      <c r="G16" s="32">
        <v>44431</v>
      </c>
      <c r="H16" t="s">
        <v>499</v>
      </c>
      <c r="I16" t="s">
        <v>438</v>
      </c>
      <c r="J16" t="s">
        <v>500</v>
      </c>
      <c r="K16" t="s">
        <v>501</v>
      </c>
      <c r="L16" t="s">
        <v>79</v>
      </c>
      <c r="M16" t="s">
        <v>490</v>
      </c>
      <c r="N16">
        <v>1</v>
      </c>
      <c r="O16" t="s">
        <v>76</v>
      </c>
      <c r="P16" t="s">
        <v>120</v>
      </c>
      <c r="Q16" t="s">
        <v>488</v>
      </c>
      <c r="R16" s="30">
        <v>44539</v>
      </c>
      <c r="S16" s="32">
        <v>44592</v>
      </c>
      <c r="T16" s="32">
        <v>44600</v>
      </c>
      <c r="U16" t="s">
        <v>835</v>
      </c>
      <c r="V16" t="s">
        <v>842</v>
      </c>
      <c r="W16" t="s">
        <v>115</v>
      </c>
      <c r="X16">
        <v>0</v>
      </c>
      <c r="Y16">
        <v>0</v>
      </c>
      <c r="Z16" s="105"/>
    </row>
    <row r="17" spans="1:26" x14ac:dyDescent="0.2">
      <c r="A17" t="s">
        <v>844</v>
      </c>
      <c r="B17" t="s">
        <v>798</v>
      </c>
      <c r="C17">
        <v>7</v>
      </c>
      <c r="D17">
        <v>2021</v>
      </c>
      <c r="E17" t="s">
        <v>163</v>
      </c>
      <c r="F17" t="s">
        <v>644</v>
      </c>
      <c r="G17" s="32">
        <v>44532</v>
      </c>
      <c r="H17" t="s">
        <v>666</v>
      </c>
      <c r="I17" t="s">
        <v>162</v>
      </c>
      <c r="J17" t="s">
        <v>667</v>
      </c>
      <c r="K17" t="s">
        <v>668</v>
      </c>
      <c r="L17" t="s">
        <v>669</v>
      </c>
      <c r="M17" t="s">
        <v>670</v>
      </c>
      <c r="N17">
        <v>1</v>
      </c>
      <c r="O17" t="s">
        <v>187</v>
      </c>
      <c r="P17" t="s">
        <v>187</v>
      </c>
      <c r="Q17" t="s">
        <v>671</v>
      </c>
      <c r="R17" s="30">
        <v>44550</v>
      </c>
      <c r="S17" s="32">
        <v>44592</v>
      </c>
      <c r="T17" s="32">
        <v>44599</v>
      </c>
      <c r="U17" t="s">
        <v>825</v>
      </c>
      <c r="V17" t="s">
        <v>826</v>
      </c>
      <c r="W17" t="s">
        <v>115</v>
      </c>
      <c r="X17">
        <v>0</v>
      </c>
      <c r="Y17">
        <v>0</v>
      </c>
      <c r="Z17" s="72">
        <f>1/1</f>
        <v>1</v>
      </c>
    </row>
    <row r="18" spans="1:26" x14ac:dyDescent="0.2">
      <c r="A18" t="s">
        <v>844</v>
      </c>
      <c r="B18" t="s">
        <v>190</v>
      </c>
      <c r="C18">
        <v>1</v>
      </c>
      <c r="D18">
        <v>2021</v>
      </c>
      <c r="E18" t="s">
        <v>154</v>
      </c>
      <c r="F18" t="s">
        <v>179</v>
      </c>
      <c r="G18" s="32">
        <v>44308</v>
      </c>
      <c r="H18" t="s">
        <v>180</v>
      </c>
      <c r="I18" t="s">
        <v>181</v>
      </c>
      <c r="J18" t="s">
        <v>182</v>
      </c>
      <c r="K18" t="s">
        <v>183</v>
      </c>
      <c r="L18" t="s">
        <v>231</v>
      </c>
      <c r="M18" t="s">
        <v>184</v>
      </c>
      <c r="N18" t="s">
        <v>185</v>
      </c>
      <c r="O18" t="s">
        <v>76</v>
      </c>
      <c r="P18" t="s">
        <v>155</v>
      </c>
      <c r="Q18" t="s">
        <v>186</v>
      </c>
      <c r="R18" s="30">
        <v>44317</v>
      </c>
      <c r="S18" s="32">
        <v>44561</v>
      </c>
      <c r="T18" s="32">
        <v>44600</v>
      </c>
      <c r="U18" t="s">
        <v>835</v>
      </c>
      <c r="V18" t="s">
        <v>836</v>
      </c>
      <c r="W18" t="s">
        <v>115</v>
      </c>
      <c r="X18">
        <v>0</v>
      </c>
      <c r="Y18">
        <v>0</v>
      </c>
      <c r="Z18" s="72">
        <f>1/1</f>
        <v>1</v>
      </c>
    </row>
    <row r="19" spans="1:26" x14ac:dyDescent="0.2">
      <c r="A19" t="s">
        <v>844</v>
      </c>
      <c r="B19" t="s">
        <v>604</v>
      </c>
      <c r="C19">
        <v>2</v>
      </c>
      <c r="D19">
        <v>2021</v>
      </c>
      <c r="E19" t="s">
        <v>606</v>
      </c>
      <c r="F19" t="s">
        <v>607</v>
      </c>
      <c r="G19" s="32">
        <v>44524</v>
      </c>
      <c r="H19" t="s">
        <v>586</v>
      </c>
      <c r="I19" t="s">
        <v>587</v>
      </c>
      <c r="J19" t="s">
        <v>588</v>
      </c>
      <c r="K19" t="s">
        <v>593</v>
      </c>
      <c r="L19" t="s">
        <v>295</v>
      </c>
      <c r="M19" t="s">
        <v>594</v>
      </c>
      <c r="N19" t="s">
        <v>595</v>
      </c>
      <c r="O19" t="s">
        <v>76</v>
      </c>
      <c r="P19" t="s">
        <v>76</v>
      </c>
      <c r="Q19" t="s">
        <v>592</v>
      </c>
      <c r="R19" s="30">
        <v>44902</v>
      </c>
      <c r="S19" s="32">
        <v>44591</v>
      </c>
      <c r="T19" s="32">
        <v>44600</v>
      </c>
      <c r="U19" t="s">
        <v>835</v>
      </c>
      <c r="V19" t="s">
        <v>845</v>
      </c>
      <c r="W19" t="s">
        <v>115</v>
      </c>
      <c r="X19">
        <v>0</v>
      </c>
      <c r="Y19">
        <v>0</v>
      </c>
      <c r="Z19" s="72">
        <f>1/1</f>
        <v>1</v>
      </c>
    </row>
    <row r="20" spans="1:26" x14ac:dyDescent="0.2">
      <c r="A20" s="68" t="s">
        <v>878</v>
      </c>
      <c r="B20" s="68" t="s">
        <v>284</v>
      </c>
      <c r="C20" s="68">
        <v>1</v>
      </c>
      <c r="D20" s="68">
        <v>2021</v>
      </c>
      <c r="E20" s="68" t="s">
        <v>75</v>
      </c>
      <c r="F20" s="68" t="s">
        <v>248</v>
      </c>
      <c r="G20" s="70">
        <v>44337</v>
      </c>
      <c r="H20" s="68" t="s">
        <v>260</v>
      </c>
      <c r="I20" s="68" t="s">
        <v>165</v>
      </c>
      <c r="J20" s="68" t="s">
        <v>261</v>
      </c>
      <c r="K20" s="68" t="s">
        <v>262</v>
      </c>
      <c r="L20" s="68" t="s">
        <v>167</v>
      </c>
      <c r="M20" s="68" t="s">
        <v>252</v>
      </c>
      <c r="N20" s="68" t="s">
        <v>257</v>
      </c>
      <c r="O20" s="68" t="s">
        <v>83</v>
      </c>
      <c r="P20" s="68" t="s">
        <v>84</v>
      </c>
      <c r="Q20" s="68" t="s">
        <v>246</v>
      </c>
      <c r="R20" s="69">
        <v>44362</v>
      </c>
      <c r="S20" s="70">
        <v>44620</v>
      </c>
      <c r="T20" s="70">
        <v>44627</v>
      </c>
      <c r="U20" s="68" t="s">
        <v>831</v>
      </c>
      <c r="V20" s="68" t="s">
        <v>858</v>
      </c>
      <c r="W20" s="68" t="s">
        <v>115</v>
      </c>
      <c r="X20" s="68">
        <v>0</v>
      </c>
      <c r="Y20" s="68">
        <v>0</v>
      </c>
      <c r="Z20" s="105">
        <f>3/3</f>
        <v>1</v>
      </c>
    </row>
    <row r="21" spans="1:26" x14ac:dyDescent="0.2">
      <c r="A21" s="68" t="s">
        <v>878</v>
      </c>
      <c r="B21" s="68" t="s">
        <v>285</v>
      </c>
      <c r="C21" s="68">
        <v>1</v>
      </c>
      <c r="D21" s="68">
        <v>2021</v>
      </c>
      <c r="E21" s="68" t="s">
        <v>75</v>
      </c>
      <c r="F21" s="68" t="s">
        <v>248</v>
      </c>
      <c r="G21" s="70">
        <v>44337</v>
      </c>
      <c r="H21" s="68" t="s">
        <v>263</v>
      </c>
      <c r="I21" s="68" t="s">
        <v>165</v>
      </c>
      <c r="J21" s="68" t="s">
        <v>261</v>
      </c>
      <c r="K21" s="68" t="s">
        <v>264</v>
      </c>
      <c r="L21" s="68" t="s">
        <v>167</v>
      </c>
      <c r="M21" s="68" t="s">
        <v>252</v>
      </c>
      <c r="N21" s="68" t="s">
        <v>257</v>
      </c>
      <c r="O21" s="68" t="s">
        <v>83</v>
      </c>
      <c r="P21" s="68" t="s">
        <v>84</v>
      </c>
      <c r="Q21" s="68" t="s">
        <v>246</v>
      </c>
      <c r="R21" s="69">
        <v>44362</v>
      </c>
      <c r="S21" s="70">
        <v>44620</v>
      </c>
      <c r="T21" s="70">
        <v>44627</v>
      </c>
      <c r="U21" s="68" t="s">
        <v>831</v>
      </c>
      <c r="V21" s="68" t="s">
        <v>859</v>
      </c>
      <c r="W21" s="68" t="s">
        <v>115</v>
      </c>
      <c r="X21" s="68">
        <v>0</v>
      </c>
      <c r="Y21" s="68">
        <v>0</v>
      </c>
      <c r="Z21" s="105"/>
    </row>
    <row r="22" spans="1:26" x14ac:dyDescent="0.2">
      <c r="A22" s="68" t="s">
        <v>878</v>
      </c>
      <c r="B22" s="68" t="s">
        <v>287</v>
      </c>
      <c r="C22" s="68">
        <v>1</v>
      </c>
      <c r="D22" s="68">
        <v>2021</v>
      </c>
      <c r="E22" s="68" t="s">
        <v>75</v>
      </c>
      <c r="F22" s="68" t="s">
        <v>248</v>
      </c>
      <c r="G22" s="70">
        <v>44337</v>
      </c>
      <c r="H22" s="68" t="s">
        <v>270</v>
      </c>
      <c r="I22" s="68" t="s">
        <v>269</v>
      </c>
      <c r="J22" s="68" t="s">
        <v>261</v>
      </c>
      <c r="K22" s="68" t="s">
        <v>262</v>
      </c>
      <c r="L22" s="68" t="s">
        <v>167</v>
      </c>
      <c r="M22" s="68" t="s">
        <v>252</v>
      </c>
      <c r="N22" s="68" t="s">
        <v>257</v>
      </c>
      <c r="O22" s="68" t="s">
        <v>83</v>
      </c>
      <c r="P22" s="68" t="s">
        <v>84</v>
      </c>
      <c r="Q22" s="68" t="s">
        <v>246</v>
      </c>
      <c r="R22" s="69">
        <v>44362</v>
      </c>
      <c r="S22" s="70">
        <v>44620</v>
      </c>
      <c r="T22" s="70">
        <v>44627</v>
      </c>
      <c r="U22" s="68" t="s">
        <v>831</v>
      </c>
      <c r="V22" s="68" t="s">
        <v>860</v>
      </c>
      <c r="W22" s="68" t="s">
        <v>115</v>
      </c>
      <c r="X22" s="68">
        <v>0</v>
      </c>
      <c r="Y22" s="68">
        <v>0</v>
      </c>
      <c r="Z22" s="105"/>
    </row>
    <row r="23" spans="1:26" x14ac:dyDescent="0.2">
      <c r="A23" s="68" t="s">
        <v>878</v>
      </c>
      <c r="B23" s="68" t="s">
        <v>580</v>
      </c>
      <c r="C23" s="68">
        <v>3</v>
      </c>
      <c r="D23" s="68">
        <v>2021</v>
      </c>
      <c r="E23" s="68" t="s">
        <v>72</v>
      </c>
      <c r="F23" s="68" t="s">
        <v>581</v>
      </c>
      <c r="G23" s="70">
        <v>44523</v>
      </c>
      <c r="H23" s="68" t="s">
        <v>505</v>
      </c>
      <c r="I23" s="68" t="s">
        <v>506</v>
      </c>
      <c r="J23" s="68" t="s">
        <v>515</v>
      </c>
      <c r="K23" s="68" t="s">
        <v>516</v>
      </c>
      <c r="L23" s="68" t="s">
        <v>82</v>
      </c>
      <c r="M23" s="68" t="s">
        <v>517</v>
      </c>
      <c r="N23" s="68">
        <v>1</v>
      </c>
      <c r="O23" s="68" t="s">
        <v>80</v>
      </c>
      <c r="P23" s="68" t="s">
        <v>81</v>
      </c>
      <c r="Q23" s="68" t="s">
        <v>514</v>
      </c>
      <c r="R23" s="69">
        <v>44545</v>
      </c>
      <c r="S23" s="70">
        <v>44620</v>
      </c>
      <c r="T23" s="70">
        <v>44628</v>
      </c>
      <c r="U23" s="68" t="s">
        <v>161</v>
      </c>
      <c r="V23" s="68" t="s">
        <v>872</v>
      </c>
      <c r="W23" s="68" t="s">
        <v>115</v>
      </c>
      <c r="X23" s="68">
        <v>0</v>
      </c>
      <c r="Y23" s="68">
        <v>0</v>
      </c>
      <c r="Z23" s="106">
        <v>1</v>
      </c>
    </row>
    <row r="24" spans="1:26" x14ac:dyDescent="0.2">
      <c r="A24" s="68" t="s">
        <v>878</v>
      </c>
      <c r="B24" s="68" t="s">
        <v>580</v>
      </c>
      <c r="C24" s="68">
        <v>4</v>
      </c>
      <c r="D24" s="68">
        <v>2021</v>
      </c>
      <c r="E24" s="68" t="s">
        <v>72</v>
      </c>
      <c r="F24" s="68" t="s">
        <v>581</v>
      </c>
      <c r="G24" s="70">
        <v>44523</v>
      </c>
      <c r="H24" s="68" t="s">
        <v>505</v>
      </c>
      <c r="I24" s="68" t="s">
        <v>506</v>
      </c>
      <c r="J24" s="68" t="s">
        <v>518</v>
      </c>
      <c r="K24" s="68" t="s">
        <v>519</v>
      </c>
      <c r="L24" s="68" t="s">
        <v>82</v>
      </c>
      <c r="M24" s="68" t="s">
        <v>520</v>
      </c>
      <c r="N24" s="68">
        <v>1</v>
      </c>
      <c r="O24" s="68" t="s">
        <v>80</v>
      </c>
      <c r="P24" s="68" t="s">
        <v>81</v>
      </c>
      <c r="Q24" s="68" t="s">
        <v>514</v>
      </c>
      <c r="R24" s="69">
        <v>44545</v>
      </c>
      <c r="S24" s="70">
        <v>44620</v>
      </c>
      <c r="T24" s="70">
        <v>44628</v>
      </c>
      <c r="U24" s="68" t="s">
        <v>161</v>
      </c>
      <c r="V24" s="68" t="s">
        <v>873</v>
      </c>
      <c r="W24" s="68" t="s">
        <v>115</v>
      </c>
      <c r="X24" s="68">
        <v>0</v>
      </c>
      <c r="Y24" s="68">
        <v>0</v>
      </c>
      <c r="Z24" s="107"/>
    </row>
    <row r="25" spans="1:26" x14ac:dyDescent="0.2">
      <c r="A25" s="68" t="s">
        <v>878</v>
      </c>
      <c r="B25" s="68" t="s">
        <v>583</v>
      </c>
      <c r="C25" s="68">
        <v>1</v>
      </c>
      <c r="D25" s="68">
        <v>2021</v>
      </c>
      <c r="E25" s="68" t="s">
        <v>72</v>
      </c>
      <c r="F25" s="68" t="s">
        <v>581</v>
      </c>
      <c r="G25" s="70">
        <v>44523</v>
      </c>
      <c r="H25" s="68" t="s">
        <v>536</v>
      </c>
      <c r="I25" s="68" t="s">
        <v>506</v>
      </c>
      <c r="J25" s="68" t="s">
        <v>537</v>
      </c>
      <c r="K25" s="68" t="s">
        <v>538</v>
      </c>
      <c r="L25" s="68" t="s">
        <v>82</v>
      </c>
      <c r="M25" s="68" t="s">
        <v>520</v>
      </c>
      <c r="N25" s="68">
        <v>1</v>
      </c>
      <c r="O25" s="68" t="s">
        <v>80</v>
      </c>
      <c r="P25" s="68" t="s">
        <v>81</v>
      </c>
      <c r="Q25" s="68" t="s">
        <v>514</v>
      </c>
      <c r="R25" s="69">
        <v>44545</v>
      </c>
      <c r="S25" s="70">
        <v>44620</v>
      </c>
      <c r="T25" s="70">
        <v>44628</v>
      </c>
      <c r="U25" s="68" t="s">
        <v>161</v>
      </c>
      <c r="V25" s="68" t="s">
        <v>873</v>
      </c>
      <c r="W25" s="68" t="s">
        <v>115</v>
      </c>
      <c r="X25" s="68">
        <v>0</v>
      </c>
      <c r="Y25" s="68">
        <v>0</v>
      </c>
      <c r="Z25" s="107"/>
    </row>
    <row r="26" spans="1:26" x14ac:dyDescent="0.2">
      <c r="A26" s="68" t="s">
        <v>878</v>
      </c>
      <c r="B26" s="68" t="s">
        <v>584</v>
      </c>
      <c r="C26" s="68">
        <v>2</v>
      </c>
      <c r="D26" s="68">
        <v>2021</v>
      </c>
      <c r="E26" s="68" t="s">
        <v>72</v>
      </c>
      <c r="F26" s="68" t="s">
        <v>581</v>
      </c>
      <c r="G26" s="70">
        <v>44523</v>
      </c>
      <c r="H26" s="68" t="s">
        <v>539</v>
      </c>
      <c r="I26" s="68" t="s">
        <v>506</v>
      </c>
      <c r="J26" s="68" t="s">
        <v>544</v>
      </c>
      <c r="K26" s="68" t="s">
        <v>545</v>
      </c>
      <c r="L26" s="68" t="s">
        <v>82</v>
      </c>
      <c r="M26" s="68" t="s">
        <v>520</v>
      </c>
      <c r="N26" s="68">
        <v>1</v>
      </c>
      <c r="O26" s="68" t="s">
        <v>80</v>
      </c>
      <c r="P26" s="68" t="s">
        <v>81</v>
      </c>
      <c r="Q26" s="68" t="s">
        <v>514</v>
      </c>
      <c r="R26" s="69">
        <v>44545</v>
      </c>
      <c r="S26" s="70">
        <v>44620</v>
      </c>
      <c r="T26" s="70">
        <v>44628</v>
      </c>
      <c r="U26" s="68" t="s">
        <v>161</v>
      </c>
      <c r="V26" s="68" t="s">
        <v>874</v>
      </c>
      <c r="W26" s="68" t="s">
        <v>115</v>
      </c>
      <c r="X26" s="68">
        <v>0</v>
      </c>
      <c r="Y26" s="68">
        <v>0</v>
      </c>
      <c r="Z26" s="107"/>
    </row>
    <row r="27" spans="1:26" x14ac:dyDescent="0.2">
      <c r="A27" s="68" t="s">
        <v>878</v>
      </c>
      <c r="B27" s="68" t="s">
        <v>585</v>
      </c>
      <c r="C27" s="68">
        <v>1</v>
      </c>
      <c r="D27" s="68">
        <v>2021</v>
      </c>
      <c r="E27" s="68" t="s">
        <v>72</v>
      </c>
      <c r="F27" s="68" t="s">
        <v>581</v>
      </c>
      <c r="G27" s="70">
        <v>44523</v>
      </c>
      <c r="H27" s="68" t="s">
        <v>555</v>
      </c>
      <c r="I27" s="68" t="s">
        <v>506</v>
      </c>
      <c r="J27" s="68" t="s">
        <v>556</v>
      </c>
      <c r="K27" s="68" t="s">
        <v>557</v>
      </c>
      <c r="L27" s="68" t="s">
        <v>82</v>
      </c>
      <c r="M27" s="68" t="s">
        <v>520</v>
      </c>
      <c r="N27" s="68">
        <v>1</v>
      </c>
      <c r="O27" s="68" t="s">
        <v>80</v>
      </c>
      <c r="P27" s="68" t="s">
        <v>81</v>
      </c>
      <c r="Q27" s="68" t="s">
        <v>514</v>
      </c>
      <c r="R27" s="69">
        <v>44545</v>
      </c>
      <c r="S27" s="70">
        <v>44620</v>
      </c>
      <c r="T27" s="70">
        <v>44628</v>
      </c>
      <c r="U27" s="68" t="s">
        <v>161</v>
      </c>
      <c r="V27" s="68" t="s">
        <v>873</v>
      </c>
      <c r="W27" s="68" t="s">
        <v>115</v>
      </c>
      <c r="X27" s="68">
        <v>0</v>
      </c>
      <c r="Y27" s="68">
        <v>0</v>
      </c>
      <c r="Z27" s="107"/>
    </row>
    <row r="28" spans="1:26" x14ac:dyDescent="0.2">
      <c r="A28" s="68" t="s">
        <v>878</v>
      </c>
      <c r="B28" s="68" t="s">
        <v>480</v>
      </c>
      <c r="C28" s="68">
        <v>3</v>
      </c>
      <c r="D28" s="68">
        <v>2021</v>
      </c>
      <c r="E28" s="68" t="s">
        <v>72</v>
      </c>
      <c r="F28" s="68" t="s">
        <v>483</v>
      </c>
      <c r="G28" s="70">
        <v>44431</v>
      </c>
      <c r="H28" s="68" t="s">
        <v>484</v>
      </c>
      <c r="I28" s="68" t="s">
        <v>438</v>
      </c>
      <c r="J28" s="68" t="s">
        <v>485</v>
      </c>
      <c r="K28" s="68" t="s">
        <v>491</v>
      </c>
      <c r="L28" s="68" t="s">
        <v>79</v>
      </c>
      <c r="M28" s="68" t="s">
        <v>492</v>
      </c>
      <c r="N28" s="68">
        <v>1</v>
      </c>
      <c r="O28" s="68" t="s">
        <v>80</v>
      </c>
      <c r="P28" s="68" t="s">
        <v>824</v>
      </c>
      <c r="Q28" s="68" t="s">
        <v>493</v>
      </c>
      <c r="R28" s="69">
        <v>44539</v>
      </c>
      <c r="S28" s="70">
        <v>44620</v>
      </c>
      <c r="T28" s="70">
        <v>44628</v>
      </c>
      <c r="U28" s="68" t="s">
        <v>161</v>
      </c>
      <c r="V28" s="68" t="s">
        <v>870</v>
      </c>
      <c r="W28" s="68" t="s">
        <v>115</v>
      </c>
      <c r="X28" s="68">
        <v>0</v>
      </c>
      <c r="Y28" s="68">
        <v>0</v>
      </c>
      <c r="Z28" s="105">
        <f>2/2</f>
        <v>1</v>
      </c>
    </row>
    <row r="29" spans="1:26" x14ac:dyDescent="0.2">
      <c r="A29" s="68" t="s">
        <v>878</v>
      </c>
      <c r="B29" s="68" t="s">
        <v>504</v>
      </c>
      <c r="C29" s="68">
        <v>2</v>
      </c>
      <c r="D29" s="68">
        <v>2021</v>
      </c>
      <c r="E29" s="68" t="s">
        <v>72</v>
      </c>
      <c r="F29" s="68" t="s">
        <v>483</v>
      </c>
      <c r="G29" s="70">
        <v>44431</v>
      </c>
      <c r="H29" s="68" t="s">
        <v>499</v>
      </c>
      <c r="I29" s="68" t="s">
        <v>438</v>
      </c>
      <c r="J29" s="68" t="s">
        <v>500</v>
      </c>
      <c r="K29" s="68" t="s">
        <v>502</v>
      </c>
      <c r="L29" s="68" t="s">
        <v>79</v>
      </c>
      <c r="M29" s="68" t="s">
        <v>503</v>
      </c>
      <c r="N29" s="68">
        <v>1</v>
      </c>
      <c r="O29" s="68" t="s">
        <v>80</v>
      </c>
      <c r="P29" s="68" t="s">
        <v>824</v>
      </c>
      <c r="Q29" s="68" t="s">
        <v>493</v>
      </c>
      <c r="R29" s="69">
        <v>44539</v>
      </c>
      <c r="S29" s="70">
        <v>44620</v>
      </c>
      <c r="T29" s="70">
        <v>44628</v>
      </c>
      <c r="U29" s="68" t="s">
        <v>161</v>
      </c>
      <c r="V29" s="68" t="s">
        <v>870</v>
      </c>
      <c r="W29" s="68" t="s">
        <v>115</v>
      </c>
      <c r="X29" s="68">
        <v>0</v>
      </c>
      <c r="Y29" s="68">
        <v>0</v>
      </c>
      <c r="Z29" s="105"/>
    </row>
    <row r="30" spans="1:26" x14ac:dyDescent="0.2">
      <c r="A30" s="68" t="s">
        <v>878</v>
      </c>
      <c r="B30" s="68" t="s">
        <v>798</v>
      </c>
      <c r="C30" s="68">
        <v>8</v>
      </c>
      <c r="D30" s="68">
        <v>2021</v>
      </c>
      <c r="E30" s="68" t="s">
        <v>163</v>
      </c>
      <c r="F30" s="68" t="s">
        <v>644</v>
      </c>
      <c r="G30" s="70">
        <v>44532</v>
      </c>
      <c r="H30" s="68" t="s">
        <v>666</v>
      </c>
      <c r="I30" s="68" t="s">
        <v>162</v>
      </c>
      <c r="J30" s="68" t="s">
        <v>667</v>
      </c>
      <c r="K30" s="68" t="s">
        <v>672</v>
      </c>
      <c r="L30" s="68" t="s">
        <v>114</v>
      </c>
      <c r="M30" s="68" t="s">
        <v>670</v>
      </c>
      <c r="N30" s="68">
        <v>1</v>
      </c>
      <c r="O30" s="68" t="s">
        <v>187</v>
      </c>
      <c r="P30" s="68" t="s">
        <v>187</v>
      </c>
      <c r="Q30" s="68" t="s">
        <v>671</v>
      </c>
      <c r="R30" s="69">
        <v>44564</v>
      </c>
      <c r="S30" s="70">
        <v>44620</v>
      </c>
      <c r="T30" s="70">
        <v>44628</v>
      </c>
      <c r="U30" s="68" t="s">
        <v>825</v>
      </c>
      <c r="V30" s="68" t="s">
        <v>863</v>
      </c>
      <c r="W30" s="68" t="s">
        <v>115</v>
      </c>
      <c r="X30" s="68">
        <v>0</v>
      </c>
      <c r="Y30" s="68">
        <v>0</v>
      </c>
      <c r="Z30" s="105">
        <f>2/2</f>
        <v>1</v>
      </c>
    </row>
    <row r="31" spans="1:26" x14ac:dyDescent="0.2">
      <c r="A31" s="68" t="s">
        <v>878</v>
      </c>
      <c r="B31" s="68" t="s">
        <v>808</v>
      </c>
      <c r="C31" s="68">
        <v>1</v>
      </c>
      <c r="D31" s="68">
        <v>2021</v>
      </c>
      <c r="E31" s="68" t="s">
        <v>163</v>
      </c>
      <c r="F31" s="68" t="s">
        <v>644</v>
      </c>
      <c r="G31" s="70">
        <v>44532</v>
      </c>
      <c r="H31" s="68" t="s">
        <v>738</v>
      </c>
      <c r="I31" s="68" t="s">
        <v>341</v>
      </c>
      <c r="J31" s="68" t="s">
        <v>739</v>
      </c>
      <c r="K31" s="68" t="s">
        <v>740</v>
      </c>
      <c r="L31" s="68" t="s">
        <v>114</v>
      </c>
      <c r="M31" s="68" t="s">
        <v>741</v>
      </c>
      <c r="N31" s="68">
        <v>2</v>
      </c>
      <c r="O31" s="68" t="s">
        <v>187</v>
      </c>
      <c r="P31" s="68" t="s">
        <v>187</v>
      </c>
      <c r="Q31" s="68" t="s">
        <v>671</v>
      </c>
      <c r="R31" s="69">
        <v>44564</v>
      </c>
      <c r="S31" s="70">
        <v>44620</v>
      </c>
      <c r="T31" s="70">
        <v>44628</v>
      </c>
      <c r="U31" s="68" t="s">
        <v>825</v>
      </c>
      <c r="V31" s="68" t="s">
        <v>864</v>
      </c>
      <c r="W31" s="68" t="s">
        <v>115</v>
      </c>
      <c r="X31" s="68">
        <v>0</v>
      </c>
      <c r="Y31" s="68">
        <v>0</v>
      </c>
      <c r="Z31" s="105"/>
    </row>
    <row r="32" spans="1:26" x14ac:dyDescent="0.2">
      <c r="A32" s="68" t="s">
        <v>878</v>
      </c>
      <c r="B32" s="68" t="s">
        <v>616</v>
      </c>
      <c r="C32" s="68">
        <v>1</v>
      </c>
      <c r="D32" s="68">
        <v>2021</v>
      </c>
      <c r="E32" s="68" t="s">
        <v>209</v>
      </c>
      <c r="F32" s="68" t="s">
        <v>617</v>
      </c>
      <c r="G32" s="70">
        <v>44270</v>
      </c>
      <c r="H32" s="68" t="s">
        <v>608</v>
      </c>
      <c r="I32" s="68" t="s">
        <v>609</v>
      </c>
      <c r="J32" s="68" t="s">
        <v>610</v>
      </c>
      <c r="K32" s="68" t="s">
        <v>611</v>
      </c>
      <c r="L32" s="68" t="s">
        <v>79</v>
      </c>
      <c r="M32" s="68" t="s">
        <v>612</v>
      </c>
      <c r="N32" s="68">
        <v>2</v>
      </c>
      <c r="O32" s="68" t="s">
        <v>122</v>
      </c>
      <c r="P32" s="68" t="s">
        <v>122</v>
      </c>
      <c r="Q32" s="68" t="s">
        <v>613</v>
      </c>
      <c r="R32" s="69">
        <v>44348</v>
      </c>
      <c r="S32" s="70">
        <v>44607</v>
      </c>
      <c r="T32" s="70">
        <v>44607</v>
      </c>
      <c r="U32" s="68" t="s">
        <v>825</v>
      </c>
      <c r="V32" s="68" t="s">
        <v>861</v>
      </c>
      <c r="W32" s="68" t="s">
        <v>115</v>
      </c>
      <c r="X32" s="68">
        <v>0</v>
      </c>
      <c r="Y32" s="68">
        <v>0</v>
      </c>
      <c r="Z32" s="105">
        <f>2/2</f>
        <v>1</v>
      </c>
    </row>
    <row r="33" spans="1:26" x14ac:dyDescent="0.2">
      <c r="A33" s="68" t="s">
        <v>878</v>
      </c>
      <c r="B33" s="68" t="s">
        <v>616</v>
      </c>
      <c r="C33" s="68">
        <v>2</v>
      </c>
      <c r="D33" s="68">
        <v>2021</v>
      </c>
      <c r="E33" s="68" t="s">
        <v>209</v>
      </c>
      <c r="F33" s="68" t="s">
        <v>617</v>
      </c>
      <c r="G33" s="70">
        <v>44270</v>
      </c>
      <c r="H33" s="68" t="s">
        <v>608</v>
      </c>
      <c r="I33" s="68" t="s">
        <v>609</v>
      </c>
      <c r="J33" s="68" t="s">
        <v>610</v>
      </c>
      <c r="K33" s="68" t="s">
        <v>614</v>
      </c>
      <c r="L33" s="68" t="s">
        <v>82</v>
      </c>
      <c r="M33" s="68" t="s">
        <v>615</v>
      </c>
      <c r="N33" s="68">
        <v>6</v>
      </c>
      <c r="O33" s="68" t="s">
        <v>122</v>
      </c>
      <c r="P33" s="68" t="s">
        <v>122</v>
      </c>
      <c r="Q33" s="68" t="s">
        <v>613</v>
      </c>
      <c r="R33" s="69">
        <v>44348</v>
      </c>
      <c r="S33" s="70">
        <v>44607</v>
      </c>
      <c r="T33" s="70">
        <v>44607</v>
      </c>
      <c r="U33" s="68" t="s">
        <v>825</v>
      </c>
      <c r="V33" s="68" t="s">
        <v>862</v>
      </c>
      <c r="W33" s="68" t="s">
        <v>115</v>
      </c>
      <c r="X33" s="68">
        <v>0</v>
      </c>
      <c r="Y33" s="68">
        <v>0</v>
      </c>
      <c r="Z33" s="105"/>
    </row>
    <row r="34" spans="1:26" x14ac:dyDescent="0.2">
      <c r="A34" s="68" t="s">
        <v>878</v>
      </c>
      <c r="B34" s="68" t="s">
        <v>427</v>
      </c>
      <c r="C34" s="68">
        <v>4</v>
      </c>
      <c r="D34" s="68">
        <v>2021</v>
      </c>
      <c r="E34" s="68" t="s">
        <v>70</v>
      </c>
      <c r="F34" s="68" t="s">
        <v>426</v>
      </c>
      <c r="G34" s="70">
        <v>44440</v>
      </c>
      <c r="H34" s="68" t="s">
        <v>362</v>
      </c>
      <c r="I34" s="68" t="s">
        <v>363</v>
      </c>
      <c r="J34" s="68" t="s">
        <v>364</v>
      </c>
      <c r="K34" s="68" t="s">
        <v>371</v>
      </c>
      <c r="L34" s="68" t="s">
        <v>114</v>
      </c>
      <c r="M34" s="68" t="s">
        <v>372</v>
      </c>
      <c r="N34" s="68">
        <v>1</v>
      </c>
      <c r="O34" s="68" t="s">
        <v>76</v>
      </c>
      <c r="P34" s="68" t="s">
        <v>77</v>
      </c>
      <c r="Q34" s="68" t="s">
        <v>123</v>
      </c>
      <c r="R34" s="69">
        <v>44531</v>
      </c>
      <c r="S34" s="70">
        <v>44620</v>
      </c>
      <c r="T34" s="70">
        <v>44628</v>
      </c>
      <c r="U34" s="68" t="s">
        <v>835</v>
      </c>
      <c r="V34" s="68" t="s">
        <v>875</v>
      </c>
      <c r="W34" s="68" t="s">
        <v>115</v>
      </c>
      <c r="X34" s="68">
        <v>0</v>
      </c>
      <c r="Y34" s="68">
        <v>0</v>
      </c>
      <c r="Z34" s="105">
        <f>2/2</f>
        <v>1</v>
      </c>
    </row>
    <row r="35" spans="1:26" x14ac:dyDescent="0.2">
      <c r="A35" s="68" t="s">
        <v>878</v>
      </c>
      <c r="B35" s="68" t="s">
        <v>806</v>
      </c>
      <c r="C35" s="68">
        <v>1</v>
      </c>
      <c r="D35" s="68">
        <v>2021</v>
      </c>
      <c r="E35" s="68" t="s">
        <v>70</v>
      </c>
      <c r="F35" s="68" t="s">
        <v>644</v>
      </c>
      <c r="G35" s="70">
        <v>44533</v>
      </c>
      <c r="H35" s="68" t="s">
        <v>730</v>
      </c>
      <c r="I35" s="68" t="s">
        <v>646</v>
      </c>
      <c r="J35" s="68" t="s">
        <v>731</v>
      </c>
      <c r="K35" s="68" t="s">
        <v>732</v>
      </c>
      <c r="L35" s="68" t="s">
        <v>82</v>
      </c>
      <c r="M35" s="68" t="s">
        <v>733</v>
      </c>
      <c r="N35" s="68" t="s">
        <v>734</v>
      </c>
      <c r="O35" s="68" t="s">
        <v>76</v>
      </c>
      <c r="P35" s="68" t="s">
        <v>77</v>
      </c>
      <c r="Q35" s="68" t="s">
        <v>650</v>
      </c>
      <c r="R35" s="69">
        <v>44564</v>
      </c>
      <c r="S35" s="70">
        <v>44620</v>
      </c>
      <c r="T35" s="70">
        <v>44628</v>
      </c>
      <c r="U35" s="68" t="s">
        <v>835</v>
      </c>
      <c r="V35" s="68" t="s">
        <v>877</v>
      </c>
      <c r="W35" s="68" t="s">
        <v>115</v>
      </c>
      <c r="X35" s="68">
        <v>0</v>
      </c>
      <c r="Y35" s="68">
        <v>0</v>
      </c>
      <c r="Z35" s="105"/>
    </row>
    <row r="36" spans="1:26" s="82" customFormat="1" x14ac:dyDescent="0.2">
      <c r="A36" s="82" t="s">
        <v>909</v>
      </c>
      <c r="B36" s="82" t="s">
        <v>476</v>
      </c>
      <c r="C36" s="82">
        <v>1</v>
      </c>
      <c r="D36" s="82">
        <v>2021</v>
      </c>
      <c r="E36" s="82" t="s">
        <v>72</v>
      </c>
      <c r="F36" s="82" t="s">
        <v>479</v>
      </c>
      <c r="G36" s="83">
        <v>44495</v>
      </c>
      <c r="H36" s="82" t="s">
        <v>458</v>
      </c>
      <c r="I36" s="82" t="s">
        <v>438</v>
      </c>
      <c r="J36" s="82" t="s">
        <v>459</v>
      </c>
      <c r="K36" s="82" t="s">
        <v>460</v>
      </c>
      <c r="L36" s="82" t="s">
        <v>448</v>
      </c>
      <c r="M36" s="82" t="s">
        <v>461</v>
      </c>
      <c r="N36" s="82">
        <v>1</v>
      </c>
      <c r="O36" s="82" t="s">
        <v>80</v>
      </c>
      <c r="P36" s="82" t="s">
        <v>81</v>
      </c>
      <c r="Q36" s="82" t="s">
        <v>457</v>
      </c>
      <c r="R36" s="83">
        <v>44504</v>
      </c>
      <c r="S36" s="83">
        <v>44865</v>
      </c>
      <c r="T36" s="83">
        <v>44658</v>
      </c>
      <c r="U36" s="82" t="s">
        <v>161</v>
      </c>
      <c r="V36" s="82" t="s">
        <v>913</v>
      </c>
      <c r="W36" s="82" t="s">
        <v>115</v>
      </c>
      <c r="X36" s="82">
        <v>0</v>
      </c>
      <c r="Y36" s="82">
        <v>0</v>
      </c>
    </row>
    <row r="37" spans="1:26" s="82" customFormat="1" x14ac:dyDescent="0.2">
      <c r="A37" s="82" t="s">
        <v>909</v>
      </c>
      <c r="B37" s="82" t="s">
        <v>798</v>
      </c>
      <c r="C37" s="82">
        <v>1</v>
      </c>
      <c r="D37" s="82">
        <v>2021</v>
      </c>
      <c r="E37" s="82" t="s">
        <v>70</v>
      </c>
      <c r="F37" s="82" t="s">
        <v>644</v>
      </c>
      <c r="G37" s="83">
        <v>44533</v>
      </c>
      <c r="H37" s="82" t="s">
        <v>645</v>
      </c>
      <c r="I37" s="82" t="s">
        <v>646</v>
      </c>
      <c r="J37" s="82" t="s">
        <v>647</v>
      </c>
      <c r="K37" s="82" t="s">
        <v>648</v>
      </c>
      <c r="L37" s="82" t="s">
        <v>82</v>
      </c>
      <c r="M37" s="82" t="s">
        <v>649</v>
      </c>
      <c r="N37" s="82">
        <v>1</v>
      </c>
      <c r="O37" s="82" t="s">
        <v>76</v>
      </c>
      <c r="P37" s="82" t="s">
        <v>77</v>
      </c>
      <c r="Q37" s="82" t="s">
        <v>650</v>
      </c>
      <c r="R37" s="83">
        <v>44564</v>
      </c>
      <c r="S37" s="83">
        <v>44773</v>
      </c>
      <c r="T37" s="83">
        <v>44659</v>
      </c>
      <c r="U37" s="82" t="s">
        <v>835</v>
      </c>
      <c r="V37" s="82" t="s">
        <v>915</v>
      </c>
      <c r="W37" s="82" t="s">
        <v>115</v>
      </c>
      <c r="X37" s="82">
        <v>0</v>
      </c>
      <c r="Y37" s="82">
        <v>0</v>
      </c>
    </row>
    <row r="38" spans="1:26" s="82" customFormat="1" x14ac:dyDescent="0.2">
      <c r="A38" s="82" t="s">
        <v>909</v>
      </c>
      <c r="B38" s="82" t="s">
        <v>800</v>
      </c>
      <c r="C38" s="82">
        <v>1</v>
      </c>
      <c r="D38" s="82">
        <v>2021</v>
      </c>
      <c r="E38" s="82" t="s">
        <v>70</v>
      </c>
      <c r="F38" s="82" t="s">
        <v>644</v>
      </c>
      <c r="G38" s="83">
        <v>44533</v>
      </c>
      <c r="H38" s="82" t="s">
        <v>677</v>
      </c>
      <c r="I38" s="82" t="s">
        <v>646</v>
      </c>
      <c r="J38" s="82" t="s">
        <v>678</v>
      </c>
      <c r="K38" s="82" t="s">
        <v>679</v>
      </c>
      <c r="L38" s="82" t="s">
        <v>82</v>
      </c>
      <c r="M38" s="82" t="s">
        <v>680</v>
      </c>
      <c r="N38" s="82">
        <v>1</v>
      </c>
      <c r="O38" s="82" t="s">
        <v>76</v>
      </c>
      <c r="P38" s="82" t="s">
        <v>77</v>
      </c>
      <c r="Q38" s="82" t="s">
        <v>650</v>
      </c>
      <c r="R38" s="83">
        <v>44564</v>
      </c>
      <c r="S38" s="83">
        <v>44773</v>
      </c>
      <c r="T38" s="83">
        <v>44659</v>
      </c>
      <c r="U38" s="82" t="s">
        <v>835</v>
      </c>
      <c r="V38" s="82" t="s">
        <v>916</v>
      </c>
      <c r="W38" s="82" t="s">
        <v>115</v>
      </c>
      <c r="X38" s="82">
        <v>0</v>
      </c>
      <c r="Y38" s="82">
        <v>0</v>
      </c>
    </row>
    <row r="39" spans="1:26" s="82" customFormat="1" x14ac:dyDescent="0.2">
      <c r="A39" s="82" t="s">
        <v>909</v>
      </c>
      <c r="B39" s="82" t="s">
        <v>801</v>
      </c>
      <c r="C39" s="82">
        <v>5</v>
      </c>
      <c r="D39" s="82">
        <v>2021</v>
      </c>
      <c r="E39" s="82" t="s">
        <v>70</v>
      </c>
      <c r="F39" s="82" t="s">
        <v>644</v>
      </c>
      <c r="G39" s="83">
        <v>44533</v>
      </c>
      <c r="H39" s="82" t="s">
        <v>699</v>
      </c>
      <c r="I39" s="82" t="s">
        <v>646</v>
      </c>
      <c r="J39" s="82" t="s">
        <v>700</v>
      </c>
      <c r="K39" s="82" t="s">
        <v>701</v>
      </c>
      <c r="L39" s="82" t="s">
        <v>114</v>
      </c>
      <c r="M39" s="82" t="s">
        <v>702</v>
      </c>
      <c r="N39" s="82">
        <v>1</v>
      </c>
      <c r="O39" s="82" t="s">
        <v>76</v>
      </c>
      <c r="P39" s="82" t="s">
        <v>77</v>
      </c>
      <c r="Q39" s="82" t="s">
        <v>650</v>
      </c>
      <c r="R39" s="83">
        <v>44572</v>
      </c>
      <c r="S39" s="83">
        <v>44773</v>
      </c>
      <c r="T39" s="83">
        <v>44659</v>
      </c>
      <c r="U39" s="82" t="s">
        <v>835</v>
      </c>
      <c r="V39" s="82" t="s">
        <v>917</v>
      </c>
      <c r="W39" s="82" t="s">
        <v>115</v>
      </c>
      <c r="X39" s="82">
        <v>0</v>
      </c>
      <c r="Y39" s="82">
        <v>0</v>
      </c>
    </row>
    <row r="40" spans="1:26" s="82" customFormat="1" x14ac:dyDescent="0.2">
      <c r="A40" s="82" t="s">
        <v>909</v>
      </c>
      <c r="B40" s="82" t="s">
        <v>804</v>
      </c>
      <c r="C40" s="82">
        <v>3</v>
      </c>
      <c r="D40" s="82">
        <v>2021</v>
      </c>
      <c r="E40" s="82" t="s">
        <v>70</v>
      </c>
      <c r="F40" s="82" t="s">
        <v>644</v>
      </c>
      <c r="G40" s="83">
        <v>44533</v>
      </c>
      <c r="H40" s="82" t="s">
        <v>725</v>
      </c>
      <c r="I40" s="82" t="s">
        <v>646</v>
      </c>
      <c r="J40" s="82" t="s">
        <v>726</v>
      </c>
      <c r="K40" s="82" t="s">
        <v>727</v>
      </c>
      <c r="L40" s="82" t="s">
        <v>82</v>
      </c>
      <c r="M40" s="82" t="s">
        <v>728</v>
      </c>
      <c r="N40" s="82">
        <v>1</v>
      </c>
      <c r="O40" s="82" t="s">
        <v>76</v>
      </c>
      <c r="P40" s="82" t="s">
        <v>77</v>
      </c>
      <c r="Q40" s="82" t="s">
        <v>650</v>
      </c>
      <c r="R40" s="83">
        <v>44558</v>
      </c>
      <c r="S40" s="83">
        <v>44773</v>
      </c>
      <c r="T40" s="83">
        <v>44659</v>
      </c>
      <c r="U40" s="82" t="s">
        <v>835</v>
      </c>
      <c r="V40" s="82" t="s">
        <v>918</v>
      </c>
      <c r="W40" s="82" t="s">
        <v>115</v>
      </c>
      <c r="X40" s="82">
        <v>0</v>
      </c>
      <c r="Y40" s="82">
        <v>0</v>
      </c>
    </row>
    <row r="41" spans="1:26" s="82" customFormat="1" x14ac:dyDescent="0.2">
      <c r="A41" s="82" t="s">
        <v>909</v>
      </c>
      <c r="B41" s="82" t="s">
        <v>811</v>
      </c>
      <c r="C41" s="82">
        <v>2</v>
      </c>
      <c r="D41" s="82">
        <v>2021</v>
      </c>
      <c r="E41" s="82" t="s">
        <v>70</v>
      </c>
      <c r="F41" s="82" t="s">
        <v>644</v>
      </c>
      <c r="G41" s="83">
        <v>44533</v>
      </c>
      <c r="H41" s="82" t="s">
        <v>755</v>
      </c>
      <c r="I41" s="82" t="s">
        <v>646</v>
      </c>
      <c r="J41" s="82" t="s">
        <v>756</v>
      </c>
      <c r="K41" s="82" t="s">
        <v>757</v>
      </c>
      <c r="L41" s="82" t="s">
        <v>758</v>
      </c>
      <c r="M41" s="82" t="s">
        <v>759</v>
      </c>
      <c r="N41" s="82" t="s">
        <v>760</v>
      </c>
      <c r="O41" s="82" t="s">
        <v>76</v>
      </c>
      <c r="P41" s="82" t="s">
        <v>77</v>
      </c>
      <c r="Q41" s="82" t="s">
        <v>650</v>
      </c>
      <c r="R41" s="83">
        <v>44564</v>
      </c>
      <c r="S41" s="83">
        <v>44773</v>
      </c>
      <c r="T41" s="83">
        <v>44659</v>
      </c>
      <c r="U41" s="82" t="s">
        <v>835</v>
      </c>
      <c r="V41" s="82" t="s">
        <v>919</v>
      </c>
      <c r="W41" s="82" t="s">
        <v>115</v>
      </c>
      <c r="X41" s="82">
        <v>0</v>
      </c>
      <c r="Y41" s="82">
        <v>0</v>
      </c>
    </row>
    <row r="42" spans="1:26" s="82" customFormat="1" x14ac:dyDescent="0.2">
      <c r="A42" s="82" t="s">
        <v>909</v>
      </c>
      <c r="B42" s="82" t="s">
        <v>904</v>
      </c>
      <c r="C42" s="82">
        <v>1</v>
      </c>
      <c r="D42" s="82">
        <v>2022</v>
      </c>
      <c r="E42" s="82" t="s">
        <v>154</v>
      </c>
      <c r="F42" s="82" t="s">
        <v>881</v>
      </c>
      <c r="G42" s="83">
        <v>44603</v>
      </c>
      <c r="H42" s="82" t="s">
        <v>893</v>
      </c>
      <c r="I42" s="82" t="s">
        <v>883</v>
      </c>
      <c r="J42" s="82" t="s">
        <v>894</v>
      </c>
      <c r="K42" s="82" t="s">
        <v>895</v>
      </c>
      <c r="L42" s="82" t="s">
        <v>82</v>
      </c>
      <c r="M42" s="82" t="s">
        <v>886</v>
      </c>
      <c r="N42" s="82">
        <v>1</v>
      </c>
      <c r="O42" s="82" t="s">
        <v>76</v>
      </c>
      <c r="P42" s="82" t="s">
        <v>155</v>
      </c>
      <c r="Q42" s="82" t="s">
        <v>907</v>
      </c>
      <c r="R42" s="83">
        <v>44627</v>
      </c>
      <c r="S42" s="83">
        <v>44742</v>
      </c>
      <c r="T42" s="83">
        <v>44658</v>
      </c>
      <c r="U42" s="82" t="s">
        <v>831</v>
      </c>
      <c r="V42" s="82" t="s">
        <v>912</v>
      </c>
      <c r="W42" s="82" t="s">
        <v>115</v>
      </c>
      <c r="X42" s="82">
        <v>0</v>
      </c>
      <c r="Y42" s="82">
        <v>0</v>
      </c>
    </row>
    <row r="43" spans="1:26" s="82" customFormat="1" x14ac:dyDescent="0.2">
      <c r="A43" s="68" t="s">
        <v>1076</v>
      </c>
      <c r="B43" s="68" t="s">
        <v>356</v>
      </c>
      <c r="C43" s="68">
        <v>1</v>
      </c>
      <c r="D43" s="68">
        <v>2021</v>
      </c>
      <c r="E43" s="68" t="s">
        <v>75</v>
      </c>
      <c r="F43" s="68" t="s">
        <v>358</v>
      </c>
      <c r="G43" s="69">
        <v>44494</v>
      </c>
      <c r="H43" s="68" t="s">
        <v>360</v>
      </c>
      <c r="I43" s="68" t="s">
        <v>344</v>
      </c>
      <c r="J43" s="68" t="s">
        <v>350</v>
      </c>
      <c r="K43" s="68" t="s">
        <v>351</v>
      </c>
      <c r="L43" s="68" t="s">
        <v>114</v>
      </c>
      <c r="M43" s="68" t="s">
        <v>352</v>
      </c>
      <c r="N43" s="68">
        <v>2</v>
      </c>
      <c r="O43" s="68" t="s">
        <v>83</v>
      </c>
      <c r="P43" s="68" t="s">
        <v>84</v>
      </c>
      <c r="Q43" s="68" t="s">
        <v>124</v>
      </c>
      <c r="R43" s="69">
        <v>44531</v>
      </c>
      <c r="S43" s="69">
        <v>44681</v>
      </c>
      <c r="T43" s="69">
        <v>44687</v>
      </c>
      <c r="U43" s="68" t="s">
        <v>831</v>
      </c>
      <c r="V43" s="68" t="s">
        <v>1009</v>
      </c>
      <c r="W43" s="68" t="s">
        <v>115</v>
      </c>
      <c r="X43" s="68">
        <v>0</v>
      </c>
      <c r="Y43" s="68">
        <v>0</v>
      </c>
    </row>
    <row r="44" spans="1:26" s="82" customFormat="1" x14ac:dyDescent="0.2">
      <c r="A44" s="68" t="s">
        <v>1076</v>
      </c>
      <c r="B44" s="68" t="s">
        <v>580</v>
      </c>
      <c r="C44" s="68">
        <v>5</v>
      </c>
      <c r="D44" s="68">
        <v>2021</v>
      </c>
      <c r="E44" s="68" t="s">
        <v>72</v>
      </c>
      <c r="F44" s="68" t="s">
        <v>581</v>
      </c>
      <c r="G44" s="69">
        <v>44523</v>
      </c>
      <c r="H44" s="68" t="s">
        <v>505</v>
      </c>
      <c r="I44" s="68" t="s">
        <v>521</v>
      </c>
      <c r="J44" s="68" t="s">
        <v>522</v>
      </c>
      <c r="K44" s="68" t="s">
        <v>523</v>
      </c>
      <c r="L44" s="68" t="s">
        <v>114</v>
      </c>
      <c r="M44" s="68" t="s">
        <v>524</v>
      </c>
      <c r="N44" s="68">
        <v>3</v>
      </c>
      <c r="O44" s="68" t="s">
        <v>83</v>
      </c>
      <c r="P44" s="68" t="s">
        <v>84</v>
      </c>
      <c r="Q44" s="68" t="s">
        <v>124</v>
      </c>
      <c r="R44" s="69">
        <v>44545</v>
      </c>
      <c r="S44" s="69">
        <v>44681</v>
      </c>
      <c r="T44" s="69">
        <v>44687</v>
      </c>
      <c r="U44" s="68" t="s">
        <v>831</v>
      </c>
      <c r="V44" s="68" t="s">
        <v>1010</v>
      </c>
      <c r="W44" s="68" t="s">
        <v>115</v>
      </c>
      <c r="X44" s="68">
        <v>0</v>
      </c>
      <c r="Y44" s="68">
        <v>0</v>
      </c>
    </row>
    <row r="45" spans="1:26" s="82" customFormat="1" x14ac:dyDescent="0.2">
      <c r="A45" s="68" t="s">
        <v>1076</v>
      </c>
      <c r="B45" s="68" t="s">
        <v>604</v>
      </c>
      <c r="C45" s="68">
        <v>1</v>
      </c>
      <c r="D45" s="68">
        <v>2021</v>
      </c>
      <c r="E45" s="68" t="s">
        <v>606</v>
      </c>
      <c r="F45" s="68" t="s">
        <v>607</v>
      </c>
      <c r="G45" s="69">
        <v>44524</v>
      </c>
      <c r="H45" s="68" t="s">
        <v>586</v>
      </c>
      <c r="I45" s="68" t="s">
        <v>587</v>
      </c>
      <c r="J45" s="68" t="s">
        <v>588</v>
      </c>
      <c r="K45" s="68" t="s">
        <v>589</v>
      </c>
      <c r="L45" s="68" t="s">
        <v>79</v>
      </c>
      <c r="M45" s="68" t="s">
        <v>590</v>
      </c>
      <c r="N45" s="68" t="s">
        <v>591</v>
      </c>
      <c r="O45" s="68" t="s">
        <v>76</v>
      </c>
      <c r="P45" s="68" t="s">
        <v>76</v>
      </c>
      <c r="Q45" s="68" t="s">
        <v>592</v>
      </c>
      <c r="R45" s="69">
        <v>44902</v>
      </c>
      <c r="S45" s="69">
        <v>44680</v>
      </c>
      <c r="T45" s="69">
        <v>44690</v>
      </c>
      <c r="U45" s="68" t="s">
        <v>835</v>
      </c>
      <c r="V45" s="68" t="s">
        <v>1053</v>
      </c>
      <c r="W45" s="68" t="s">
        <v>115</v>
      </c>
      <c r="X45" s="68">
        <v>0</v>
      </c>
      <c r="Y45" s="68">
        <v>0</v>
      </c>
    </row>
    <row r="46" spans="1:26" s="82" customFormat="1" x14ac:dyDescent="0.2">
      <c r="A46" s="68" t="s">
        <v>1076</v>
      </c>
      <c r="B46" s="68" t="s">
        <v>604</v>
      </c>
      <c r="C46" s="68">
        <v>3</v>
      </c>
      <c r="D46" s="68">
        <v>2021</v>
      </c>
      <c r="E46" s="68" t="s">
        <v>606</v>
      </c>
      <c r="F46" s="68" t="s">
        <v>607</v>
      </c>
      <c r="G46" s="69">
        <v>44524</v>
      </c>
      <c r="H46" s="68" t="s">
        <v>586</v>
      </c>
      <c r="I46" s="68" t="s">
        <v>587</v>
      </c>
      <c r="J46" s="68" t="s">
        <v>588</v>
      </c>
      <c r="K46" s="68" t="s">
        <v>596</v>
      </c>
      <c r="L46" s="68" t="s">
        <v>295</v>
      </c>
      <c r="M46" s="68" t="s">
        <v>597</v>
      </c>
      <c r="N46" s="68" t="s">
        <v>598</v>
      </c>
      <c r="O46" s="68" t="s">
        <v>76</v>
      </c>
      <c r="P46" s="68" t="s">
        <v>76</v>
      </c>
      <c r="Q46" s="68" t="s">
        <v>592</v>
      </c>
      <c r="R46" s="69">
        <v>44902</v>
      </c>
      <c r="S46" s="69">
        <v>44742</v>
      </c>
      <c r="T46" s="69">
        <v>44690</v>
      </c>
      <c r="U46" s="68" t="s">
        <v>835</v>
      </c>
      <c r="V46" s="68" t="s">
        <v>1054</v>
      </c>
      <c r="W46" s="68" t="s">
        <v>115</v>
      </c>
      <c r="X46" s="68">
        <v>0</v>
      </c>
      <c r="Y46" s="68">
        <v>0</v>
      </c>
    </row>
    <row r="47" spans="1:26" s="82" customFormat="1" x14ac:dyDescent="0.2">
      <c r="A47" s="68" t="s">
        <v>1076</v>
      </c>
      <c r="B47" s="68" t="s">
        <v>798</v>
      </c>
      <c r="C47" s="68">
        <v>1</v>
      </c>
      <c r="D47" s="68">
        <v>2021</v>
      </c>
      <c r="E47" s="68" t="s">
        <v>70</v>
      </c>
      <c r="F47" s="68" t="s">
        <v>644</v>
      </c>
      <c r="G47" s="69">
        <v>44533</v>
      </c>
      <c r="H47" s="68" t="s">
        <v>645</v>
      </c>
      <c r="I47" s="68" t="s">
        <v>646</v>
      </c>
      <c r="J47" s="68" t="s">
        <v>647</v>
      </c>
      <c r="K47" s="68" t="s">
        <v>648</v>
      </c>
      <c r="L47" s="68" t="s">
        <v>82</v>
      </c>
      <c r="M47" s="68" t="s">
        <v>649</v>
      </c>
      <c r="N47" s="68">
        <v>1</v>
      </c>
      <c r="O47" s="68" t="s">
        <v>76</v>
      </c>
      <c r="P47" s="68" t="s">
        <v>77</v>
      </c>
      <c r="Q47" s="68" t="s">
        <v>650</v>
      </c>
      <c r="R47" s="69">
        <v>44564</v>
      </c>
      <c r="S47" s="69">
        <v>44773</v>
      </c>
      <c r="T47" s="69">
        <v>44690</v>
      </c>
      <c r="U47" s="68" t="s">
        <v>835</v>
      </c>
      <c r="V47" s="68" t="s">
        <v>1056</v>
      </c>
      <c r="W47" s="68" t="s">
        <v>115</v>
      </c>
      <c r="X47" s="68">
        <v>0</v>
      </c>
      <c r="Y47" s="68">
        <v>0</v>
      </c>
    </row>
    <row r="48" spans="1:26" s="82" customFormat="1" x14ac:dyDescent="0.2">
      <c r="A48" s="68" t="s">
        <v>1076</v>
      </c>
      <c r="B48" s="68" t="s">
        <v>812</v>
      </c>
      <c r="C48" s="68">
        <v>1</v>
      </c>
      <c r="D48" s="68">
        <v>2021</v>
      </c>
      <c r="E48" s="68" t="s">
        <v>70</v>
      </c>
      <c r="F48" s="68" t="s">
        <v>644</v>
      </c>
      <c r="G48" s="69">
        <v>44533</v>
      </c>
      <c r="H48" s="68" t="s">
        <v>761</v>
      </c>
      <c r="I48" s="68" t="s">
        <v>646</v>
      </c>
      <c r="J48" s="68" t="s">
        <v>762</v>
      </c>
      <c r="K48" s="68" t="s">
        <v>763</v>
      </c>
      <c r="L48" s="68" t="s">
        <v>82</v>
      </c>
      <c r="M48" s="68" t="s">
        <v>764</v>
      </c>
      <c r="N48" s="68" t="s">
        <v>746</v>
      </c>
      <c r="O48" s="68" t="s">
        <v>76</v>
      </c>
      <c r="P48" s="68" t="s">
        <v>77</v>
      </c>
      <c r="Q48" s="68" t="s">
        <v>650</v>
      </c>
      <c r="R48" s="69">
        <v>44564</v>
      </c>
      <c r="S48" s="69">
        <v>44773</v>
      </c>
      <c r="T48" s="69">
        <v>44690</v>
      </c>
      <c r="U48" s="68" t="s">
        <v>835</v>
      </c>
      <c r="V48" s="68" t="s">
        <v>1066</v>
      </c>
      <c r="W48" s="68" t="s">
        <v>115</v>
      </c>
      <c r="X48" s="68">
        <v>0</v>
      </c>
      <c r="Y48" s="68">
        <v>0</v>
      </c>
    </row>
    <row r="49" spans="1:25" s="82" customFormat="1" x14ac:dyDescent="0.2">
      <c r="A49" s="68" t="s">
        <v>1076</v>
      </c>
      <c r="B49" s="68" t="s">
        <v>814</v>
      </c>
      <c r="C49" s="68">
        <v>1</v>
      </c>
      <c r="D49" s="68">
        <v>2021</v>
      </c>
      <c r="E49" s="68" t="s">
        <v>70</v>
      </c>
      <c r="F49" s="68" t="s">
        <v>644</v>
      </c>
      <c r="G49" s="69">
        <v>44533</v>
      </c>
      <c r="H49" s="68" t="s">
        <v>769</v>
      </c>
      <c r="I49" s="68" t="s">
        <v>646</v>
      </c>
      <c r="J49" s="68" t="s">
        <v>770</v>
      </c>
      <c r="K49" s="68" t="s">
        <v>771</v>
      </c>
      <c r="L49" s="68" t="s">
        <v>82</v>
      </c>
      <c r="M49" s="68" t="s">
        <v>772</v>
      </c>
      <c r="N49" s="68" t="s">
        <v>773</v>
      </c>
      <c r="O49" s="68" t="s">
        <v>76</v>
      </c>
      <c r="P49" s="68" t="s">
        <v>77</v>
      </c>
      <c r="Q49" s="68" t="s">
        <v>650</v>
      </c>
      <c r="R49" s="69">
        <v>44564</v>
      </c>
      <c r="S49" s="69">
        <v>44773</v>
      </c>
      <c r="T49" s="69">
        <v>44690</v>
      </c>
      <c r="U49" s="68" t="s">
        <v>835</v>
      </c>
      <c r="V49" s="68" t="s">
        <v>1067</v>
      </c>
      <c r="W49" s="68" t="s">
        <v>115</v>
      </c>
      <c r="X49" s="68">
        <v>0</v>
      </c>
      <c r="Y49" s="68">
        <v>0</v>
      </c>
    </row>
    <row r="50" spans="1:25" s="82" customFormat="1" x14ac:dyDescent="0.2">
      <c r="A50" s="68" t="s">
        <v>1076</v>
      </c>
      <c r="B50" s="68" t="s">
        <v>817</v>
      </c>
      <c r="C50" s="68">
        <v>1</v>
      </c>
      <c r="D50" s="68">
        <v>2021</v>
      </c>
      <c r="E50" s="68" t="s">
        <v>797</v>
      </c>
      <c r="F50" s="68" t="s">
        <v>644</v>
      </c>
      <c r="G50" s="69">
        <v>44533</v>
      </c>
      <c r="H50" s="68" t="s">
        <v>783</v>
      </c>
      <c r="I50" s="68" t="s">
        <v>646</v>
      </c>
      <c r="J50" s="68" t="s">
        <v>784</v>
      </c>
      <c r="K50" s="68" t="s">
        <v>785</v>
      </c>
      <c r="L50" s="68" t="s">
        <v>82</v>
      </c>
      <c r="M50" s="68" t="s">
        <v>772</v>
      </c>
      <c r="N50" s="68">
        <v>1</v>
      </c>
      <c r="O50" s="68" t="s">
        <v>76</v>
      </c>
      <c r="P50" s="68" t="s">
        <v>821</v>
      </c>
      <c r="Q50" s="68" t="s">
        <v>782</v>
      </c>
      <c r="R50" s="69">
        <v>44564</v>
      </c>
      <c r="S50" s="69">
        <v>44773</v>
      </c>
      <c r="T50" s="69">
        <v>44690</v>
      </c>
      <c r="U50" s="68" t="s">
        <v>835</v>
      </c>
      <c r="V50" s="68" t="s">
        <v>1072</v>
      </c>
      <c r="W50" s="68" t="s">
        <v>115</v>
      </c>
      <c r="X50" s="68">
        <v>0</v>
      </c>
      <c r="Y50" s="68">
        <v>0</v>
      </c>
    </row>
    <row r="51" spans="1:25" s="82" customFormat="1" x14ac:dyDescent="0.2">
      <c r="A51" s="68" t="s">
        <v>1076</v>
      </c>
      <c r="B51" s="68" t="s">
        <v>903</v>
      </c>
      <c r="C51" s="68">
        <v>1</v>
      </c>
      <c r="D51" s="68">
        <v>2022</v>
      </c>
      <c r="E51" s="68" t="s">
        <v>154</v>
      </c>
      <c r="F51" s="68" t="s">
        <v>881</v>
      </c>
      <c r="G51" s="69">
        <v>44603</v>
      </c>
      <c r="H51" s="68" t="s">
        <v>882</v>
      </c>
      <c r="I51" s="68" t="s">
        <v>883</v>
      </c>
      <c r="J51" s="68" t="s">
        <v>884</v>
      </c>
      <c r="K51" s="68" t="s">
        <v>885</v>
      </c>
      <c r="L51" s="68" t="s">
        <v>82</v>
      </c>
      <c r="M51" s="68" t="s">
        <v>886</v>
      </c>
      <c r="N51" s="68">
        <v>1</v>
      </c>
      <c r="O51" s="68" t="s">
        <v>76</v>
      </c>
      <c r="P51" s="68" t="s">
        <v>155</v>
      </c>
      <c r="Q51" s="68" t="s">
        <v>907</v>
      </c>
      <c r="R51" s="69">
        <v>44627</v>
      </c>
      <c r="S51" s="69">
        <v>44681</v>
      </c>
      <c r="T51" s="69">
        <v>44687</v>
      </c>
      <c r="U51" s="68" t="s">
        <v>831</v>
      </c>
      <c r="V51" s="68" t="s">
        <v>1013</v>
      </c>
      <c r="W51" s="68" t="s">
        <v>115</v>
      </c>
      <c r="X51" s="68">
        <v>0</v>
      </c>
      <c r="Y51" s="68">
        <v>0</v>
      </c>
    </row>
    <row r="52" spans="1:25" s="82" customFormat="1" x14ac:dyDescent="0.2">
      <c r="A52" s="68" t="s">
        <v>1076</v>
      </c>
      <c r="B52" s="68" t="s">
        <v>905</v>
      </c>
      <c r="C52" s="68">
        <v>1</v>
      </c>
      <c r="D52" s="68">
        <v>2022</v>
      </c>
      <c r="E52" s="68" t="s">
        <v>154</v>
      </c>
      <c r="F52" s="68" t="s">
        <v>881</v>
      </c>
      <c r="G52" s="69">
        <v>44603</v>
      </c>
      <c r="H52" s="68" t="s">
        <v>887</v>
      </c>
      <c r="I52" s="68" t="s">
        <v>883</v>
      </c>
      <c r="J52" s="68" t="s">
        <v>888</v>
      </c>
      <c r="K52" s="68" t="s">
        <v>889</v>
      </c>
      <c r="L52" s="68" t="s">
        <v>82</v>
      </c>
      <c r="M52" s="68" t="s">
        <v>886</v>
      </c>
      <c r="N52" s="68">
        <v>1</v>
      </c>
      <c r="O52" s="68" t="s">
        <v>76</v>
      </c>
      <c r="P52" s="68" t="s">
        <v>155</v>
      </c>
      <c r="Q52" s="68" t="s">
        <v>907</v>
      </c>
      <c r="R52" s="69">
        <v>44627</v>
      </c>
      <c r="S52" s="69">
        <v>44681</v>
      </c>
      <c r="T52" s="69">
        <v>44687</v>
      </c>
      <c r="U52" s="68" t="s">
        <v>831</v>
      </c>
      <c r="V52" s="68" t="s">
        <v>1014</v>
      </c>
      <c r="W52" s="68" t="s">
        <v>115</v>
      </c>
      <c r="X52" s="68">
        <v>0</v>
      </c>
      <c r="Y52" s="68">
        <v>0</v>
      </c>
    </row>
    <row r="53" spans="1:25" s="82" customFormat="1" x14ac:dyDescent="0.2">
      <c r="A53" s="68" t="s">
        <v>1076</v>
      </c>
      <c r="B53" s="68" t="s">
        <v>921</v>
      </c>
      <c r="C53" s="68">
        <v>1</v>
      </c>
      <c r="D53" s="68">
        <v>2022</v>
      </c>
      <c r="E53" s="68" t="s">
        <v>119</v>
      </c>
      <c r="F53" s="68" t="s">
        <v>922</v>
      </c>
      <c r="G53" s="69" t="s">
        <v>923</v>
      </c>
      <c r="H53" s="68" t="s">
        <v>924</v>
      </c>
      <c r="I53" s="68" t="s">
        <v>506</v>
      </c>
      <c r="J53" s="68" t="s">
        <v>925</v>
      </c>
      <c r="K53" s="68" t="s">
        <v>926</v>
      </c>
      <c r="L53" s="68" t="s">
        <v>82</v>
      </c>
      <c r="M53" s="68" t="s">
        <v>927</v>
      </c>
      <c r="N53" s="68">
        <v>1</v>
      </c>
      <c r="O53" s="68" t="s">
        <v>820</v>
      </c>
      <c r="P53" s="68" t="s">
        <v>119</v>
      </c>
      <c r="Q53" s="68" t="s">
        <v>928</v>
      </c>
      <c r="R53" s="69">
        <v>44643</v>
      </c>
      <c r="S53" s="69">
        <v>44666</v>
      </c>
      <c r="T53" s="69">
        <v>44678</v>
      </c>
      <c r="U53" s="68" t="s">
        <v>823</v>
      </c>
      <c r="V53" s="68" t="s">
        <v>1005</v>
      </c>
      <c r="W53" s="68" t="s">
        <v>115</v>
      </c>
      <c r="X53" s="68">
        <v>0</v>
      </c>
      <c r="Y53" s="68">
        <v>0</v>
      </c>
    </row>
  </sheetData>
  <sortState ref="B20:W35">
    <sortCondition ref="P20:P35"/>
  </sortState>
  <mergeCells count="10">
    <mergeCell ref="Z23:Z27"/>
    <mergeCell ref="Z28:Z29"/>
    <mergeCell ref="Z30:Z31"/>
    <mergeCell ref="Z32:Z33"/>
    <mergeCell ref="Z34:Z35"/>
    <mergeCell ref="Z3:Z5"/>
    <mergeCell ref="Z6:Z7"/>
    <mergeCell ref="Z8:Z9"/>
    <mergeCell ref="Z10:Z16"/>
    <mergeCell ref="Z20:Z2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17" customWidth="1"/>
    <col min="9" max="9" width="22.140625" style="25" customWidth="1"/>
    <col min="10" max="10" width="18.28515625" customWidth="1"/>
    <col min="11" max="11" width="16.5703125" customWidth="1"/>
    <col min="12" max="12" width="19.5703125" customWidth="1"/>
    <col min="13" max="13" width="0" style="25" hidden="1" customWidth="1"/>
    <col min="14" max="14" width="29.140625" customWidth="1"/>
    <col min="15" max="15" width="20.7109375" bestFit="1" customWidth="1"/>
  </cols>
  <sheetData>
    <row r="1" spans="1:7" hidden="1" x14ac:dyDescent="0.2">
      <c r="A1" s="9" t="s">
        <v>103</v>
      </c>
      <c r="C1" s="9">
        <v>2016</v>
      </c>
      <c r="D1" s="9">
        <v>2017</v>
      </c>
      <c r="E1" s="9">
        <v>2018</v>
      </c>
      <c r="F1" s="9">
        <v>2019</v>
      </c>
      <c r="G1" s="9">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96</v>
      </c>
      <c r="G43">
        <v>1</v>
      </c>
    </row>
    <row r="44" spans="1:8" hidden="1" x14ac:dyDescent="0.2">
      <c r="A44" t="s">
        <v>97</v>
      </c>
      <c r="G44">
        <v>1</v>
      </c>
    </row>
    <row r="45" spans="1:8" hidden="1" x14ac:dyDescent="0.2">
      <c r="A45" t="s">
        <v>98</v>
      </c>
      <c r="G45">
        <v>1</v>
      </c>
    </row>
    <row r="46" spans="1:8" hidden="1" x14ac:dyDescent="0.2">
      <c r="A46" t="s">
        <v>99</v>
      </c>
      <c r="G46">
        <v>1</v>
      </c>
    </row>
    <row r="47" spans="1:8" hidden="1" x14ac:dyDescent="0.2">
      <c r="A47" t="s">
        <v>100</v>
      </c>
      <c r="G47">
        <v>1</v>
      </c>
    </row>
    <row r="48" spans="1:8" hidden="1" x14ac:dyDescent="0.2">
      <c r="A48" s="9" t="s">
        <v>104</v>
      </c>
      <c r="C48" s="9">
        <f>SUM(C2:C47)</f>
        <v>2</v>
      </c>
      <c r="D48" s="9">
        <f>SUM(D2:D47)</f>
        <v>5</v>
      </c>
      <c r="E48" s="9">
        <f>SUM(E2:E47)</f>
        <v>7</v>
      </c>
      <c r="F48" s="9">
        <f>SUM(F2:F47)</f>
        <v>27</v>
      </c>
      <c r="G48" s="9">
        <f>SUM(G2:G47)</f>
        <v>5</v>
      </c>
      <c r="H48" s="18">
        <f>SUM(C48:G48)</f>
        <v>46</v>
      </c>
    </row>
    <row r="49" spans="1:15" hidden="1" x14ac:dyDescent="0.2">
      <c r="A49" s="9" t="s">
        <v>26</v>
      </c>
      <c r="C49" s="9">
        <v>2016</v>
      </c>
      <c r="D49" s="9">
        <v>2017</v>
      </c>
      <c r="E49" s="9">
        <v>2018</v>
      </c>
      <c r="F49" s="9">
        <v>2019</v>
      </c>
      <c r="G49" s="9">
        <v>2020</v>
      </c>
      <c r="H49" s="19" t="s">
        <v>102</v>
      </c>
    </row>
    <row r="50" spans="1:15" x14ac:dyDescent="0.2">
      <c r="H50" s="20" t="s">
        <v>26</v>
      </c>
      <c r="I50" s="25" t="s">
        <v>111</v>
      </c>
      <c r="L50" s="20" t="s">
        <v>105</v>
      </c>
      <c r="M50" s="57" t="s">
        <v>107</v>
      </c>
      <c r="N50" s="11" t="s">
        <v>109</v>
      </c>
      <c r="O50" s="11" t="s">
        <v>108</v>
      </c>
    </row>
    <row r="51" spans="1:15" x14ac:dyDescent="0.2">
      <c r="L51" s="15">
        <v>2019</v>
      </c>
      <c r="M51" s="55">
        <v>1</v>
      </c>
      <c r="N51" s="12">
        <v>2</v>
      </c>
      <c r="O51" s="12">
        <v>2</v>
      </c>
    </row>
    <row r="52" spans="1:15" x14ac:dyDescent="0.2">
      <c r="H52" s="20" t="s">
        <v>105</v>
      </c>
      <c r="I52" s="25" t="s">
        <v>106</v>
      </c>
      <c r="L52" s="16">
        <v>2020</v>
      </c>
      <c r="M52" s="56">
        <v>1</v>
      </c>
      <c r="N52" s="12">
        <v>5</v>
      </c>
      <c r="O52" s="12">
        <v>5</v>
      </c>
    </row>
    <row r="53" spans="1:15" x14ac:dyDescent="0.2">
      <c r="H53" s="59" t="s">
        <v>101</v>
      </c>
      <c r="I53" s="60">
        <v>1</v>
      </c>
      <c r="L53" s="15" t="s">
        <v>92</v>
      </c>
      <c r="M53" s="55">
        <v>2</v>
      </c>
      <c r="N53" s="12">
        <v>12</v>
      </c>
      <c r="O53" s="12">
        <v>7</v>
      </c>
    </row>
    <row r="54" spans="1:15" x14ac:dyDescent="0.2">
      <c r="H54" s="7" t="s">
        <v>112</v>
      </c>
      <c r="I54" s="61">
        <v>1</v>
      </c>
      <c r="M54"/>
      <c r="N54" s="12">
        <v>45</v>
      </c>
      <c r="O54" s="12">
        <v>27</v>
      </c>
    </row>
    <row r="55" spans="1:15" x14ac:dyDescent="0.2">
      <c r="H55" s="58" t="s">
        <v>73</v>
      </c>
      <c r="I55" s="61">
        <v>1</v>
      </c>
      <c r="M55"/>
      <c r="N55" s="13">
        <v>16</v>
      </c>
      <c r="O55" s="13">
        <v>10</v>
      </c>
    </row>
    <row r="56" spans="1:15" x14ac:dyDescent="0.2">
      <c r="H56" s="7" t="s">
        <v>74</v>
      </c>
      <c r="I56" s="61">
        <v>1</v>
      </c>
      <c r="M56"/>
      <c r="N56" s="14">
        <f>SUM(N51:N55)</f>
        <v>80</v>
      </c>
      <c r="O56" s="14">
        <f>SUM(O51:O55)</f>
        <v>51</v>
      </c>
    </row>
    <row r="57" spans="1:15" x14ac:dyDescent="0.2">
      <c r="H57" s="15" t="s">
        <v>92</v>
      </c>
      <c r="I57" s="61">
        <v>2</v>
      </c>
      <c r="L57" s="18" t="s">
        <v>110</v>
      </c>
      <c r="M57" s="26"/>
      <c r="N57" s="10">
        <f>+SUM(N51:N54)</f>
        <v>64</v>
      </c>
      <c r="O57" s="10">
        <f>+SUM(O51:O54)</f>
        <v>41</v>
      </c>
    </row>
    <row r="58" spans="1:15" x14ac:dyDescent="0.2">
      <c r="H58"/>
      <c r="I58"/>
      <c r="N58" s="6"/>
      <c r="O58" s="5"/>
    </row>
    <row r="59" spans="1:15" x14ac:dyDescent="0.2">
      <c r="H59"/>
      <c r="I59"/>
      <c r="N59" s="6"/>
      <c r="O59" s="5"/>
    </row>
    <row r="60" spans="1:15" ht="12.75" customHeight="1" x14ac:dyDescent="0.2">
      <c r="H60"/>
      <c r="I60"/>
      <c r="N60" s="6"/>
      <c r="O60" s="5"/>
    </row>
    <row r="61" spans="1:15" x14ac:dyDescent="0.2">
      <c r="H61"/>
      <c r="I61"/>
      <c r="N61" s="6"/>
      <c r="O61" s="5"/>
    </row>
    <row r="62" spans="1:15" x14ac:dyDescent="0.2">
      <c r="H62"/>
      <c r="I62"/>
      <c r="N62" s="6"/>
      <c r="O62" s="5"/>
    </row>
    <row r="63" spans="1:15" x14ac:dyDescent="0.2">
      <c r="H63"/>
      <c r="I63"/>
      <c r="N63" s="6"/>
      <c r="O63" s="5"/>
    </row>
    <row r="64" spans="1:15" x14ac:dyDescent="0.2">
      <c r="H64"/>
      <c r="I64"/>
      <c r="N64" s="6"/>
      <c r="O64" s="5"/>
    </row>
    <row r="65" spans="8:15" x14ac:dyDescent="0.2">
      <c r="H65"/>
      <c r="I65"/>
      <c r="N65" s="6"/>
      <c r="O65" s="5"/>
    </row>
    <row r="66" spans="8:15" x14ac:dyDescent="0.2">
      <c r="H66"/>
      <c r="I66"/>
      <c r="N66" s="6"/>
      <c r="O66" s="5"/>
    </row>
    <row r="67" spans="8:15" x14ac:dyDescent="0.2">
      <c r="H67"/>
      <c r="I67"/>
      <c r="N67" s="6"/>
      <c r="O67" s="5"/>
    </row>
    <row r="68" spans="8:15" x14ac:dyDescent="0.2">
      <c r="H68"/>
      <c r="I68"/>
      <c r="N68" s="6"/>
      <c r="O68" s="5"/>
    </row>
    <row r="69" spans="8:15" x14ac:dyDescent="0.2">
      <c r="H69"/>
      <c r="I69"/>
      <c r="N69" s="6"/>
      <c r="O69" s="5"/>
    </row>
    <row r="70" spans="8:15" x14ac:dyDescent="0.2">
      <c r="H70"/>
      <c r="I70"/>
      <c r="N70" s="6"/>
      <c r="O70" s="5"/>
    </row>
    <row r="71" spans="8:15" x14ac:dyDescent="0.2">
      <c r="H71"/>
      <c r="I71"/>
      <c r="N71" s="6"/>
      <c r="O71" s="5"/>
    </row>
    <row r="72" spans="8:15" x14ac:dyDescent="0.2">
      <c r="H72"/>
      <c r="I72"/>
      <c r="N72" s="6"/>
      <c r="O72" s="5"/>
    </row>
    <row r="73" spans="8:15" x14ac:dyDescent="0.2">
      <c r="H73"/>
      <c r="I73"/>
      <c r="N73" s="6"/>
      <c r="O73" s="5"/>
    </row>
    <row r="74" spans="8:15" x14ac:dyDescent="0.2">
      <c r="H74"/>
      <c r="I74"/>
      <c r="N74" s="6"/>
      <c r="O74" s="5"/>
    </row>
    <row r="75" spans="8:15" x14ac:dyDescent="0.2">
      <c r="H75"/>
      <c r="I75"/>
      <c r="N75" s="6"/>
      <c r="O75" s="5"/>
    </row>
    <row r="76" spans="8:15" x14ac:dyDescent="0.2">
      <c r="H76"/>
      <c r="I76"/>
      <c r="N76" s="6"/>
      <c r="O76" s="5"/>
    </row>
    <row r="77" spans="8:15" x14ac:dyDescent="0.2">
      <c r="H77"/>
      <c r="I77"/>
      <c r="N77" s="6"/>
      <c r="O77" s="5"/>
    </row>
    <row r="78" spans="8:15" x14ac:dyDescent="0.2">
      <c r="H78"/>
      <c r="I78"/>
      <c r="N78" s="6"/>
      <c r="O78" s="5"/>
    </row>
    <row r="79" spans="8:15" x14ac:dyDescent="0.2">
      <c r="H79"/>
      <c r="I79"/>
      <c r="N79" s="6"/>
      <c r="O79" s="5"/>
    </row>
    <row r="80" spans="8:15" x14ac:dyDescent="0.2">
      <c r="H80"/>
      <c r="I80"/>
      <c r="N80" s="6"/>
      <c r="O80" s="5"/>
    </row>
    <row r="81" spans="8:15" x14ac:dyDescent="0.2">
      <c r="H81"/>
      <c r="I81"/>
      <c r="N81" s="6"/>
      <c r="O81" s="5"/>
    </row>
    <row r="82" spans="8:15" x14ac:dyDescent="0.2">
      <c r="H82"/>
      <c r="I82"/>
      <c r="N82" s="6"/>
      <c r="O82" s="5"/>
    </row>
    <row r="83" spans="8:15" x14ac:dyDescent="0.2">
      <c r="H83"/>
      <c r="I83"/>
      <c r="N83" s="6"/>
      <c r="O83" s="5"/>
    </row>
    <row r="84" spans="8:15" x14ac:dyDescent="0.2">
      <c r="H84"/>
      <c r="I84"/>
      <c r="N84" s="6"/>
      <c r="O84" s="5"/>
    </row>
    <row r="85" spans="8:15" x14ac:dyDescent="0.2">
      <c r="H85"/>
      <c r="I85"/>
      <c r="N85" s="6"/>
      <c r="O85" s="5"/>
    </row>
    <row r="86" spans="8:15" x14ac:dyDescent="0.2">
      <c r="H86"/>
      <c r="I86"/>
      <c r="N86" s="6"/>
      <c r="O86" s="5"/>
    </row>
    <row r="87" spans="8:15" x14ac:dyDescent="0.2">
      <c r="H87"/>
      <c r="I87"/>
      <c r="N87" s="6"/>
      <c r="O87" s="5"/>
    </row>
    <row r="88" spans="8:15" x14ac:dyDescent="0.2">
      <c r="H88"/>
      <c r="I88"/>
      <c r="N88" s="6"/>
      <c r="O88" s="5"/>
    </row>
    <row r="89" spans="8:15" x14ac:dyDescent="0.2">
      <c r="H89"/>
      <c r="I89"/>
      <c r="N89" s="6"/>
      <c r="O89" s="5"/>
    </row>
    <row r="90" spans="8:15" x14ac:dyDescent="0.2">
      <c r="H90"/>
      <c r="I90"/>
      <c r="N90" s="6"/>
      <c r="O90" s="5"/>
    </row>
    <row r="91" spans="8:15" x14ac:dyDescent="0.2">
      <c r="H91"/>
      <c r="I91"/>
      <c r="N91" s="6"/>
      <c r="O91" s="5"/>
    </row>
    <row r="92" spans="8:15" x14ac:dyDescent="0.2">
      <c r="H92"/>
      <c r="I92"/>
      <c r="N92" s="6"/>
      <c r="O92" s="5"/>
    </row>
    <row r="93" spans="8:15" x14ac:dyDescent="0.2">
      <c r="H93"/>
      <c r="I93"/>
      <c r="N93" s="6"/>
      <c r="O93" s="5"/>
    </row>
    <row r="94" spans="8:15" x14ac:dyDescent="0.2">
      <c r="H94"/>
      <c r="I94"/>
      <c r="N94" s="6"/>
      <c r="O94" s="5"/>
    </row>
    <row r="95" spans="8:15" x14ac:dyDescent="0.2">
      <c r="H95"/>
      <c r="I95"/>
      <c r="N95" s="6"/>
      <c r="O95" s="5"/>
    </row>
    <row r="96" spans="8:15" x14ac:dyDescent="0.2">
      <c r="H96"/>
      <c r="I96"/>
      <c r="N96" s="6"/>
      <c r="O96" s="5"/>
    </row>
    <row r="97" spans="8:15" x14ac:dyDescent="0.2">
      <c r="H97"/>
      <c r="I97"/>
      <c r="N97" s="6"/>
      <c r="O97" s="5"/>
    </row>
    <row r="98" spans="8:15" x14ac:dyDescent="0.2">
      <c r="H98"/>
      <c r="I98"/>
      <c r="N98" s="6"/>
      <c r="O98" s="5"/>
    </row>
    <row r="99" spans="8:15" x14ac:dyDescent="0.2">
      <c r="H99"/>
      <c r="I99"/>
      <c r="N99" s="6"/>
      <c r="O99" s="5"/>
    </row>
    <row r="100" spans="8:15" x14ac:dyDescent="0.2">
      <c r="H100"/>
      <c r="I100"/>
      <c r="N100" s="6"/>
      <c r="O100" s="5"/>
    </row>
    <row r="101" spans="8:15" x14ac:dyDescent="0.2">
      <c r="H101"/>
      <c r="I101"/>
      <c r="N101" s="6"/>
      <c r="O101" s="5"/>
    </row>
    <row r="102" spans="8:15" x14ac:dyDescent="0.2">
      <c r="H102"/>
      <c r="I102"/>
      <c r="N102" s="6"/>
      <c r="O102" s="5"/>
    </row>
    <row r="103" spans="8:15" x14ac:dyDescent="0.2">
      <c r="H103"/>
      <c r="I103"/>
      <c r="N103" s="6"/>
      <c r="O103" s="5"/>
    </row>
    <row r="104" spans="8:15" x14ac:dyDescent="0.2">
      <c r="H104"/>
      <c r="I104"/>
      <c r="N104" s="6"/>
      <c r="O104" s="5"/>
    </row>
    <row r="105" spans="8:15" x14ac:dyDescent="0.2">
      <c r="H105"/>
      <c r="I105"/>
      <c r="N105" s="6"/>
      <c r="O105" s="5"/>
    </row>
    <row r="106" spans="8:15" x14ac:dyDescent="0.2">
      <c r="H106"/>
      <c r="I106"/>
      <c r="N106" s="6"/>
      <c r="O106" s="5"/>
    </row>
    <row r="107" spans="8:15" x14ac:dyDescent="0.2">
      <c r="H107"/>
      <c r="I107"/>
      <c r="N107" s="6"/>
      <c r="O107" s="5"/>
    </row>
    <row r="108" spans="8:15" x14ac:dyDescent="0.2">
      <c r="H108"/>
      <c r="I108"/>
      <c r="N108" s="6"/>
      <c r="O108" s="5"/>
    </row>
    <row r="109" spans="8:15" x14ac:dyDescent="0.2">
      <c r="H109"/>
      <c r="I109"/>
      <c r="N109" s="6"/>
      <c r="O109" s="5"/>
    </row>
    <row r="110" spans="8:15" x14ac:dyDescent="0.2">
      <c r="H110"/>
      <c r="I110"/>
      <c r="N110" s="6"/>
      <c r="O110" s="5"/>
    </row>
    <row r="111" spans="8:15" x14ac:dyDescent="0.2">
      <c r="H111"/>
      <c r="I111"/>
      <c r="N111" s="6"/>
      <c r="O111" s="5"/>
    </row>
    <row r="112" spans="8:15" x14ac:dyDescent="0.2">
      <c r="H112"/>
      <c r="I112"/>
      <c r="N112" s="6"/>
      <c r="O112" s="5"/>
    </row>
    <row r="113" spans="8:15" x14ac:dyDescent="0.2">
      <c r="H113"/>
      <c r="I113"/>
      <c r="N113" s="6"/>
      <c r="O113" s="5"/>
    </row>
    <row r="114" spans="8:15" x14ac:dyDescent="0.2">
      <c r="H114"/>
      <c r="I114"/>
      <c r="N114" s="6"/>
      <c r="O114" s="5"/>
    </row>
    <row r="115" spans="8:15" x14ac:dyDescent="0.2">
      <c r="H115"/>
      <c r="I115"/>
      <c r="N115" s="6"/>
      <c r="O115" s="5"/>
    </row>
    <row r="116" spans="8:15" x14ac:dyDescent="0.2">
      <c r="H116"/>
      <c r="I116"/>
      <c r="N116" s="6"/>
      <c r="O116" s="5"/>
    </row>
    <row r="117" spans="8:15" x14ac:dyDescent="0.2">
      <c r="H117"/>
      <c r="I117"/>
      <c r="N117" s="6"/>
      <c r="O117" s="5"/>
    </row>
    <row r="118" spans="8:15" x14ac:dyDescent="0.2">
      <c r="H118"/>
      <c r="I118"/>
      <c r="N118" s="6"/>
      <c r="O118" s="5"/>
    </row>
    <row r="119" spans="8:15" x14ac:dyDescent="0.2">
      <c r="H119"/>
      <c r="I119"/>
      <c r="N119" s="6"/>
      <c r="O119" s="5"/>
    </row>
    <row r="120" spans="8:15" x14ac:dyDescent="0.2">
      <c r="H120"/>
      <c r="I120"/>
      <c r="N120" s="6"/>
      <c r="O120" s="5"/>
    </row>
    <row r="121" spans="8:15" x14ac:dyDescent="0.2">
      <c r="H121"/>
      <c r="I121"/>
      <c r="N121" s="6"/>
      <c r="O121" s="5"/>
    </row>
    <row r="122" spans="8:15" x14ac:dyDescent="0.2">
      <c r="H122"/>
      <c r="I122"/>
      <c r="N122" s="6"/>
      <c r="O122" s="5"/>
    </row>
    <row r="123" spans="8:15" x14ac:dyDescent="0.2">
      <c r="H123"/>
      <c r="I123"/>
      <c r="N123" s="6"/>
      <c r="O123" s="5"/>
    </row>
    <row r="124" spans="8:15" x14ac:dyDescent="0.2">
      <c r="H124"/>
      <c r="I124"/>
      <c r="N124" s="6"/>
      <c r="O124" s="5"/>
    </row>
    <row r="125" spans="8:15" x14ac:dyDescent="0.2">
      <c r="H125"/>
      <c r="I125"/>
      <c r="N125" s="6"/>
      <c r="O125" s="5"/>
    </row>
    <row r="126" spans="8:15" x14ac:dyDescent="0.2">
      <c r="H126"/>
      <c r="I126"/>
      <c r="N126" s="6"/>
      <c r="O126" s="5"/>
    </row>
    <row r="127" spans="8:15" x14ac:dyDescent="0.2">
      <c r="H127"/>
      <c r="I127"/>
      <c r="N127" s="6"/>
      <c r="O127" s="5"/>
    </row>
    <row r="128" spans="8:15" x14ac:dyDescent="0.2">
      <c r="H128"/>
      <c r="I128"/>
      <c r="N128" s="6"/>
      <c r="O128" s="5"/>
    </row>
    <row r="129" spans="8:15" x14ac:dyDescent="0.2">
      <c r="H129"/>
      <c r="I129"/>
      <c r="N129" s="6"/>
      <c r="O129" s="5"/>
    </row>
    <row r="130" spans="8:15" x14ac:dyDescent="0.2">
      <c r="H130"/>
      <c r="I130"/>
      <c r="N130" s="6"/>
      <c r="O130" s="5"/>
    </row>
    <row r="131" spans="8:15" x14ac:dyDescent="0.2">
      <c r="H131"/>
      <c r="I131"/>
      <c r="N131" s="6"/>
      <c r="O131" s="5"/>
    </row>
    <row r="132" spans="8:15" x14ac:dyDescent="0.2">
      <c r="H132"/>
      <c r="I132"/>
      <c r="N132" s="6"/>
      <c r="O132" s="5"/>
    </row>
    <row r="133" spans="8:15" x14ac:dyDescent="0.2">
      <c r="H133"/>
      <c r="N133" s="6"/>
      <c r="O133" s="5"/>
    </row>
    <row r="134" spans="8:15" x14ac:dyDescent="0.2">
      <c r="H134"/>
      <c r="N134" s="6"/>
      <c r="O134" s="5"/>
    </row>
    <row r="135" spans="8:15" x14ac:dyDescent="0.2">
      <c r="H135"/>
      <c r="N135" s="6"/>
      <c r="O135" s="5"/>
    </row>
    <row r="136" spans="8:15" x14ac:dyDescent="0.2">
      <c r="N136" s="6"/>
      <c r="O136" s="5"/>
    </row>
    <row r="137" spans="8:15" x14ac:dyDescent="0.2">
      <c r="N137" s="6"/>
      <c r="O137" s="5"/>
    </row>
    <row r="138" spans="8:15" x14ac:dyDescent="0.2">
      <c r="N138" s="6"/>
      <c r="O138" s="5"/>
    </row>
    <row r="139" spans="8:15" x14ac:dyDescent="0.2">
      <c r="N139" s="6"/>
      <c r="O139" s="5"/>
    </row>
    <row r="140" spans="8:15" x14ac:dyDescent="0.2">
      <c r="N140" s="6"/>
      <c r="O140" s="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Abril 2022</vt:lpstr>
      <vt:lpstr>Acciones Cerradas</vt:lpstr>
      <vt:lpstr>Estadistica Cumpl mensual PMP</vt:lpstr>
      <vt:lpstr>Inicio Vigencia</vt:lpstr>
      <vt:lpstr>'Consolidado Abril 2022'!Área_de_impresión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Damaris Sanchez Salamanca</cp:lastModifiedBy>
  <cp:lastPrinted>2020-02-03T14:18:31Z</cp:lastPrinted>
  <dcterms:created xsi:type="dcterms:W3CDTF">2006-02-16T22:22:21Z</dcterms:created>
  <dcterms:modified xsi:type="dcterms:W3CDTF">2022-05-10T16:50:39Z</dcterms:modified>
</cp:coreProperties>
</file>