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1\PMP\PUBLICADOS\"/>
    </mc:Choice>
  </mc:AlternateContent>
  <bookViews>
    <workbookView xWindow="0" yWindow="0" windowWidth="19200" windowHeight="6900" tabRatio="781"/>
  </bookViews>
  <sheets>
    <sheet name="Estadisticas" sheetId="19" r:id="rId1"/>
    <sheet name="Consolidado Abril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Abril 2021'!$A$6:$Y$67</definedName>
    <definedName name="_xlnm._FilterDatabase" localSheetId="3" hidden="1">'Estadistica Cumpl mensual PMP'!$A$2:$Z$2</definedName>
    <definedName name="_xlnm.Print_Area" localSheetId="1">'Consolidado Abril 2021'!$A$1:$V$7</definedName>
    <definedName name="CERRADA">'Consolidado Abril 2021'!#REF!</definedName>
  </definedNames>
  <calcPr calcId="162913"/>
  <pivotCaches>
    <pivotCache cacheId="21" r:id="rId6"/>
    <pivotCache cacheId="26" r:id="rId7"/>
  </pivotCaches>
</workbook>
</file>

<file path=xl/calcChain.xml><?xml version="1.0" encoding="utf-8"?>
<calcChain xmlns="http://schemas.openxmlformats.org/spreadsheetml/2006/main">
  <c r="O57" i="20" l="1"/>
  <c r="N57" i="20"/>
  <c r="O56" i="20"/>
  <c r="N56" i="20"/>
  <c r="H48" i="20"/>
  <c r="G48" i="20"/>
  <c r="F48" i="20"/>
  <c r="E48" i="20"/>
  <c r="D48" i="20"/>
  <c r="C48" i="20"/>
  <c r="H13" i="19"/>
  <c r="H11" i="19"/>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<sst xmlns="http://schemas.openxmlformats.org/spreadsheetml/2006/main" count="1971" uniqueCount="680">
  <si>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</si>
  <si>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</si>
  <si>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</si>
  <si>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</si>
  <si>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</si>
  <si>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</si>
  <si>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</si>
  <si>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</si>
  <si>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</si>
  <si>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</si>
  <si>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</si>
  <si>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</si>
  <si>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</si>
  <si>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</si>
  <si>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</si>
  <si>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</si>
  <si>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</si>
  <si>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</si>
  <si>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</si>
  <si>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</si>
  <si>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</si>
  <si>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</si>
  <si>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</si>
  <si>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</si>
  <si>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</si>
  <si>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</si>
  <si>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</si>
  <si>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</si>
  <si>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</si>
  <si>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</si>
  <si>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</si>
  <si>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</si>
  <si>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</si>
  <si>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</si>
  <si>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</si>
  <si>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</si>
  <si>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</si>
  <si>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</si>
  <si>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</si>
  <si>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</si>
  <si>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</si>
  <si>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</si>
  <si>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</si>
  <si>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</si>
  <si>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</si>
  <si>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</si>
  <si>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</si>
  <si>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</si>
  <si>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</si>
  <si>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</si>
  <si>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</si>
  <si>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</si>
  <si>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</si>
  <si>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</si>
  <si>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</si>
  <si>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</si>
  <si>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</si>
  <si>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</si>
  <si>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</si>
  <si>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</si>
  <si>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</si>
  <si>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</si>
  <si>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</si>
  <si>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</si>
  <si>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</si>
  <si>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</si>
  <si>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</si>
  <si>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</si>
  <si>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</si>
  <si>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</si>
  <si>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</si>
  <si>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</si>
  <si>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</si>
  <si>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</si>
  <si>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</si>
  <si>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</si>
  <si>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</si>
  <si>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</si>
  <si>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</si>
  <si>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</si>
  <si>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</si>
  <si>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</si>
  <si>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</si>
  <si>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</si>
  <si>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</si>
  <si>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</si>
  <si>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</si>
  <si>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</si>
  <si>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</si>
  <si>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</si>
  <si>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</si>
  <si>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</si>
  <si>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</si>
  <si>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</si>
  <si>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</si>
  <si>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</si>
  <si>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</si>
  <si>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</si>
  <si>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</si>
  <si>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</si>
  <si>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</si>
  <si>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</si>
  <si>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</si>
  <si>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</si>
  <si>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</si>
  <si>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</si>
  <si>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</si>
  <si>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</si>
  <si>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</si>
  <si>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</si>
  <si>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</si>
  <si>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</si>
  <si>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</si>
  <si>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</si>
  <si>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</si>
  <si>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</si>
  <si>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</si>
  <si>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</si>
  <si>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(Varios elementos)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</si>
  <si>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</si>
  <si>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</si>
  <si>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</si>
  <si>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</si>
  <si>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</si>
  <si>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</si>
  <si>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</si>
  <si>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</si>
  <si>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</si>
  <si>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</si>
  <si>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</si>
  <si>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</si>
  <si>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</si>
  <si>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</si>
  <si>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</si>
  <si>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</si>
  <si>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</si>
  <si>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</si>
  <si>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</si>
  <si>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</si>
  <si>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</si>
  <si>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</si>
  <si>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</si>
  <si>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</si>
  <si>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</si>
  <si>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</si>
  <si>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</si>
  <si>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</si>
  <si>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</si>
  <si>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</si>
  <si>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</si>
  <si>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</si>
  <si>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</si>
  <si>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</si>
  <si>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</si>
  <si>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</si>
  <si>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</si>
  <si>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</si>
  <si>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</si>
  <si>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</si>
  <si>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</si>
  <si>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</si>
  <si>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</si>
  <si>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</si>
  <si>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</si>
  <si>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</si>
  <si>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</si>
  <si>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</si>
  <si>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</si>
  <si>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</si>
  <si>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</si>
  <si>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</si>
  <si>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</si>
  <si>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</si>
  <si>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</si>
  <si>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</si>
  <si>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</si>
  <si>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</si>
  <si>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</si>
  <si>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</si>
  <si>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</si>
  <si>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</si>
  <si>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</si>
  <si>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</si>
  <si>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</si>
  <si>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</si>
  <si>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</si>
  <si>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</si>
  <si>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</si>
  <si>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</si>
  <si>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</si>
  <si>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</si>
  <si>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</si>
  <si>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</si>
  <si>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</si>
  <si>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</si>
  <si>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</si>
  <si>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</si>
  <si>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</si>
  <si>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</si>
  <si>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</si>
  <si>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</si>
  <si>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</si>
  <si>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</si>
  <si>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</si>
  <si>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</si>
  <si>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</si>
  <si>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</si>
  <si>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</si>
  <si>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</si>
  <si>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</si>
  <si>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</si>
  <si>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</si>
  <si>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</si>
  <si>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</si>
  <si>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</si>
  <si>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</si>
  <si>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</si>
  <si>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</si>
  <si>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</si>
  <si>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</si>
  <si>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</si>
  <si>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</si>
  <si>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</si>
  <si>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</si>
  <si>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</si>
  <si>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</si>
  <si>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</si>
  <si>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</si>
  <si>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</si>
  <si>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</si>
  <si>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</si>
  <si>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</si>
  <si>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</si>
  <si>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</si>
  <si>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</si>
  <si>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</si>
  <si>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</si>
  <si>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</si>
  <si>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</si>
  <si>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</si>
  <si>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</si>
  <si>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</si>
  <si>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</si>
  <si>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</si>
  <si>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</si>
  <si>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</si>
  <si>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</si>
  <si>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</si>
  <si>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</si>
  <si>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</si>
  <si>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</si>
  <si>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</si>
  <si>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</si>
  <si>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</si>
  <si>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</si>
  <si>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</si>
  <si>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</si>
  <si>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</si>
  <si>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</si>
  <si>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</si>
  <si>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</si>
  <si>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</si>
  <si>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</si>
  <si>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</si>
  <si>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</si>
  <si>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</si>
  <si>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</si>
  <si>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</si>
  <si>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</si>
  <si>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</si>
  <si>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</si>
  <si>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</si>
  <si>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</si>
  <si>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</si>
  <si>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</si>
  <si>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</si>
  <si>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</si>
  <si>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</si>
  <si>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</si>
  <si>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</si>
  <si>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</si>
  <si>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</si>
  <si>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</si>
  <si>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</si>
  <si>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</si>
  <si>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</si>
  <si>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</si>
  <si>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</si>
  <si>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</si>
  <si>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</si>
  <si>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</si>
  <si>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</si>
  <si>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</si>
  <si>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</si>
  <si>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</si>
  <si>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</si>
  <si>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</si>
  <si>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</si>
  <si>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</si>
  <si>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</si>
  <si>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</si>
  <si>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</si>
  <si>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</si>
  <si>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</si>
  <si>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</si>
  <si>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</si>
  <si>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</si>
  <si>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</si>
  <si>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</si>
  <si>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</si>
  <si>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</si>
  <si>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</si>
  <si>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</si>
  <si>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</si>
  <si>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</si>
  <si>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</si>
  <si>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</si>
  <si>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</si>
  <si>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</si>
  <si>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</si>
  <si>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</si>
  <si>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</si>
  <si>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</si>
  <si>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</si>
  <si>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</si>
  <si>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</si>
  <si>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</si>
  <si>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</si>
  <si>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</si>
  <si>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</si>
  <si>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</si>
  <si>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</si>
  <si>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</si>
  <si>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</si>
  <si>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</si>
  <si>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</si>
  <si>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</si>
  <si>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</si>
  <si>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</si>
  <si>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</si>
  <si>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</si>
  <si>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</si>
  <si>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</si>
  <si>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</si>
  <si>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</si>
  <si>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</si>
  <si>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</si>
  <si>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</si>
  <si>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</si>
  <si>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</si>
  <si>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</si>
  <si>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</si>
  <si>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</si>
  <si>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</si>
  <si>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</si>
  <si>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</si>
  <si>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</si>
  <si>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</si>
  <si>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</si>
  <si>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</si>
  <si>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</si>
  <si>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</si>
  <si>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</si>
  <si>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</si>
  <si>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</si>
  <si>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</si>
  <si>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</si>
  <si>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</si>
  <si>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</si>
  <si>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</si>
  <si>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</si>
  <si>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</si>
  <si>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</si>
  <si>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</si>
  <si>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</si>
  <si>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</si>
  <si>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</si>
  <si>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</si>
  <si>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</si>
  <si>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</si>
  <si>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</si>
  <si>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</si>
  <si>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</si>
  <si>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</si>
  <si>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</si>
  <si>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</si>
  <si>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</si>
  <si>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</si>
  <si>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</si>
  <si>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</si>
  <si>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</si>
  <si>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</si>
  <si>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</si>
  <si>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</si>
  <si>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</si>
  <si>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</si>
  <si>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</si>
  <si>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</si>
  <si>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</si>
  <si>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</si>
  <si>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</si>
  <si>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</si>
  <si>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</si>
  <si>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</si>
  <si>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</si>
  <si>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</si>
  <si>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</si>
  <si>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</si>
  <si>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</si>
  <si>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</si>
  <si>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</si>
  <si>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</si>
  <si>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</si>
  <si>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</si>
  <si>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</si>
  <si>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</si>
  <si>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</si>
  <si>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</si>
  <si>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</si>
  <si>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</si>
  <si>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</si>
  <si>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</si>
  <si>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</si>
  <si>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</si>
  <si>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</si>
  <si>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</si>
  <si>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</si>
  <si>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</si>
  <si>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</si>
  <si>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</si>
  <si>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</si>
  <si>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</si>
  <si>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</si>
  <si>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</si>
  <si>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</si>
  <si>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</si>
  <si>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</si>
  <si>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</si>
  <si>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</si>
  <si>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</si>
  <si>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</si>
  <si>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</si>
  <si>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</si>
  <si>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</si>
  <si>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</si>
  <si>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</si>
  <si>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</si>
  <si>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</si>
  <si>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</si>
  <si>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</si>
  <si>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</si>
  <si>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</si>
  <si>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</si>
  <si>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</si>
  <si>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</si>
  <si>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</si>
  <si>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</si>
  <si>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Seguimiento realizado el 07/12/2020. 
Accion en ejecución.   
CONCLUSION: ACCION ABIERTA </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</si>
  <si>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</si>
  <si>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</si>
  <si>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</si>
  <si>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</si>
  <si>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</si>
  <si>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</si>
  <si>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</si>
  <si>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</si>
  <si>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</si>
  <si>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</si>
  <si>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</si>
  <si>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</si>
  <si>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</si>
  <si>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</si>
  <si>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</si>
  <si>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</si>
  <si>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</si>
  <si>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</si>
  <si>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</si>
  <si>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</si>
  <si>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</si>
  <si>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</si>
  <si>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</si>
  <si>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</si>
  <si>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</si>
  <si>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</si>
  <si>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</si>
  <si>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</si>
  <si>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</si>
  <si>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</si>
  <si>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</si>
  <si>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</si>
  <si>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</si>
  <si>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</si>
  <si>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COMUNICACIÓN Y CULTURA PARA LA MOVILIDAD</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</si>
  <si>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</si>
  <si>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</si>
  <si>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</si>
  <si>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</si>
  <si>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</si>
  <si>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</si>
  <si>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</si>
  <si>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</si>
  <si>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</si>
  <si>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</si>
  <si>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</si>
  <si>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</si>
  <si>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</si>
  <si>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</si>
  <si>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</si>
  <si>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</si>
  <si>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</si>
  <si>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</si>
  <si>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9/04/2021: Se adjunta como avance el INSTRUCTIVO SECRETARIA TÉCNICA COMITÉ DE CONTRATACIÓN - SDM
Código: PA05-IN07 Versión: 1.0, aun no se encuentra en la Intranet publicado. 
CONCLUSION: ACCION EN EJECUCION</t>
  </si>
  <si>
    <t xml:space="preserve">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</si>
  <si>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</si>
  <si>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</si>
  <si>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</si>
  <si>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ESTADO GENERAL DE LAS ACCIONES DEL PLAN DE MEJORAMIENTO POR PROCESOS DE LA SDM AL CORTE 30/04/2021</t>
  </si>
  <si>
    <t>RESUMEN ESTADO DE LAS ACCIONES DEL PMP: CONSOLIDADO GENERAL AL CORTE  30/04/2021</t>
  </si>
  <si>
    <t>ESTADO DE LAS ACCIONES DEL PMP:  ACCIONES CERRADAS POR DEPENDENCIA A 30/04/2021</t>
  </si>
  <si>
    <t>ESTADO DE LAS ACCIONES DEL PMP:  ACCIONES ABIERTAS POR DEPENDENCIA A 30/04/2021</t>
  </si>
  <si>
    <t>ESTADO DE LAS ACCIONES DEL PMP:  ACCIONES  INCUMPLIDAS AL CORTE 30/04/2021</t>
  </si>
  <si>
    <t>ESTADO DE LAS ACCIONES DEL PMP:  PLAZOS DE EJECUCIÓN ACCIONES ABIERTAS E INCUMPLIDAS AL CORTE 30/04/2021</t>
  </si>
  <si>
    <t>NÚMERO DE ACCIONES ABIERTAS E INCUMPLIDAS DE ACUERDO A LA FUENTE U ORIGEN DEL HALLAZGO AL CORTE 30/04/2021</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</si>
  <si>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</si>
  <si>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</si>
  <si>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</si>
  <si>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</si>
  <si>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</si>
  <si>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</si>
  <si>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</si>
  <si>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</si>
  <si>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</si>
  <si>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</si>
  <si>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</si>
  <si>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</si>
  <si>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</si>
  <si>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</si>
  <si>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</si>
  <si>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</si>
  <si>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</si>
  <si>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</si>
  <si>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</si>
  <si>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</si>
  <si>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</si>
  <si>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</si>
  <si>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</si>
  <si>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</si>
  <si>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</si>
  <si>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</si>
  <si>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</si>
  <si>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</si>
  <si>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</si>
  <si>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</si>
  <si>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</si>
  <si>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</si>
  <si>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</si>
  <si>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</si>
  <si>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</si>
  <si>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</si>
  <si>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</si>
  <si>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</si>
  <si>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</si>
  <si>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</si>
  <si>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</si>
  <si>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</si>
  <si>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 xml:space="preserve">SUBSECRETARÍA DE GESTIÓN CORPORATIVA </t>
  </si>
  <si>
    <t>TODAS LAS DEPENDENCIAS DE LA SDM</t>
  </si>
  <si>
    <r>
      <t xml:space="preserve">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
    </r>
    <r>
      <rPr>
        <i/>
        <sz val="9"/>
        <rFont val="Arial"/>
        <family val="2"/>
      </rPr>
      <t>Teniendo en cuenta que el plazo de ejecución vence en mayo se recomienda adelantar la socialización que se encuentra pendiente, de tal manera que se de cumplimiento integral a lo formulado en el indicador y meta de la acción.</t>
    </r>
    <r>
      <rPr>
        <sz val="9"/>
        <rFont val="Arial"/>
        <family val="2"/>
      </rPr>
      <t xml:space="preserve">
______________________________
03/02/2021: Seguimiento realizado por María Janneth Romero:
El proceso aporta como evidencia las evaluaciones realizadas sobre la aprehensión de conocimiento respecto a  la socialización llevada a cabo el 29/01/2021,  sobre el concepto tecnico PM</t>
    </r>
    <r>
      <rPr>
        <sz val="9"/>
        <color rgb="FFFF0000"/>
        <rFont val="Arial"/>
        <family val="2"/>
      </rPr>
      <t>T, asi como la lista de asistencia.  De igual manera a través de correo electrónico  de fecha 03/02/2021, se realiza la siguiente presicion: "no se realizó presentación toda vez que la socialización se iba realizando mediante la muestra de pantalla".</t>
    </r>
    <r>
      <rPr>
        <sz val="9"/>
        <rFont val="Arial"/>
        <family val="2"/>
      </rPr>
      <t xml:space="preserve">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r>
  </si>
  <si>
    <t>27/04/2021: La acción se encuentra dentro de los terminos de ejecución</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</si>
  <si>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</si>
  <si>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 xml:space="preserve">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</si>
  <si>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</si>
  <si>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</si>
  <si>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</si>
  <si>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</si>
  <si>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</si>
  <si>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</si>
  <si>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Matriz Dofa actualizada con priroización de oportunidades</t>
  </si>
  <si>
    <t>009-2021</t>
  </si>
  <si>
    <t xml:space="preserve">liliana Montes Sanchez </t>
  </si>
  <si>
    <t>7/5/2021: En la fecha 15/4/2021 la direccion de contratacion solicito reprogramacion de la acción la cual fue aceptada por la OCI mediante memorando 20211700080633 del 22/04/2021. EN EJECUCION</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</si>
  <si>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</si>
  <si>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7/05/2021: Presentacion de informe mes de abril en relacion con los con los modulos apoderado, MASC, Judicial, 
en los se reflejan las observaciones detectadas  en la revision. 
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</si>
  <si>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</si>
  <si>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Acciòn correctiva</t>
  </si>
  <si>
    <t>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</si>
  <si>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 xml:space="preserve">6/5/2021: No se remitió evidencia por encontrarse en términos
5/3/2021: No se remitió evidencia por encontrarse en términos
5/2/2021: No se remitió evidencia por encontrarse en términos
31/12/2020: No se remite evidencia por estar en términos
</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</si>
  <si>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</si>
  <si>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</si>
  <si>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</si>
  <si>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</si>
  <si>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</si>
  <si>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</si>
  <si>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</si>
  <si>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</si>
  <si>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</si>
  <si>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</si>
  <si>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</si>
  <si>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</si>
  <si>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</si>
  <si>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</si>
  <si>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</si>
  <si>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</si>
  <si>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</si>
  <si>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</si>
  <si>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</si>
  <si>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</si>
  <si>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</si>
  <si>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</si>
  <si>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</si>
  <si>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</si>
  <si>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</si>
  <si>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</si>
  <si>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</si>
  <si>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</si>
  <si>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</si>
  <si>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</si>
  <si>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</si>
  <si>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</si>
  <si>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</si>
  <si>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</si>
  <si>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</si>
  <si>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</si>
  <si>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</si>
  <si>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</si>
  <si>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</si>
  <si>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</si>
  <si>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</si>
  <si>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</si>
  <si>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</si>
  <si>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</si>
  <si>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</si>
  <si>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</si>
  <si>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</si>
  <si>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</si>
  <si>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</si>
  <si>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CORRECTIVA</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</si>
  <si>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</si>
  <si>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</si>
  <si>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</si>
  <si>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</si>
  <si>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</si>
  <si>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</si>
  <si>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</si>
  <si>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</si>
  <si>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</si>
  <si>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</si>
  <si>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</si>
  <si>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</si>
  <si>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</si>
  <si>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</si>
  <si>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</si>
  <si>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</si>
  <si>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</si>
  <si>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</si>
  <si>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</si>
  <si>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</si>
  <si>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</si>
  <si>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</si>
  <si>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</si>
  <si>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</si>
  <si>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</si>
  <si>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</si>
  <si>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</si>
  <si>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</si>
  <si>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</si>
  <si>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</si>
  <si>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</si>
  <si>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</si>
  <si>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</si>
  <si>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</si>
  <si>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</si>
  <si>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</si>
  <si>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</si>
  <si>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SGC - SSC</t>
  </si>
  <si>
    <t>OAPI</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</si>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</sst>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i/>
      <sz val="9"/>
      <name val="Arial"/>
      <family val="2"/>
    </font>
    <font>
      <sz val="10"/>
      <color theme="1"/>
      <name val="Arial"/>
    </font>
    <font>
      <sz val="9"/>
      <name val="Arial"/>
    </font>
    <font>
      <sz val="9"/>
      <color rgb="FFFF0000"/>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1" fillId="0" borderId="0"/>
    <xf numFmtId="0" fontId="11" fillId="0" borderId="0"/>
    <xf numFmtId="0" fontId="15" fillId="0" borderId="0"/>
    <xf numFmtId="0" fontId="8" fillId="0" borderId="0"/>
    <xf numFmtId="9" fontId="26" fillId="0" borderId="0" applyFont="0" applyFill="0" applyBorder="0" applyAlignment="0" applyProtection="0"/>
  </cellStyleXfs>
  <cellXfs count="125">
    <xf numFmtId="0" fontId="0" fillId="0" borderId="0" xfId="0"/>
    <xf numFmtId="0" fontId="9" fillId="0" borderId="0" xfId="0" applyFont="1" applyFill="1" applyAlignment="1">
      <alignment horizontal="left"/>
    </xf>
    <xf numFmtId="0" fontId="10" fillId="0" borderId="0" xfId="0" applyFont="1" applyFill="1" applyAlignment="1">
      <alignment horizontal="left"/>
    </xf>
    <xf numFmtId="0" fontId="11" fillId="0" borderId="0" xfId="0" applyFont="1" applyFill="1" applyAlignment="1">
      <alignment horizontal="left"/>
    </xf>
    <xf numFmtId="0" fontId="18" fillId="2" borderId="0" xfId="0" applyFont="1" applyFill="1"/>
    <xf numFmtId="165" fontId="11" fillId="0" borderId="0" xfId="0" applyNumberFormat="1" applyFont="1" applyFill="1" applyAlignment="1">
      <alignment horizontal="left"/>
    </xf>
    <xf numFmtId="0" fontId="14" fillId="0" borderId="0" xfId="0" applyFont="1" applyFill="1" applyAlignment="1">
      <alignment horizontal="left"/>
    </xf>
    <xf numFmtId="164" fontId="14"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2" borderId="0" xfId="3" applyFont="1" applyFill="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20"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14" fillId="0" borderId="1" xfId="0" applyFont="1" applyFill="1" applyBorder="1" applyAlignment="1">
      <alignment horizontal="left" vertical="top"/>
    </xf>
    <xf numFmtId="0" fontId="14" fillId="0" borderId="1" xfId="0" applyFont="1" applyFill="1" applyBorder="1" applyAlignment="1">
      <alignment horizontal="center"/>
    </xf>
    <xf numFmtId="0" fontId="14" fillId="0" borderId="1" xfId="0" applyNumberFormat="1" applyFont="1" applyFill="1" applyBorder="1" applyAlignment="1">
      <alignment horizontal="center"/>
    </xf>
    <xf numFmtId="0" fontId="14" fillId="0" borderId="1" xfId="0" applyFont="1" applyFill="1" applyBorder="1"/>
    <xf numFmtId="166" fontId="14" fillId="0" borderId="1" xfId="0" applyNumberFormat="1" applyFont="1" applyFill="1" applyBorder="1"/>
    <xf numFmtId="0" fontId="14" fillId="0" borderId="1" xfId="0" applyNumberFormat="1" applyFont="1" applyFill="1" applyBorder="1"/>
    <xf numFmtId="0" fontId="14" fillId="0" borderId="1" xfId="0" applyFont="1" applyFill="1" applyBorder="1" applyAlignment="1">
      <alignment wrapText="1"/>
    </xf>
    <xf numFmtId="0" fontId="14" fillId="0" borderId="1" xfId="0" applyFont="1" applyFill="1" applyBorder="1" applyAlignment="1">
      <alignment horizontal="left"/>
    </xf>
    <xf numFmtId="165" fontId="14" fillId="0" borderId="1" xfId="0" applyNumberFormat="1" applyFont="1" applyFill="1" applyBorder="1" applyAlignment="1">
      <alignment horizontal="left"/>
    </xf>
    <xf numFmtId="164" fontId="14" fillId="0" borderId="1" xfId="0" applyNumberFormat="1" applyFont="1" applyFill="1" applyBorder="1" applyAlignment="1">
      <alignment horizontal="left"/>
    </xf>
    <xf numFmtId="0" fontId="14" fillId="0" borderId="1" xfId="0" applyFont="1" applyFill="1" applyBorder="1" applyAlignment="1">
      <alignment vertical="top" wrapText="1"/>
    </xf>
    <xf numFmtId="0" fontId="14" fillId="0" borderId="1" xfId="0" applyNumberFormat="1" applyFont="1" applyFill="1" applyBorder="1" applyAlignment="1">
      <alignment vertical="top" wrapText="1"/>
    </xf>
    <xf numFmtId="166" fontId="14" fillId="0" borderId="1" xfId="0" applyNumberFormat="1" applyFont="1" applyFill="1" applyBorder="1" applyAlignment="1"/>
    <xf numFmtId="166" fontId="14" fillId="0" borderId="1" xfId="0" applyNumberFormat="1" applyFont="1" applyFill="1" applyBorder="1" applyAlignment="1">
      <alignment wrapText="1"/>
    </xf>
    <xf numFmtId="0" fontId="8"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4" fillId="0" borderId="1" xfId="0" applyNumberFormat="1" applyFont="1" applyFill="1" applyBorder="1" applyAlignment="1">
      <alignment horizontal="left"/>
    </xf>
    <xf numFmtId="0" fontId="14" fillId="0" borderId="1" xfId="0" applyFont="1" applyFill="1" applyBorder="1" applyAlignment="1">
      <alignment horizontal="left" wrapText="1"/>
    </xf>
    <xf numFmtId="0" fontId="9" fillId="0" borderId="0" xfId="0" applyFont="1"/>
    <xf numFmtId="0" fontId="9" fillId="0" borderId="0" xfId="0" applyFont="1" applyAlignment="1">
      <alignment horizontal="center"/>
    </xf>
    <xf numFmtId="0" fontId="24"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4"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9" fillId="0" borderId="0" xfId="0" applyFont="1" applyAlignment="1">
      <alignment wrapText="1"/>
    </xf>
    <xf numFmtId="0" fontId="9" fillId="0" borderId="0" xfId="0" applyFont="1" applyAlignment="1">
      <alignment horizontal="center" wrapText="1"/>
    </xf>
    <xf numFmtId="0" fontId="0" fillId="0" borderId="0" xfId="0" pivotButton="1" applyAlignment="1">
      <alignment wrapText="1"/>
    </xf>
    <xf numFmtId="14" fontId="12" fillId="3" borderId="1" xfId="3" applyNumberFormat="1" applyFont="1" applyFill="1" applyBorder="1" applyAlignment="1" applyProtection="1">
      <alignment horizontal="center" vertical="center" wrapText="1"/>
    </xf>
    <xf numFmtId="14" fontId="12" fillId="4" borderId="1" xfId="3"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right" vertical="center"/>
    </xf>
    <xf numFmtId="14" fontId="14" fillId="0" borderId="1" xfId="0" applyNumberFormat="1" applyFont="1" applyFill="1" applyBorder="1" applyAlignment="1">
      <alignment horizontal="right" vertical="center" wrapText="1"/>
    </xf>
    <xf numFmtId="14" fontId="14" fillId="0" borderId="1" xfId="0" applyNumberFormat="1" applyFont="1" applyFill="1" applyBorder="1" applyAlignment="1">
      <alignment horizontal="right"/>
    </xf>
    <xf numFmtId="14" fontId="11" fillId="0" borderId="0" xfId="0" applyNumberFormat="1" applyFont="1" applyFill="1" applyAlignment="1">
      <alignment horizontal="right"/>
    </xf>
    <xf numFmtId="14" fontId="14" fillId="0" borderId="0" xfId="0" applyNumberFormat="1" applyFont="1" applyFill="1" applyAlignment="1">
      <alignment horizontal="right"/>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23" fillId="0" borderId="0" xfId="0" applyFont="1"/>
    <xf numFmtId="0" fontId="24" fillId="0" borderId="0" xfId="0" applyFont="1" applyAlignment="1">
      <alignment horizontal="center"/>
    </xf>
    <xf numFmtId="0" fontId="25" fillId="0" borderId="0" xfId="0" applyFont="1"/>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164" fontId="14"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2" fillId="4" borderId="1" xfId="3" applyNumberFormat="1" applyFont="1" applyFill="1" applyBorder="1" applyAlignment="1" applyProtection="1">
      <alignment horizontal="right" vertical="center" wrapText="1"/>
    </xf>
    <xf numFmtId="14" fontId="12" fillId="3" borderId="1" xfId="3" applyNumberFormat="1" applyFont="1" applyFill="1" applyBorder="1" applyAlignment="1" applyProtection="1">
      <alignment horizontal="right" vertical="center" wrapText="1"/>
    </xf>
    <xf numFmtId="0" fontId="7" fillId="0" borderId="0" xfId="4" applyFont="1"/>
    <xf numFmtId="14" fontId="14" fillId="0" borderId="1" xfId="0" applyNumberFormat="1" applyFont="1" applyFill="1" applyBorder="1" applyAlignment="1">
      <alignment wrapText="1"/>
    </xf>
    <xf numFmtId="9" fontId="14" fillId="0" borderId="1" xfId="5" applyFont="1" applyFill="1" applyBorder="1" applyAlignment="1">
      <alignment horizontal="left"/>
    </xf>
    <xf numFmtId="0" fontId="0" fillId="9" borderId="0" xfId="0" applyNumberFormat="1" applyFill="1"/>
    <xf numFmtId="0" fontId="6" fillId="0" borderId="0" xfId="4" applyFont="1"/>
    <xf numFmtId="0" fontId="5" fillId="0" borderId="0" xfId="4" applyFont="1"/>
    <xf numFmtId="0" fontId="21" fillId="0" borderId="0" xfId="4" applyFont="1" applyAlignment="1">
      <alignment wrapText="1"/>
    </xf>
    <xf numFmtId="0" fontId="22" fillId="0" borderId="0" xfId="4" applyFont="1" applyAlignment="1">
      <alignment wrapText="1"/>
    </xf>
    <xf numFmtId="0" fontId="8" fillId="0" borderId="0" xfId="4" applyAlignment="1">
      <alignment wrapText="1"/>
    </xf>
    <xf numFmtId="0" fontId="25" fillId="5" borderId="0" xfId="0" applyFont="1" applyFill="1" applyAlignment="1">
      <alignment horizontal="left" wrapText="1"/>
    </xf>
    <xf numFmtId="0" fontId="25" fillId="8" borderId="0" xfId="0" applyFont="1" applyFill="1" applyAlignment="1">
      <alignment horizontal="left" wrapText="1"/>
    </xf>
    <xf numFmtId="0" fontId="25" fillId="9" borderId="0" xfId="0" applyFont="1" applyFill="1" applyAlignment="1">
      <alignment horizontal="left" wrapText="1"/>
    </xf>
    <xf numFmtId="0" fontId="0" fillId="0" borderId="0" xfId="0" applyAlignment="1">
      <alignment horizontal="left" vertical="top" wrapText="1"/>
    </xf>
    <xf numFmtId="0" fontId="4" fillId="0" borderId="0" xfId="4" applyFont="1"/>
    <xf numFmtId="0" fontId="0" fillId="0" borderId="0" xfId="0" applyAlignment="1">
      <alignment horizontal="left" wrapText="1" indent="1"/>
    </xf>
    <xf numFmtId="0" fontId="12" fillId="4" borderId="1" xfId="3" applyFont="1" applyFill="1" applyBorder="1" applyAlignment="1" applyProtection="1">
      <alignment horizontal="center" vertical="center" wrapText="1"/>
    </xf>
    <xf numFmtId="0" fontId="3"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2" fillId="0" borderId="0" xfId="4" applyFont="1"/>
    <xf numFmtId="0" fontId="0" fillId="0" borderId="0" xfId="0" applyFill="1"/>
    <xf numFmtId="0" fontId="0" fillId="0" borderId="0" xfId="0" applyNumberFormat="1" applyFill="1"/>
    <xf numFmtId="0" fontId="1" fillId="0" borderId="0" xfId="4" applyFont="1"/>
    <xf numFmtId="0" fontId="27" fillId="0" borderId="0" xfId="4" applyFont="1" applyAlignment="1">
      <alignment horizontal="center" wrapText="1"/>
    </xf>
    <xf numFmtId="0" fontId="12" fillId="3" borderId="1" xfId="3" applyFont="1" applyFill="1" applyBorder="1" applyAlignment="1" applyProtection="1">
      <alignment horizontal="center" vertical="center" wrapText="1"/>
    </xf>
    <xf numFmtId="0" fontId="11" fillId="2" borderId="1" xfId="1" applyFont="1" applyFill="1" applyBorder="1" applyAlignment="1">
      <alignment horizontal="center"/>
    </xf>
    <xf numFmtId="0" fontId="13" fillId="2" borderId="1" xfId="1" applyFont="1" applyFill="1" applyBorder="1" applyAlignment="1">
      <alignment horizontal="center" vertical="center"/>
    </xf>
    <xf numFmtId="0" fontId="13" fillId="2" borderId="2"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2"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31" fillId="0" borderId="0" xfId="0" applyFont="1" applyAlignment="1">
      <alignment horizontal="left" wrapText="1"/>
    </xf>
    <xf numFmtId="0" fontId="32"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30" fillId="0" borderId="0" xfId="0" applyFont="1"/>
  </cellXfs>
  <cellStyles count="6">
    <cellStyle name="Normal" xfId="0" builtinId="0"/>
    <cellStyle name="Normal 2" xfId="1"/>
    <cellStyle name="Normal 3" xfId="2"/>
    <cellStyle name="Normal 4" xfId="3"/>
    <cellStyle name="Normal 5" xfId="4"/>
    <cellStyle name="Porcentaje" xfId="5" builtinId="5"/>
  </cellStyles>
  <dxfs count="400">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patternType="none">
          <bgColor auto="1"/>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none">
          <bgColor auto="1"/>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5.1449841098951169E-4"/>
                  <c:y val="-1.349525613960599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4</c:v>
                </c:pt>
                <c:pt idx="1">
                  <c:v>0</c:v>
                </c:pt>
                <c:pt idx="2">
                  <c:v>57</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17240364093572574"/>
                  <c:y val="5.218433971609984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Estadisticas!$E$27:$E$30</c:f>
              <c:strCache>
                <c:ptCount val="4"/>
                <c:pt idx="0">
                  <c:v>SGM</c:v>
                </c:pt>
                <c:pt idx="1">
                  <c:v>SGJ</c:v>
                </c:pt>
                <c:pt idx="2">
                  <c:v>SGC - SSC</c:v>
                </c:pt>
                <c:pt idx="3">
                  <c:v>OACCM</c:v>
                </c:pt>
              </c:strCache>
            </c:strRef>
          </c:cat>
          <c:val>
            <c:numRef>
              <c:f>Estadisticas!$F$27:$F$30</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196125492472E-2"/>
          <c:y val="0.22028574773763407"/>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6077462004509238E-2"/>
                  <c:y val="-5.950164391764269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2.1396092477563054E-2"/>
                  <c:y val="2.8001145278630211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9675287252687729"/>
                  <c:y val="-8.057128685039220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2.5130298753445203E-3"/>
                  <c:y val="-8.367440203344508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5976952012444975E-2"/>
                  <c:y val="-1.920616795849230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3.2326428077454672E-2"/>
                  <c:y val="7.231702706841799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Estadisticas!$E$47:$E$57</c:f>
              <c:strCache>
                <c:ptCount val="11"/>
                <c:pt idx="0">
                  <c:v>SGC</c:v>
                </c:pt>
                <c:pt idx="1">
                  <c:v>SGM</c:v>
                </c:pt>
                <c:pt idx="2">
                  <c:v>SGJ</c:v>
                </c:pt>
                <c:pt idx="3">
                  <c:v>SSC</c:v>
                </c:pt>
                <c:pt idx="4">
                  <c:v>SPM</c:v>
                </c:pt>
                <c:pt idx="5">
                  <c:v>OTIC</c:v>
                </c:pt>
                <c:pt idx="6">
                  <c:v>SGC - SSC</c:v>
                </c:pt>
                <c:pt idx="7">
                  <c:v>OACCM</c:v>
                </c:pt>
                <c:pt idx="8">
                  <c:v>SGC</c:v>
                </c:pt>
                <c:pt idx="9">
                  <c:v>TODAS</c:v>
                </c:pt>
                <c:pt idx="10">
                  <c:v>OAPI</c:v>
                </c:pt>
              </c:strCache>
            </c:strRef>
          </c:cat>
          <c:val>
            <c:numRef>
              <c:f>Estadisticas!$F$47:$F$57</c:f>
              <c:numCache>
                <c:formatCode>General</c:formatCode>
                <c:ptCount val="11"/>
                <c:pt idx="0">
                  <c:v>10</c:v>
                </c:pt>
                <c:pt idx="1">
                  <c:v>2</c:v>
                </c:pt>
                <c:pt idx="2">
                  <c:v>12</c:v>
                </c:pt>
                <c:pt idx="3">
                  <c:v>16</c:v>
                </c:pt>
                <c:pt idx="4">
                  <c:v>7</c:v>
                </c:pt>
                <c:pt idx="5">
                  <c:v>2</c:v>
                </c:pt>
                <c:pt idx="6">
                  <c:v>2</c:v>
                </c:pt>
                <c:pt idx="7">
                  <c:v>1</c:v>
                </c:pt>
                <c:pt idx="8">
                  <c:v>2</c:v>
                </c:pt>
                <c:pt idx="9">
                  <c:v>1</c:v>
                </c:pt>
                <c:pt idx="10">
                  <c:v>2</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285751</xdr:colOff>
      <xdr:row>0</xdr:row>
      <xdr:rowOff>202405</xdr:rowOff>
    </xdr:from>
    <xdr:to>
      <xdr:col>12</xdr:col>
      <xdr:colOff>714375</xdr:colOff>
      <xdr:row>17</xdr:row>
      <xdr:rowOff>83343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571500</xdr:colOff>
      <xdr:row>18</xdr:row>
      <xdr:rowOff>119062</xdr:rowOff>
    </xdr:from>
    <xdr:to>
      <xdr:col>10</xdr:col>
      <xdr:colOff>59532</xdr:colOff>
      <xdr:row>35</xdr:row>
      <xdr:rowOff>178594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250031</xdr:colOff>
      <xdr:row>43</xdr:row>
      <xdr:rowOff>35716</xdr:rowOff>
    </xdr:from>
    <xdr:to>
      <xdr:col>13</xdr:col>
      <xdr:colOff>500059</xdr:colOff>
      <xdr:row>71</xdr:row>
      <xdr:rowOff>71435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26.413576273146" createdVersion="6" refreshedVersion="6" minRefreshableVersion="3" recordCount="61">
  <cacheSource type="worksheet">
    <worksheetSource ref="A6:X67" sheet="Consolidado Abril 2021"/>
  </cacheSource>
  <cacheFields count="24">
    <cacheField name="No. Hallazgo" numFmtId="0">
      <sharedItems/>
    </cacheField>
    <cacheField name="No. Acción" numFmtId="0">
      <sharedItems containsSemiMixedTypes="0" containsString="0" containsNumber="1" containsInteger="1" minValue="1" maxValue="8"/>
    </cacheField>
    <cacheField name="VIGENCIA" numFmtId="0">
      <sharedItems containsSemiMixedTypes="0" containsString="0" containsNumber="1" containsInteger="1" minValue="2017" maxValue="2021"/>
    </cacheField>
    <cacheField name="PROCESO" numFmtId="0">
      <sharedItems/>
    </cacheField>
    <cacheField name="ORIGEN" numFmtId="0">
      <sharedItems count="19">
        <s v="AUDITORÍA EXTERNA E INTERNA GESTIÓN ADMINISTRATIVA"/>
        <s v="VISITA DE SEGUIMIENTO SECRETARIA DISTRITAL DE AMBIENTE"/>
        <s v="AUDITORIA SEGUIMIENTO A LA LEY DE TRANSPARENCIA Y DEL DERECHO ACCESO A LA INFORMACION PUBLICA NACIONAL  MARZO 2019"/>
        <s v="AUDITORÍA CONTRATACIÓN 2019"/>
        <s v="AUDITORÍA INTERNA SGC 2020_x000a_"/>
        <s v="AUDITORÍA SPMT 2020"/>
        <s v="AUDITORÍA EXTERNA SGC 2020"/>
        <s v="AUDITORIA CONTRATACIÓN 2020"/>
        <s v="AUDITORÍA DE CERTIFICACIÓN SISTEMA DE GESTIÓN efr"/>
        <s v="INFORME SEGUIMIENTO A SIPROJ-WEB Y COMITÉ DE CONCILIACION"/>
        <s v="INFORME FINAL - CIRCULAR No. 0010 DE 2020"/>
        <s v="AUDITORIA PQRSD 2020"/>
        <s v="INFORME DE EVALUACIÓN INDEPENDIENTE DEL ESTADO DEL SISTEMA DE CONTROL INTERNO (SCI)"/>
        <s v="ENCUESTA MEDICIÓN DEL  IMPACTO DE LA COMUNICACIÓN DEL SISTEMA INTEGRADO DE GESTIÓN "/>
        <s v="PLAN DE MEJORAMIENTO POR AUTOCONTROL"/>
        <s v="INFORME SEGUIMIENTO PQRS II SEMESTRE 2020"/>
        <s v="AUDITORIA PROCESO DE PLANEACIÓN DEL TRANSPORTE E INFRAESTRUCTURA"/>
        <s v="EVALUACIÓN DEL SISTEMA DE CONTROL INTERNO CONTABLE 2020 (ESCIC)"/>
        <s v="AUDITORIA INTERNA DE GESTIÓN 2021" u="1"/>
      </sharedItems>
    </cacheField>
    <cacheField name="FECHA DEL HALLAZGO" numFmtId="166">
      <sharedItems containsSemiMixedTypes="0" containsNonDate="0" containsDate="1" containsString="0" minDate="2016-10-03T00:00:00" maxDate="2021-05-05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0"/>
    </cacheField>
    <cacheField name="SUBSECRETARÍA RESPONSABLE" numFmtId="0">
      <sharedItems count="11">
        <s v="SUBSECRETARÍA DE GESTIÓN CORPORATIVA"/>
        <s v="SUBSECRETARÍA DE GESTIÓN JURÍDICA"/>
        <s v="OFICINA DE TECNOLOGÍAS DE LA INFORMACIÓN Y LAS COMUNICACIONES"/>
        <s v="SUBSECRETARÍA DE GESTIÓN DE LA MOVILIDAD"/>
        <s v="SUBSECRETARÍA DE POLÍTICA DE LA MOVILIDAD"/>
        <s v="SUBSECRETARÍA DE SERVICIOS A LA CIUDADANÍA"/>
        <s v="SUBSECRETARÍA DE GESTIÓN CORPORATIVA  - SUBSECRETARÍA DE SERVICIOS A LA CIUDADANÍA"/>
        <s v="OFICINA ASESORA DE COMUNICACIONES Y CULTURA PARA LA MOVILIDAD"/>
        <s v="SUBSECRETARÍA DE GESTIÓN CORPORATIVA "/>
        <s v="TODAS LAS DEPENDENCIAS DE LA SDM"/>
        <s v="OFICINA ASESORA DE PLANEACIÓN INSTITUCIONAL"/>
      </sharedItems>
    </cacheField>
    <cacheField name="ÁREA RESPONSABLE" numFmtId="0">
      <sharedItems count="23">
        <s v="SUBDIRECCIÓN ADMINISTRATIVA"/>
        <s v="DIRECCIÓN DE CONTRATACIÓN"/>
        <s v="OFICINA DE TECNOLOGÍAS DE LA INFORMACIÓN Y LAS COMUNICACIONES"/>
        <s v="SUBDIRECCIÓN DE PLANES DE MANEJO DE TRÁNSITO"/>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s v="DIRECCIÓN DE REPRESENTACIÓN JUDICIAL"/>
        <s v="DIRECCIÓN DE ATENCIÓN AL CIUDADANO"/>
        <s v="SUBDIRECCIÓN ADMINISTRATIVA / DIRECCIÓN DE ATENCIÓN AL CIUDADANO"/>
        <s v="OFICINA ASESORA DE COMUNICACIONES Y CULTURA PARA LA MOVILIDAD"/>
        <s v="DIRECCIÓN DE TALENTO HUMANO/SUBDIRECCIÓN ADMINISTRATIVA/SUBSECRETARÍA DE GESTIÓN CORPORATIVA/OFICINA ASESORA DE PLANEACIÓN INSTITUCIONAL"/>
        <s v="TODAS LAS DEPENDENCIAS DE LA SDM"/>
        <s v="OFICINA ASESORA DE PLANEACIÓN INSTITUCIONAL"/>
        <s v="DIRECCIÓN DE PLANEACIÓN DE LA MOVILIDAD"/>
        <s v="DIRECCIÓN DE PLANEACIÓN DE LA MOVILIDAD/SUBDIRECCIÓN DE TRANSPORTE PRIVADO/SUBDIRECCIÓN DE TRANSPORTE PÚBLICO"/>
        <s v="SUBDIRECCIÓN DE INFRAESTRUCTURA"/>
        <s v="SUBDIRECCIÓN DE TRANSPORTE PRIVADO"/>
        <s v="SUBDIRECCIÓN FINANCIERA/DIRECCION DE TALENTO HUMANO"/>
      </sharedItems>
    </cacheField>
    <cacheField name="RESPONSABLE DE LA EJECUCIÓN" numFmtId="0">
      <sharedItems/>
    </cacheField>
    <cacheField name="FECHA DE INICIO" numFmtId="14">
      <sharedItems containsSemiMixedTypes="0" containsNonDate="0" containsDate="1" containsString="0" minDate="2017-04-25T00:00:00" maxDate="2021-05-06T00:00:00"/>
    </cacheField>
    <cacheField name="FECHA DE TERMINACIÓN" numFmtId="14">
      <sharedItems containsSemiMixedTypes="0" containsNonDate="0" containsDate="1" containsString="0" minDate="2021-03-30T00:00:00" maxDate="2022-12-31T00:00:00" count="17">
        <d v="2021-06-30T00:00:00"/>
        <d v="2021-12-31T00:00:00"/>
        <d v="2021-07-15T00:00:00"/>
        <d v="2021-05-31T00:00:00"/>
        <d v="2021-06-07T00:00:00"/>
        <d v="2022-06-30T00:00:00"/>
        <d v="2021-03-30T00:00:00"/>
        <d v="2021-07-30T00:00:00"/>
        <d v="2021-08-31T00:00:00"/>
        <d v="2021-04-30T00:00:00"/>
        <d v="2021-11-30T00:00:00"/>
        <d v="2022-12-30T00:00:00"/>
        <d v="2021-07-31T00:00:00"/>
        <d v="2021-08-30T00:00:00"/>
        <d v="2021-12-30T00:00:00"/>
        <d v="2022-01-30T00:00:00"/>
        <d v="2021-05-30T00:00:00"/>
      </sharedItems>
    </cacheField>
    <cacheField name="FECHA DE REVISIÓN" numFmtId="14">
      <sharedItems containsNonDate="0" containsDate="1" containsString="0" containsBlank="1" minDate="2020-12-07T00:00:00" maxDate="2021-05-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326.413578703701" createdVersion="6" refreshedVersion="6" minRefreshableVersion="3" recordCount="4">
  <cacheSource type="worksheet">
    <worksheetSource ref="A6:X10" sheet="Consolidado Abril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SemiMixedTypes="0" containsNonDate="0" containsDate="1" containsString="0" minDate="2021-06-30T00:00:00" maxDate="2022-01-01T00:00:00"/>
    </cacheField>
    <cacheField name="FECHA DE REVISIÓN" numFmtId="14">
      <sharedItems containsSemiMixedTypes="0" containsNonDate="0" containsDate="1" containsString="0" minDate="2021-04-09T00:00:00" maxDate="2021-05-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1">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5-08T00:00:00"/>
    <s v="Julie Andrea Martinez Mendez"/>
    <s v="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3"/>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3"/>
    <n v="1"/>
  </r>
  <r>
    <s v="040-2020"/>
    <n v="1"/>
    <n v="2020"/>
    <s v="GESTIÓN DE TICS"/>
    <x v="4"/>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2"/>
    <x v="2"/>
    <s v="Alexander Ricardo Andrade"/>
    <d v="2020-07-01T00:00:00"/>
    <x v="2"/>
    <d v="2021-04-30T00:00:00"/>
    <s v="Vieinery Piza Olarte"/>
    <s v="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2"/>
    <n v="0"/>
  </r>
  <r>
    <s v="041-2020"/>
    <n v="1"/>
    <n v="2020"/>
    <s v="GESTIÓN DE TRÁNSITO Y CONTROL DE TRÁNSITO Y TRANSPORTE"/>
    <x v="5"/>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3"/>
    <x v="3"/>
    <s v="Martha Cecilia Bayona Gómez"/>
    <d v="2020-05-08T00:00:00"/>
    <x v="3"/>
    <d v="2021-04-27T00:00:00"/>
    <s v="María Janneth Romero M"/>
    <s v="27/04/2021: El proceso aporta como evidencia la presentación, listado de asistencia, resultados del proceso de medición de aprehensión de conocimiento  realizado en la socialización llevada a cabo el 23/04/2021, asi como el link con el formulario aplicado en este ejercicio._x000a__x000a_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_x000a_________________________________________x000a__x000a_09/04/2021:  Seguimiento realizado por María Janneth Romero_x000a__x000a_No se reporta por parte del proceso responsable de ejecución, avance en la gestión adelantada; conforme lo anterior se mantiene lo observado al cierre de enero y febrero:_x000a__x000a_Teniendo en cuenta que el plazo de ejecución vence en mayo se recomienda adelantar la socialización que se encuentra pendiente, de tal manera que se de cumplimiento integral a lo formulado en el indicador y meta de la acción._x000a________________________________x000a__x000a_05/03/2021: Seguimiento realizado por María Janneth Romero_x000a__x000a_No se reporta por parte del proceso responsable de ejecución, avance en la gestión adelantada; conforme lo anterior se mantiene lo observado al cierre de enero:_x000a__x000a_Teniendo en cuenta que el plazo de ejecución vence en mayo se recomienda adelantar la socialización que se encuentra pendiente, de tal manera que se de cumplimiento integral a lo formulado en el indicador y meta de la acción._x000a________________________________x000a_03/02/2021: Seguimiento realizado por María Janneth Romero:_x000a__x000a_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quot;no se realizó presentación toda vez que la socialización se iba realizando mediante la muestra de pantalla&quot;._x000a__x000a_Teniendo en cuenta que el plazo de ejecución vence en mayo se recomienda adelantar la socialización que se encuentra pendiente, de tal manera que se de cumplimiento integral a lo formulado en el indicador y meta de la acción._x000a______________________________x000a_05/01/2021 Seguimiento realizado por María Janneth Romero:_x000a__x000a_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
    <x v="1"/>
    <n v="0"/>
    <n v="0"/>
  </r>
  <r>
    <s v="042-2020"/>
    <n v="2"/>
    <n v="2020"/>
    <s v="GESTIÓN ADMINISTRATIVA"/>
    <x v="5"/>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4"/>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77-2020"/>
    <n v="1"/>
    <n v="2020"/>
    <s v="GESTIÓN DE TICS"/>
    <x v="6"/>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2"/>
    <x v="2"/>
    <s v="Alexander Ricardo Andrade"/>
    <d v="2020-08-30T00:00:00"/>
    <x v="0"/>
    <m/>
    <m/>
    <m/>
    <x v="0"/>
    <n v="0"/>
    <n v="0"/>
  </r>
  <r>
    <s v="082-2020"/>
    <n v="3"/>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4"/>
    <x v="4"/>
    <s v="SUBSECRETARIA DE POLITICA DE MOVILIDAD"/>
    <d v="2020-10-01T00:00:00"/>
    <x v="0"/>
    <m/>
    <m/>
    <m/>
    <x v="0"/>
    <n v="0"/>
    <n v="0"/>
  </r>
  <r>
    <s v="082-2020"/>
    <n v="4"/>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3"/>
    <x v="5"/>
    <s v="SUBSECRETARIA DE GESTION DE LA MOVILIDAD"/>
    <d v="2020-10-01T00:00:00"/>
    <x v="0"/>
    <d v="2021-04-09T00:00:00"/>
    <s v="María Janneth Romero M"/>
    <s v="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6"/>
    <s v="SUBSECRETARIAS DE SERVICIOS A LA CIUDADANÍA"/>
    <d v="2020-10-01T00:00:00"/>
    <x v="0"/>
    <d v="2021-05-06T00:00:00"/>
    <s v="Omar Alfredo Sánchez"/>
    <s v="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082-2020"/>
    <n v="6"/>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7"/>
    <s v="SUBSECRETARIA CORPORATIVA"/>
    <d v="2020-10-01T00:00:00"/>
    <x v="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8"/>
    <s v="SUBSECRETARIAS DE GESTION JURÍDICA"/>
    <d v="2020-10-01T00:00:00"/>
    <x v="0"/>
    <d v="2021-04-09T00:00:00"/>
    <s v="Liliana Montes Sanchez "/>
    <s v="09/4/2021:  Se aportan seguimientos a la gestion de los contratos en la plaforma SECOP. _x000a_CONCLUSION: ACCION EN EJECUCION_x000a_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7"/>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9"/>
    <s v="VLADIMIRO ALBERTO ESTRADA"/>
    <d v="2020-10-01T00:00:00"/>
    <x v="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9/12/2020 seguimiento por Julie Martínez para el mes de reporte no se remite ningun seguimiento por el proceso, actividad abienta dentro del tiempo programado para cierre"/>
    <x v="0"/>
    <n v="0"/>
    <n v="0"/>
  </r>
  <r>
    <s v="084-2020"/>
    <n v="1"/>
    <n v="2020"/>
    <s v="GESTIÓN JURÍDICA"/>
    <x v="7"/>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5"/>
    <d v="2021-05-07T00:00:00"/>
    <s v="Liliana Montes Sanchez "/>
    <s v="7/5/2021: En la fecha 15/4/2021 la direccion de contratacion solicito reprogramacion de la acción la cual fue aceptada por la OCI mediante memorando 20211700080633 del 22/04/2021. EN EJECUCION"/>
    <x v="0"/>
    <n v="1"/>
    <n v="0"/>
  </r>
  <r>
    <s v="085-2020"/>
    <n v="1"/>
    <n v="2020"/>
    <s v="GESTIÓN JURÍDICA"/>
    <x v="7"/>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la suscripción de los miembros del comité."/>
    <s v="Remitir  y suscribir las actas del comite de contratación, pendientes de firma por parte de la Direccion de Contratación a los participantes del mismo."/>
    <s v="Corrección"/>
    <s v="Actas remitidas / Actas suscritas"/>
    <n v="1"/>
    <x v="1"/>
    <x v="1"/>
    <s v="ANA MARÍA CORREDOR YUNIS"/>
    <d v="2020-10-01T00:00:00"/>
    <x v="0"/>
    <d v="2020-12-07T00:00:00"/>
    <s v="Liliana Montes Sanchez "/>
    <s v="Seguimiento realizado el 07/12/2020. _x000a_Accion en ejecución.   _x000a_CONCLUSION: ACCION ABIERTA "/>
    <x v="0"/>
    <n v="0"/>
    <n v="0"/>
  </r>
  <r>
    <s v="085-2020"/>
    <n v="2"/>
    <n v="2020"/>
    <s v="GESTIÓN JURÍDICA"/>
    <x v="7"/>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1"/>
    <x v="1"/>
    <s v="ANA MARÍA CORREDOR YUNIS"/>
    <d v="2020-10-01T00:00:00"/>
    <x v="6"/>
    <d v="2021-05-07T00:00:00"/>
    <s v="Liliana Montes Sanchez "/>
    <s v="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_x000a_9/04/2021: Se adjunta como avance el INSTRUCTIVO SECRETARIA TÉCNICA COMITÉ DE CONTRATACIÓN - SDM_x000a_Código: PA05-IN07 Versión: 1.0, aun no se encuentra en la Intranet publicado. _x000a_CONCLUSION: ACCION EN EJECUCION"/>
    <x v="1"/>
    <n v="0"/>
    <n v="0"/>
  </r>
  <r>
    <s v="086-2020"/>
    <n v="1"/>
    <n v="2020"/>
    <s v="GESTIÓN JURÍDICA"/>
    <x v="7"/>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m/>
    <m/>
    <m/>
    <x v="0"/>
    <n v="0"/>
    <n v="0"/>
  </r>
  <r>
    <s v="087-2020"/>
    <n v="1"/>
    <n v="2020"/>
    <s v="GESTIÓN JURÍDICA"/>
    <x v="7"/>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5"/>
    <d v="2021-05-07T00:00:00"/>
    <s v="Liliana Montes Sanchez "/>
    <s v="7/5/2021: En la fecha 15/4/2021 la direccion de contratacion solicito reprogramacion de la acción la cual fue aceptada por la OCI mediante memorando 20211700080633 del 22/04/2021. EN EJECUCION"/>
    <x v="0"/>
    <n v="1"/>
    <n v="0"/>
  </r>
  <r>
    <s v="088-2020"/>
    <n v="1"/>
    <n v="2020"/>
    <s v="GESTIÓN JURÍDICA"/>
    <x v="7"/>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0"/>
    <m/>
    <m/>
    <m/>
    <x v="0"/>
    <n v="0"/>
    <n v="0"/>
  </r>
  <r>
    <s v="098-2020"/>
    <n v="1"/>
    <n v="2020"/>
    <s v="GESTIÓN DE TALENTO HUMANO"/>
    <x v="8"/>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0"/>
    <s v="Director (a) de Talento Humano"/>
    <d v="2021-03-01T00:00:00"/>
    <x v="3"/>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1"/>
    <n v="0"/>
  </r>
  <r>
    <s v="102-2020"/>
    <n v="1"/>
    <n v="2020"/>
    <s v="GESTIÓN JURÍDICA"/>
    <x v="9"/>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1"/>
    <s v="María Isabel Hernandez Pabon "/>
    <d v="2020-12-01T00:00:00"/>
    <x v="7"/>
    <d v="2021-05-07T00:00:00"/>
    <s v="Liliana Montes Sanchez "/>
    <s v="7/05/2021: Presentacion de informe mes de abril en relacion con los con los modulos apoderado, MASC, Judicial, _x000a_en los se reflejan las observaciones detectadas  en la revision. _x000a_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9/04/2021: Presentacion de informe mes de marzo en relacion con los con los modulos apoderado, MASC, Judicial, Tutelas del siprojweb, _x000a_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 ACCION EN EJECUCIÓN."/>
    <x v="0"/>
    <n v="0"/>
    <n v="0"/>
  </r>
  <r>
    <s v="106-2020"/>
    <n v="1"/>
    <n v="2020"/>
    <s v="GESTIÓN JURÍDICA"/>
    <x v="9"/>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1"/>
    <s v="María Isabel Hernandez Pabon "/>
    <d v="2020-12-01T00:00:00"/>
    <x v="7"/>
    <d v="2021-05-07T00:00:00"/>
    <s v="Liliana Montes Sanchez "/>
    <s v="7/05/2021: Presentacion de informe mes de abril en relacion con los con los modulos apoderado, MASC, Judicial,  en los se reflejan las observaciones detectadas  en la revision. _x000a_9/04/2021: Presentacion de informe mes de marzo en relacion con los con los modulos apoderado, MASC, Judicial, Tutelas del siprojweb, _x000a_CONCLUSION: ACCION EN EJECUCION_x000a_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9-2020"/>
    <n v="2"/>
    <n v="2020"/>
    <s v="GESTIÓN DE TALENTO HUMANO"/>
    <x v="10"/>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0"/>
    <s v="PAULA TATIANA ARENAS GONZÁLEZ"/>
    <d v="2020-12-01T00:00:00"/>
    <x v="8"/>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0-2020"/>
    <n v="1"/>
    <n v="2020"/>
    <s v="GESTIÓN DE TRÁMITES Y SERVICIOS A LA CIUDADANÍA"/>
    <x v="11"/>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12"/>
    <s v="Director (a) de Atención al Ciudadano"/>
    <d v="2020-12-01T00:00:00"/>
    <x v="0"/>
    <d v="2021-05-06T00:00:00"/>
    <s v="Omar Alfredo Sánchez"/>
    <s v="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0-2020"/>
    <n v="2"/>
    <n v="2020"/>
    <s v="GESTIÓN DE TRÁMITES Y SERVICIOS A LA CIUDADANÍA"/>
    <x v="11"/>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6"/>
    <x v="13"/>
    <s v="Director (a) de Atención al Ciudadano/ Subdirector (a) Administrativa "/>
    <d v="2020-12-01T00:00:00"/>
    <x v="9"/>
    <d v="2021-05-08T00:00:00"/>
    <s v="Julie Andrea Martinez Mendez"/>
    <s v="08/05/2021 Seguimiento Julie Martinez se evidencia que en los requerimientos se tiene contemplar controles, respuesta parcial  dando cumplimiento a la actividad e indicador de realizar un desarrollo se procede al cierre del hallazgo_x000a__x000a_07/04/2021 Seguimiento Julie Martinez, mediante el radicado 20216120051703 se solicita la reprogramación del halazgo, teniendo en con el fin de realizar las pruebas para puesta en marcha 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1"/>
    <n v="1"/>
    <n v="0"/>
  </r>
  <r>
    <s v="111-2020"/>
    <n v="1"/>
    <n v="2020"/>
    <s v="GESTIÓN DE TRÁMITES Y SERVICIOS A LA CIUDADANÍA"/>
    <x v="11"/>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6"/>
    <x v="13"/>
    <s v="Director (a) de Atención al Ciudadano/ Subdirector (a) Administrativa "/>
    <d v="2020-12-01T00:00:00"/>
    <x v="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2-2020"/>
    <n v="2"/>
    <n v="2020"/>
    <s v="GESTIÓN DE TRÁMITES Y SERVICIOS A LA CIUDADANÍA"/>
    <x v="11"/>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12"/>
    <s v="Director (a) de Atención al Ciudadano"/>
    <d v="2020-12-01T00:00:00"/>
    <x v="0"/>
    <d v="2021-05-06T00:00:00"/>
    <s v="Omar Alfredo Sánchez"/>
    <s v="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3-2020"/>
    <n v="1"/>
    <n v="2020"/>
    <s v="GESTIÓN DE TRÁMITES Y SERVICIOS A LA CIUDADANÍA"/>
    <x v="11"/>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5"/>
    <x v="12"/>
    <s v="Director (a) de Atención al Ciudadano"/>
    <d v="2020-12-01T00:00:00"/>
    <x v="0"/>
    <d v="2021-05-06T00:00:00"/>
    <s v="Omar Alfredo Sánchez"/>
    <s v="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3-2020"/>
    <n v="2"/>
    <n v="2020"/>
    <s v="GESTIÓN DE TRÁMITES Y SERVICIOS A LA CIUDADANÍA"/>
    <x v="11"/>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12"/>
    <s v="Director (a) de Atención al Ciudadano"/>
    <d v="2020-12-01T00:00:00"/>
    <x v="0"/>
    <d v="2021-05-06T00:00:00"/>
    <s v="Omar Alfredo Sánchez"/>
    <s v="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4-2020"/>
    <n v="1"/>
    <n v="2020"/>
    <s v="GESTIÓN ADMINISTRATIVA/GESTIÓN DE TRÁMITES Y SERVICIOS A LA CIUDADANÍA"/>
    <x v="11"/>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6"/>
    <x v="13"/>
    <s v="Director (a) de Atención al Ciudadano/ Subdirector (a) Administrativa "/>
    <d v="2020-12-01T00:00:00"/>
    <x v="0"/>
    <d v="2021-05-08T00:00:00"/>
    <s v="Julie Andrea Martinez Mendez"/>
    <s v="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6-2020"/>
    <n v="1"/>
    <n v="2020"/>
    <s v="GESTIÓN JURÍDICA"/>
    <x v="12"/>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1"/>
    <x v="8"/>
    <s v="SUBSECRETARÍA DE GESTIÓN JURÍDICA"/>
    <d v="2021-03-01T00:00:00"/>
    <x v="1"/>
    <d v="2021-05-07T00:00:00"/>
    <s v="Liliana Montes Sanchez "/>
    <s v="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1-2021"/>
    <n v="1"/>
    <n v="2021"/>
    <s v="DIRECCIONAMIENTO ESTRATÉGICO"/>
    <x v="13"/>
    <d v="2021-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Poco conocimiento por parte de los líderes del Sistema Integrado de Gestión  de los lineamientos de comunicación interna. "/>
    <s v="Socializar a los líderes del Sistema Integrado de Gestión,  los lineamientos frente a las solicitudes relacionadas con el diseño y publicación de piezas de comunicación."/>
    <s v="Acción Correctiva"/>
    <s v="No. de socializaciones ejecutadas"/>
    <n v="1"/>
    <x v="7"/>
    <x v="14"/>
    <s v="Andrés Fabian Contento Muñoz"/>
    <d v="2021-03-02T00:00:00"/>
    <x v="9"/>
    <d v="2021-05-04T00:00:00"/>
    <s v="Vieinery Piza Olarte"/>
    <s v="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_x000a_RECOMENDACION: Cerrar la acción y excluirla del PMP. "/>
    <x v="1"/>
    <n v="0"/>
    <n v="0"/>
  </r>
  <r>
    <s v="002-2021"/>
    <n v="1"/>
    <n v="2021"/>
    <s v="DIRECCIONAMIENTO ESTRATÉGICO"/>
    <x v="13"/>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0"/>
    <x v="15"/>
    <s v="Iván Alexander Díaz Villa/Paola Adriana Corona Miranda/Ligia Rodríguez/Julieth Rojas Betancour"/>
    <d v="2021-05-01T00:00:00"/>
    <x v="1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3-2021"/>
    <n v="1"/>
    <n v="2021"/>
    <s v="COMUNICACIÓN Y CULTURA PARA LA MOVILIDAD"/>
    <x v="14"/>
    <d v="2021-03-24T00:00:00"/>
    <s v="Al revisar los documentos del proceso, se evidencia desactualización en la caracterización."/>
    <s v="Posibilidad de afectación reputacional por posibles requerimientos de entes de control y de los procesos internos de la entidad debido a la gestión del control documental del sistema de gestión de calidad  fuera de los requisitos procedimientales"/>
    <s v="a. Reasignación de proyecto de inversión a nuevo ordenador de gasto. _x000a_b. Revisión de actividades a través de ejercicio de planeación estratégica."/>
    <s v="Actualizar y publicar el documento- caracterización del Proceso."/>
    <s v="Corrección"/>
    <s v="Caracetrización actualizada y publicada"/>
    <n v="1"/>
    <x v="7"/>
    <x v="14"/>
    <s v="Andrés Fabian Contento Muñoz"/>
    <d v="2021-04-05T00:00:00"/>
    <x v="2"/>
    <m/>
    <m/>
    <m/>
    <x v="0"/>
    <n v="0"/>
    <n v="0"/>
  </r>
  <r>
    <s v="004-2021"/>
    <n v="1"/>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4"/>
    <s v="Equipo Técnico"/>
    <d v="2021-05-03T00:00:00"/>
    <x v="10"/>
    <m/>
    <m/>
    <m/>
    <x v="0"/>
    <n v="0"/>
    <n v="0"/>
  </r>
  <r>
    <s v="004-2021"/>
    <n v="2"/>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5"/>
    <s v="Equipo Técnico"/>
    <d v="2021-05-03T00:00:00"/>
    <x v="10"/>
    <d v="2021-04-27T00:00:00"/>
    <s v="María Janneth Romero M"/>
    <s v="27/04/2021: La acción se encuentra dentro de los terminos de ejecución"/>
    <x v="0"/>
    <n v="0"/>
    <n v="0"/>
  </r>
  <r>
    <s v="004-2021"/>
    <n v="3"/>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8"/>
    <x v="7"/>
    <s v="Equipo Técnico"/>
    <d v="2021-05-03T00:00:00"/>
    <x v="10"/>
    <m/>
    <m/>
    <m/>
    <x v="0"/>
    <n v="0"/>
    <n v="0"/>
  </r>
  <r>
    <s v="004-2021"/>
    <n v="4"/>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8"/>
    <s v="Equipo Técnico"/>
    <d v="2021-05-03T00:00:00"/>
    <x v="10"/>
    <m/>
    <m/>
    <m/>
    <x v="0"/>
    <n v="0"/>
    <n v="0"/>
  </r>
  <r>
    <s v="004-2021"/>
    <n v="5"/>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6"/>
    <s v="Equipo Técnico"/>
    <d v="2021-05-03T00:00:00"/>
    <x v="10"/>
    <m/>
    <m/>
    <m/>
    <x v="0"/>
    <n v="0"/>
    <n v="0"/>
  </r>
  <r>
    <s v="004-2021"/>
    <n v="6"/>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9"/>
    <x v="16"/>
    <s v="Todas las dependencias de la SDM"/>
    <d v="2021-05-03T00:00:00"/>
    <x v="11"/>
    <m/>
    <m/>
    <m/>
    <x v="0"/>
    <n v="0"/>
    <n v="0"/>
  </r>
  <r>
    <s v="004-2021"/>
    <n v="7"/>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8"/>
    <x v="0"/>
    <s v="Subdirección Administrativa"/>
    <d v="2021-05-03T00:00:00"/>
    <x v="11"/>
    <m/>
    <m/>
    <m/>
    <x v="0"/>
    <n v="0"/>
    <n v="0"/>
  </r>
  <r>
    <s v="004-2021"/>
    <n v="8"/>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el  seguimiento a la oportunidad de la respuesta por parte al líder del proceso."/>
    <s v="Actualizar, publicar y socializar las responsabilidades del Manual de Gestión PQRSD relacionado con las actividades de reporte y seguimiento a las PQRSD."/>
    <s v="Acción Correctiva"/>
    <s v="Manual de Gestión PQRSD actualizado, publicado y socializado."/>
    <n v="1"/>
    <x v="5"/>
    <x v="12"/>
    <s v="Dirección de Atención al Ciudadano"/>
    <d v="2021-05-03T00:00:00"/>
    <x v="12"/>
    <m/>
    <m/>
    <m/>
    <x v="0"/>
    <n v="0"/>
    <n v="0"/>
  </r>
  <r>
    <s v="005-2021"/>
    <n v="1"/>
    <n v="2021"/>
    <s v="GESTIÓN DE TRÁMITES Y SERVICIOS PARA LA CIUDADANÍA"/>
    <x v="15"/>
    <d v="2021-03-30T00:00:00"/>
    <s v="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
    <s v="Posibilidad de afectación reputacional por pérdida de confianza por parte de la ciudadania al igual de posibles investigaciones por entes de control debido a prestación de tramites y servicios fuera de los requermientos normativos, legales y del ciudadano"/>
    <s v="Falta de claridad del responsable de realizar el seguimiento de las peticiones entre autoridades."/>
    <s v="Realizar mesa de trabajo con la OAPI, la OCI, la Dirección de Normatividad y Concetos, la Subdirección Adminsitrativa y la DAC para establecer la responsabilidad en la SDM del seguimiento a las peticiones entre autoridades."/>
    <s v="Acción Correctiva"/>
    <s v="(Mesa de trabajo realizada / mesa de trabajo programada)*100"/>
    <s v="1 Mesa de trabajo"/>
    <x v="5"/>
    <x v="12"/>
    <s v="Dirección de Atención al Ciudadano"/>
    <d v="2021-05-03T00:00:00"/>
    <x v="12"/>
    <m/>
    <m/>
    <m/>
    <x v="0"/>
    <n v="0"/>
    <n v="0"/>
  </r>
  <r>
    <s v="006-2021"/>
    <n v="1"/>
    <n v="2021"/>
    <s v="GESTIÓN DE TRÁMITES Y SERVICIOS PARA LA CIUDADANÍA"/>
    <x v="15"/>
    <d v="2021-03-30T00:00:00"/>
    <s v="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_x000a__x000a_“En esta sección se discrimina el total de peticiones registradas por la entidad, de acuerdo con el canal de ingreso, indicando así el uso de los canales de recepción propios de la entidad, por parte de la ciudadanía.” "/>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os informes presentados"/>
    <s v="Realizar mesa de trabajo con la Veeduría Distrital y control interno en relación con los reportes PQRSD "/>
    <s v="Acción Correctiva"/>
    <s v="(Mesa de trabajo realizada / mesa de trabajo programada)*100"/>
    <s v="1 Mesa de trabajo"/>
    <x v="5"/>
    <x v="12"/>
    <s v="Dirección de Atención al Ciudadano"/>
    <d v="2021-05-03T00:00:00"/>
    <x v="12"/>
    <m/>
    <m/>
    <m/>
    <x v="0"/>
    <n v="0"/>
    <n v="0"/>
  </r>
  <r>
    <s v="007-2021"/>
    <n v="1"/>
    <n v="2021"/>
    <s v="GESTIÓN DE TRÁMITES Y SERVICIOS PARA LA CIUDADANÍA"/>
    <x v="15"/>
    <d v="2021-03-30T00:00:00"/>
    <s v="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 de controles en la gestión de PQRSD"/>
    <s v="Identificar un evento potencial asociado a la gestión de Gestión PQRSD y establecer los controles pertinentes para mitigar su impacto."/>
    <s v="Acción Correctiva"/>
    <s v="Matriz de riesgo DAC actualizado."/>
    <n v="1"/>
    <x v="5"/>
    <x v="12"/>
    <s v="Dirección de Atención al Ciudadano"/>
    <d v="2021-05-03T00:00:00"/>
    <x v="13"/>
    <m/>
    <m/>
    <m/>
    <x v="0"/>
    <n v="0"/>
    <n v="0"/>
  </r>
  <r>
    <s v="008-2021"/>
    <n v="1"/>
    <n v="2021"/>
    <s v="GESTIÓN DE TRÁMITES Y SERVICIOS PARA LA CIUDADANÍA"/>
    <x v="15"/>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5"/>
    <x v="12"/>
    <s v="Dirección de Atención al Ciudadano"/>
    <d v="2021-05-03T00:00:00"/>
    <x v="14"/>
    <m/>
    <m/>
    <m/>
    <x v="0"/>
    <n v="0"/>
    <n v="0"/>
  </r>
  <r>
    <s v="008-2021"/>
    <n v="2"/>
    <n v="2021"/>
    <s v="GESTIÓN DE TRÁMITES Y SERVICIOS PARA LA CIUDADANÍA"/>
    <x v="15"/>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5"/>
    <x v="12"/>
    <s v="Dirección de Atención al Ciudadano"/>
    <d v="2021-05-03T00:00:00"/>
    <x v="15"/>
    <m/>
    <m/>
    <m/>
    <x v="0"/>
    <n v="0"/>
    <n v="0"/>
  </r>
  <r>
    <s v="009-2021"/>
    <n v="1"/>
    <n v="2021"/>
    <s v="DIRECCIONAMIENTO ESTRATÉGICO"/>
    <x v="14"/>
    <d v="2021-05-04T00:00:00"/>
    <s v="En los documentos relacionados con la planificación estratégica y operativa del proceso de direccionamiento estratégico, la priorización de las oportunidades no facilita la identificación de las estrategias, que se deban abordar en los diferentes lapsos de tiempo"/>
    <s v="Posibilidad de afectación reputacional por posibles requerimientos de entes de control y de los procesos internos de la entidad debido a la gestión del control documental del sistema de gestión de calidad  fuera de los requisitos procedimientales"/>
    <s v="La metodología definida para la priorización de oportunidades sólo identifica su impacto"/>
    <s v="Revisar, ajustar y publicar los documentos relacionados con la planificación estratégica y operativa del proceso de direccionamiento estratégico:_x000a_Instructivo PE01-PR08-IN01 Formato PE01-PR08-F01"/>
    <s v="Mejora Continua"/>
    <s v="Documentos de la planificación estratégica y operativa actualizados y publicados"/>
    <n v="2"/>
    <x v="10"/>
    <x v="17"/>
    <s v="Jefe Oficina Asesora de Planeacional Institucional"/>
    <d v="2021-05-05T00:00:00"/>
    <x v="16"/>
    <m/>
    <m/>
    <m/>
    <x v="0"/>
    <n v="0"/>
    <n v="0"/>
  </r>
  <r>
    <s v="009-2021"/>
    <n v="2"/>
    <n v="2021"/>
    <s v="DIRECCIONAMIENTO ESTRATÉGICO"/>
    <x v="14"/>
    <d v="2021-05-04T00:00:00"/>
    <s v="En los documentos relacionados con la planificación estratégica y operativa del proceso de direccionamiento estratégico, la priorización de las oportunidades no facilita la identificación de las estrategias, que se deban abordar en los diferentes lapsos de tiempo"/>
    <s v="Posibilidad de afectación reputacional por posibles requerimientos de entes de control y de los procesos internos de la entidad debido a la gestión del control documental del sistema de gestión de calidad  fuera de los requisitos procedimientales"/>
    <s v="La metodología definida para la priorización de oportunidades sólo identifica su impacto"/>
    <s v="Actualizar en conjunto con el equipo técnico la matriz DOFA priorizando las oportunidades"/>
    <s v="Mejora Continua"/>
    <s v="Matriz Dofa actualizada con priroización de oportunidades"/>
    <n v="1"/>
    <x v="10"/>
    <x v="17"/>
    <s v="Jefe Oficina Asesora de Planeacional Institucional"/>
    <d v="2021-05-05T00:00:00"/>
    <x v="16"/>
    <m/>
    <m/>
    <m/>
    <x v="0"/>
    <n v="0"/>
    <n v="0"/>
  </r>
  <r>
    <s v="010-2021"/>
    <n v="1"/>
    <n v="2021"/>
    <s v="GESTIÓN DE TRÁMITES Y SERVICIOS PARA LA CIUDADANÍA"/>
    <x v="14"/>
    <d v="2021-04-15T00:00:00"/>
    <s v="Se identificaron respuestas al ciudadano en lenguaje no apropiado. (Coherencia, calidez y claridad)"/>
    <s v="Posibilidad de afectación reputacional por perdidad de confianza por parte de la ciudadania al igual de posibles investigaciones por entes de control debido a prestación de trámites y servicios fuera de los requermientos normativos, legales y del ciudadano"/>
    <s v="Teniendo en cuenta la demanda de peticiones se esta emtiendo algunas respuestas omitiendo los criterios de calidad"/>
    <s v="Realizar Mesas de trabajo para la elaboración de plantillas de respuesta tipo del proceso de Gestión de Tramites y Servicio para la Ciudadanía que contenga parámetros de calidad (coherencia, claridad y calidez)"/>
    <s v="Acción Correctiva"/>
    <s v="3 Mesas de trabajo."/>
    <s v="1 Mesa de trabajo mensual"/>
    <x v="5"/>
    <x v="12"/>
    <s v="Director (a) de Atención al Ciudadano"/>
    <d v="2021-05-01T00:00:00"/>
    <x v="7"/>
    <m/>
    <m/>
    <m/>
    <x v="0"/>
    <n v="0"/>
    <n v="0"/>
  </r>
  <r>
    <s v="011-2021"/>
    <n v="1"/>
    <n v="2021"/>
    <s v="GESTIÓN DE TRÁMITES Y SERVICIOS PARA LA CIUDADANÍA"/>
    <x v="14"/>
    <d v="2021-04-15T00:00:00"/>
    <s v="Peticiones reiterativas en el proceso de Gestión de trámites y Servicios para la Ciudadanía."/>
    <s v="Posibilidad de afectación reputacional por perdidad de confianza por parte de la ciudadania al igual de posibles investigaciones por entes de control debido a prestación de trámites y servicios fuera de los requermientos normativos, legales y del ciudadano"/>
    <s v="Factores externos que afectan la prestación de los trámites y servicios de la entidad"/>
    <s v="Realizar mesa de trabajo mensual con el Equipo de PQRSD con el fin de identificar y analizar los temas reiterativos."/>
    <s v="Acción Correctiva"/>
    <s v="(Mesas de trabajo realizada / Mesa de trabajo programadas)*100"/>
    <s v="1 Mesa de trabajo mensual"/>
    <x v="5"/>
    <x v="12"/>
    <s v="Director (a) de Atención al Ciudadano"/>
    <d v="2021-05-01T00:00:00"/>
    <x v="7"/>
    <m/>
    <m/>
    <m/>
    <x v="0"/>
    <n v="0"/>
    <n v="0"/>
  </r>
  <r>
    <s v="012-2021"/>
    <n v="1"/>
    <n v="2021"/>
    <s v="GESTIÓN DE TRÁMITES Y SERVICIOS PARA LA CIUDADANÍA"/>
    <x v="14"/>
    <d v="2021-04-15T00:00:00"/>
    <s v="Se identificaron casos relacionados con reclamos referentes a la desactualización de las plataformas para la verifación de los estados de cuenta de la ciudadaní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
    <s v="Suspensión de términos procesales a causa de la emergencia sanitaria del covid 19"/>
    <s v="Realizar mesa de trabajo para analizar los casos particulares correspondientes a los cursos pedagógicos por infracción a las normas de tránsito y de esta manera determinar su correcta actualización en los sistemas de información dispuestos para ello."/>
    <s v="Acción Correctiva"/>
    <s v="(Mesas de trabajo realizada / Mesa de trabajo programadas)*100"/>
    <s v="1 Mesa de trabajo mensual"/>
    <x v="5"/>
    <x v="12"/>
    <s v="Director (a) de Atención al Ciudadano"/>
    <d v="2021-05-01T00:00:00"/>
    <x v="7"/>
    <m/>
    <m/>
    <m/>
    <x v="0"/>
    <n v="0"/>
    <n v="0"/>
  </r>
  <r>
    <s v="013-2021"/>
    <n v="1"/>
    <n v="2021"/>
    <s v="GESTIÓN DE TRÁMITES Y SERVICIOS PARA LA CIUDADANÍA"/>
    <x v="14"/>
    <d v="2021-04-15T00:00:00"/>
    <s v="Se generaban documentos en el aplicativo correspondencia SICON los cuales no eran entregados por el operador de correpondencia al destinatario."/>
    <s v="Posibilidad de afectación reputacional por perdidad de confianza por parte de la ciudadania al igual de posibles investigaciones por entes de control debido a prestación de trámites y servicios fuera de los requermientos normativos, legales y del ciudadano"/>
    <s v="No se contaba con un gestor documental que permitieran realizar trazabilidad a documentos que no eran notificados."/>
    <s v="Notificar las devoluciones de las respuestas que no fueron entregadas a los ciudadanos por diferentes causas."/>
    <s v="Acción Correctiva"/>
    <s v="Informe mensual de notificaciones realizadas"/>
    <s v="1 Informe mensual de notificaciones realizadas"/>
    <x v="5"/>
    <x v="12"/>
    <s v="Director (a) de Atención al Ciudadano"/>
    <d v="2021-05-01T00:00:00"/>
    <x v="7"/>
    <m/>
    <m/>
    <m/>
    <x v="0"/>
    <n v="0"/>
    <n v="0"/>
  </r>
  <r>
    <s v="014-2021"/>
    <n v="1"/>
    <n v="2021"/>
    <s v="PLANEACIÓN DE TRANSPORTE E INFRAESTRUCTURA"/>
    <x v="16"/>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a Interiorización a los directivos de la Dirección de Planeación de la Movilidad y sus subdirecciones sobre las fichas de cada profesional que tienen a su cargo. (apoyo DTH)"/>
    <s v="Corrección"/>
    <s v="Numero de Socializaciones realizadas"/>
    <n v="1"/>
    <x v="4"/>
    <x v="18"/>
    <s v="Director (a) de Planeación de la Movilidad"/>
    <d v="2021-05-05T00:00:00"/>
    <x v="8"/>
    <m/>
    <m/>
    <m/>
    <x v="0"/>
    <n v="0"/>
    <n v="0"/>
  </r>
  <r>
    <s v="014-2021"/>
    <n v="2"/>
    <n v="2021"/>
    <s v="PLANEACIÓN DE TRANSPORTE E INFRAESTRUCTURA"/>
    <x v="16"/>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
    <s v="Corrección"/>
    <s v="una acta de seguimiento"/>
    <n v="1"/>
    <x v="4"/>
    <x v="19"/>
    <s v="Dirección de Planeación de la Movilidad_x000a_Subdirección de Transporte Privado_x000a_Subdirección de Transporte Público"/>
    <d v="2021-05-05T00:00:00"/>
    <x v="8"/>
    <m/>
    <m/>
    <m/>
    <x v="0"/>
    <n v="0"/>
    <n v="0"/>
  </r>
  <r>
    <s v="015-2021"/>
    <n v="1"/>
    <n v="2021"/>
    <s v="PLANEACIÓN DE TRANSPORTE E INFRAESTRUCTURA"/>
    <x v="16"/>
    <d v="2021-04-19T00:00:00"/>
    <s v="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ntro del procedimiento no se establecieron los lineamientos, para identificar los indicadores que se requieren en la revisión de los Estudios de Tránsito y Estudios de Demanda y Atención de Usuarios. "/>
    <s v="Actualizar, socializar y publicar el procedimiento PM01-PR03 incluyendo los indicadores conforme al Decreto 596 de 2007 que permitan la revisión de los estudios de tránsito."/>
    <s v="Corrección"/>
    <s v="Procedimiento actualizado, socializado y publicado"/>
    <n v="1"/>
    <x v="4"/>
    <x v="20"/>
    <s v="Subdirector de Infraestructura_x000a_Jhon Alexander González Mendoza"/>
    <d v="2021-05-05T00:00:00"/>
    <x v="8"/>
    <m/>
    <m/>
    <m/>
    <x v="0"/>
    <n v="0"/>
    <n v="0"/>
  </r>
  <r>
    <s v="016-2021"/>
    <n v="1"/>
    <n v="2021"/>
    <s v="PLANEACIÓN DE TRANSPORTE E INFRAESTRUCTURA"/>
    <x v="16"/>
    <d v="2021-04-19T00:00:00"/>
    <s v="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_x000a_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No se se documentó la metodología vigente para las visitas de seguimiento de los planes estratégicos de seguridad vial al interior del proceso."/>
    <s v="Actualizar, socializar y publicar el instructivo PM01-IN02 incluyendo la metodología vigente para las visitas de seguimiento de los Planes Estratégicos de Seguridad Vial"/>
    <s v="Corrección"/>
    <s v="Instructivo actualizado, socializado y publicado"/>
    <n v="1"/>
    <x v="4"/>
    <x v="18"/>
    <s v="Director (a) de Planeación de la Movilidad"/>
    <d v="2021-05-05T00:00:00"/>
    <x v="8"/>
    <m/>
    <m/>
    <m/>
    <x v="0"/>
    <n v="0"/>
    <n v="0"/>
  </r>
  <r>
    <s v="017-2021"/>
    <n v="1"/>
    <n v="2021"/>
    <s v="PLANEACIÓN DE TRANSPORTE E INFRAESTRUCTURA"/>
    <x v="16"/>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4"/>
    <x v="21"/>
    <s v="Subdirectora de Transporte Privado_x000a_Valentina Acuña García"/>
    <d v="2021-05-05T00:00:00"/>
    <x v="14"/>
    <m/>
    <m/>
    <m/>
    <x v="0"/>
    <n v="0"/>
    <n v="0"/>
  </r>
  <r>
    <s v="018-2021"/>
    <n v="1"/>
    <n v="2021"/>
    <s v="GESTIÓN FINANCIERA"/>
    <x v="17"/>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0"/>
    <x v="9"/>
    <s v="Profesional Contador"/>
    <d v="2021-05-01T00:00:00"/>
    <x v="1"/>
    <m/>
    <m/>
    <m/>
    <x v="0"/>
    <n v="0"/>
    <n v="0"/>
  </r>
  <r>
    <s v="019-2021"/>
    <n v="1"/>
    <n v="2021"/>
    <s v="GESTIÓN FINANCIERA"/>
    <x v="17"/>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0"/>
    <x v="22"/>
    <s v="Profesional Contador_x000a_Profesional Lider de PIC"/>
    <d v="2021-05-01T00:00:00"/>
    <x v="1"/>
    <m/>
    <m/>
    <m/>
    <x v="0"/>
    <n v="0"/>
    <n v="0"/>
  </r>
</pivotCacheRecords>
</file>

<file path=xl/pivotCache/pivotCacheRecords2.xml><?xml version="1.0" encoding="utf-8"?>
<pivotCacheRecords xmlns="http://schemas.openxmlformats.org/spreadsheetml/2006/main" xmlns:r="http://schemas.openxmlformats.org/officeDocument/2006/relationships"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1-06-30T00:00:00"/>
    <d v="2021-05-08T00:00:00"/>
    <s v="Julie Andrea Martinez Mendez"/>
    <s v="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1-06-30T00:00:00"/>
    <d v="2021-05-08T00:00:00"/>
    <s v="Julie Andrea Martinez Mendez"/>
    <s v="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3"/>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4"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19:B138" firstHeaderRow="1" firstDataRow="1" firstDataCol="1" rowPageCount="1" colPageCount="1"/>
  <pivotFields count="24">
    <pivotField showAll="0"/>
    <pivotField dataField="1" showAll="0"/>
    <pivotField showAll="0"/>
    <pivotField showAll="0"/>
    <pivotField axis="axisRow" showAll="0" sortType="ascending">
      <items count="20">
        <item x="3"/>
        <item x="7"/>
        <item x="8"/>
        <item x="0"/>
        <item x="6"/>
        <item m="1" x="18"/>
        <item x="4"/>
        <item x="11"/>
        <item x="16"/>
        <item x="2"/>
        <item x="5"/>
        <item x="13"/>
        <item x="17"/>
        <item x="12"/>
        <item x="10"/>
        <item x="9"/>
        <item x="15"/>
        <item x="14"/>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19">
    <i>
      <x/>
    </i>
    <i>
      <x v="1"/>
    </i>
    <i>
      <x v="2"/>
    </i>
    <i>
      <x v="3"/>
    </i>
    <i>
      <x v="4"/>
    </i>
    <i>
      <x v="6"/>
    </i>
    <i>
      <x v="7"/>
    </i>
    <i>
      <x v="8"/>
    </i>
    <i>
      <x v="9"/>
    </i>
    <i>
      <x v="10"/>
    </i>
    <i>
      <x v="11"/>
    </i>
    <i>
      <x v="12"/>
    </i>
    <i>
      <x v="13"/>
    </i>
    <i>
      <x v="14"/>
    </i>
    <i>
      <x v="15"/>
    </i>
    <i>
      <x v="16"/>
    </i>
    <i>
      <x v="17"/>
    </i>
    <i>
      <x v="18"/>
    </i>
    <i t="grand">
      <x/>
    </i>
  </rowItems>
  <colItems count="1">
    <i/>
  </colItems>
  <pageFields count="1">
    <pageField fld="21" hier="-1"/>
  </pageFields>
  <dataFields count="1">
    <dataField name="Cuenta de No. Acción" fld="1" subtotal="count" baseField="4" baseItem="13"/>
  </dataFields>
  <formats count="12">
    <format dxfId="257">
      <pivotArea field="21" type="button" dataOnly="0" labelOnly="1" outline="0" axis="axisPage" fieldPosition="0"/>
    </format>
    <format dxfId="256">
      <pivotArea field="4" type="button" dataOnly="0" labelOnly="1" outline="0" axis="axisRow" fieldPosition="0"/>
    </format>
    <format dxfId="255">
      <pivotArea dataOnly="0" labelOnly="1" fieldPosition="0">
        <references count="1">
          <reference field="4" count="7">
            <x v="0"/>
            <x v="3"/>
            <x v="4"/>
            <x v="6"/>
            <x v="9"/>
            <x v="10"/>
            <x v="18"/>
          </reference>
        </references>
      </pivotArea>
    </format>
    <format dxfId="254">
      <pivotArea dataOnly="0" labelOnly="1" grandRow="1" outline="0" fieldPosition="0"/>
    </format>
    <format dxfId="253">
      <pivotArea field="21" type="button" dataOnly="0" labelOnly="1" outline="0" axis="axisPage" fieldPosition="0"/>
    </format>
    <format dxfId="252">
      <pivotArea field="4" type="button" dataOnly="0" labelOnly="1" outline="0" axis="axisRow" fieldPosition="0"/>
    </format>
    <format dxfId="251">
      <pivotArea dataOnly="0" labelOnly="1" fieldPosition="0">
        <references count="1">
          <reference field="4" count="7">
            <x v="0"/>
            <x v="3"/>
            <x v="4"/>
            <x v="6"/>
            <x v="9"/>
            <x v="10"/>
            <x v="18"/>
          </reference>
        </references>
      </pivotArea>
    </format>
    <format dxfId="250">
      <pivotArea dataOnly="0" labelOnly="1" grandRow="1" outline="0" fieldPosition="0"/>
    </format>
    <format dxfId="249">
      <pivotArea dataOnly="0" labelOnly="1" fieldPosition="0">
        <references count="1">
          <reference field="4" count="1">
            <x v="6"/>
          </reference>
        </references>
      </pivotArea>
    </format>
    <format dxfId="248">
      <pivotArea dataOnly="0" labelOnly="1" fieldPosition="0">
        <references count="1">
          <reference field="4" count="7">
            <x v="0"/>
            <x v="3"/>
            <x v="4"/>
            <x v="6"/>
            <x v="9"/>
            <x v="10"/>
            <x v="18"/>
          </reference>
        </references>
      </pivotArea>
    </format>
    <format dxfId="247">
      <pivotArea dataOnly="0" labelOnly="1" fieldPosition="0">
        <references count="1">
          <reference field="4" count="11">
            <x v="0"/>
            <x v="1"/>
            <x v="2"/>
            <x v="3"/>
            <x v="4"/>
            <x v="6"/>
            <x v="7"/>
            <x v="9"/>
            <x v="10"/>
            <x v="14"/>
            <x v="15"/>
          </reference>
        </references>
      </pivotArea>
    </format>
    <format dxfId="246">
      <pivotArea dataOnly="0" labelOnly="1" fieldPosition="0">
        <references count="1">
          <reference field="4" count="11">
            <x v="0"/>
            <x v="1"/>
            <x v="2"/>
            <x v="3"/>
            <x v="4"/>
            <x v="6"/>
            <x v="7"/>
            <x v="9"/>
            <x v="10"/>
            <x v="14"/>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84:B85"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0"/>
        <item x="3"/>
        <item x="1"/>
        <item x="5"/>
        <item x="4"/>
        <item x="2"/>
        <item x="6"/>
        <item x="7"/>
        <item x="8"/>
        <item x="9"/>
        <item x="10"/>
      </items>
    </pivotField>
    <pivotField axis="axisRow" showAll="0" defaultSubtotal="0">
      <items count="23">
        <item x="12"/>
        <item x="1"/>
        <item x="0"/>
        <item x="10"/>
        <item x="2"/>
        <item x="3"/>
        <item x="9"/>
        <item x="11"/>
        <item x="13"/>
        <item x="4"/>
        <item x="5"/>
        <item x="6"/>
        <item x="7"/>
        <item x="8"/>
        <item x="14"/>
        <item x="15"/>
        <item x="16"/>
        <item x="17"/>
        <item x="18"/>
        <item x="19"/>
        <item x="20"/>
        <item x="21"/>
        <item x="22"/>
      </items>
    </pivotField>
    <pivotField showAll="0" defaultSubtotal="0"/>
    <pivotField numFmtId="166" showAll="0"/>
    <pivotField axis="axisPage" numFmtId="166" multipleItemSelectionAllowed="1" showAll="0">
      <items count="18">
        <item h="1" x="3"/>
        <item h="1" x="4"/>
        <item h="1" x="0"/>
        <item x="6"/>
        <item x="9"/>
        <item h="1" x="7"/>
        <item h="1" x="8"/>
        <item h="1" x="1"/>
        <item h="1" x="10"/>
        <item h="1" x="2"/>
        <item h="1" x="5"/>
        <item h="1" x="11"/>
        <item h="1" x="12"/>
        <item h="1" x="13"/>
        <item h="1" x="14"/>
        <item h="1" x="15"/>
        <item h="1" x="16"/>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fld="21" subtotal="count" baseField="0" baseItem="0"/>
  </dataFields>
  <formats count="12">
    <format dxfId="269">
      <pivotArea field="13" type="button" dataOnly="0" labelOnly="1" outline="0" axis="axisRow" fieldPosition="0"/>
    </format>
    <format dxfId="268">
      <pivotArea dataOnly="0" labelOnly="1" fieldPosition="0">
        <references count="1">
          <reference field="13" count="3">
            <x v="0"/>
            <x v="1"/>
            <x v="2"/>
          </reference>
        </references>
      </pivotArea>
    </format>
    <format dxfId="267">
      <pivotArea dataOnly="0" labelOnly="1" grandRow="1" outline="0" fieldPosition="0"/>
    </format>
    <format dxfId="266">
      <pivotArea dataOnly="0" labelOnly="1" fieldPosition="0">
        <references count="2">
          <reference field="13" count="1" selected="0">
            <x v="0"/>
          </reference>
          <reference field="14" count="1">
            <x v="2"/>
          </reference>
        </references>
      </pivotArea>
    </format>
    <format dxfId="265">
      <pivotArea dataOnly="0" labelOnly="1" fieldPosition="0">
        <references count="2">
          <reference field="13" count="1" selected="0">
            <x v="2"/>
          </reference>
          <reference field="14" count="1">
            <x v="1"/>
          </reference>
        </references>
      </pivotArea>
    </format>
    <format dxfId="264">
      <pivotArea field="13" type="button" dataOnly="0" labelOnly="1" outline="0" axis="axisRow" fieldPosition="0"/>
    </format>
    <format dxfId="263">
      <pivotArea dataOnly="0" labelOnly="1" fieldPosition="0">
        <references count="1">
          <reference field="13" count="3">
            <x v="0"/>
            <x v="1"/>
            <x v="2"/>
          </reference>
        </references>
      </pivotArea>
    </format>
    <format dxfId="262">
      <pivotArea dataOnly="0" labelOnly="1" grandRow="1" outline="0" fieldPosition="0"/>
    </format>
    <format dxfId="261">
      <pivotArea dataOnly="0" labelOnly="1" fieldPosition="0">
        <references count="2">
          <reference field="13" count="1" selected="0">
            <x v="0"/>
          </reference>
          <reference field="14" count="1">
            <x v="2"/>
          </reference>
        </references>
      </pivotArea>
    </format>
    <format dxfId="260">
      <pivotArea dataOnly="0" labelOnly="1" fieldPosition="0">
        <references count="2">
          <reference field="13" count="1" selected="0">
            <x v="2"/>
          </reference>
          <reference field="14" count="1">
            <x v="1"/>
          </reference>
        </references>
      </pivotArea>
    </format>
    <format dxfId="259">
      <pivotArea dataOnly="0" labelOnly="1" outline="0" axis="axisValues" fieldPosition="0"/>
    </format>
    <format dxfId="258">
      <pivotArea dataOnly="0" labelOnly="1" outline="0" axis="axisValues"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7"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0"/>
        <item x="3"/>
        <item x="1"/>
        <item x="5"/>
        <item x="4"/>
        <item x="2"/>
        <item x="6"/>
        <item x="7"/>
        <item x="8"/>
        <item x="9"/>
        <item x="10"/>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21"/>
  </colFields>
  <colItems count="3">
    <i>
      <x/>
    </i>
    <i>
      <x v="1"/>
    </i>
    <i t="grand">
      <x/>
    </i>
  </colItems>
  <dataFields count="1">
    <dataField name="Cuenta de ESTADO DE LA ACCION" fld="21" subtotal="count" baseField="0" baseItem="0"/>
  </dataFields>
  <formats count="28">
    <format dxfId="297">
      <pivotArea dataOnly="0" labelOnly="1" fieldPosition="0">
        <references count="1">
          <reference field="13" count="0"/>
        </references>
      </pivotArea>
    </format>
    <format dxfId="296">
      <pivotArea dataOnly="0" labelOnly="1" fieldPosition="0">
        <references count="1">
          <reference field="13" count="0"/>
        </references>
      </pivotArea>
    </format>
    <format dxfId="295">
      <pivotArea dataOnly="0" labelOnly="1" fieldPosition="0">
        <references count="1">
          <reference field="13" count="0"/>
        </references>
      </pivotArea>
    </format>
    <format dxfId="294">
      <pivotArea dataOnly="0" labelOnly="1" grandCol="1" outline="0" fieldPosition="0"/>
    </format>
    <format dxfId="293">
      <pivotArea type="origin" dataOnly="0" labelOnly="1" outline="0" fieldPosition="0"/>
    </format>
    <format dxfId="292">
      <pivotArea field="13" type="button" dataOnly="0" labelOnly="1" outline="0" axis="axisRow" fieldPosition="0"/>
    </format>
    <format dxfId="291">
      <pivotArea dataOnly="0" labelOnly="1" fieldPosition="0">
        <references count="1">
          <reference field="13" count="0"/>
        </references>
      </pivotArea>
    </format>
    <format dxfId="290">
      <pivotArea dataOnly="0" labelOnly="1" grandRow="1" outline="0" fieldPosition="0"/>
    </format>
    <format dxfId="289">
      <pivotArea type="origin" dataOnly="0" labelOnly="1" outline="0" fieldPosition="0"/>
    </format>
    <format dxfId="288">
      <pivotArea field="13" type="button" dataOnly="0" labelOnly="1" outline="0" axis="axisRow" fieldPosition="0"/>
    </format>
    <format dxfId="287">
      <pivotArea dataOnly="0" labelOnly="1" fieldPosition="0">
        <references count="1">
          <reference field="13" count="0"/>
        </references>
      </pivotArea>
    </format>
    <format dxfId="286">
      <pivotArea dataOnly="0" labelOnly="1" grandRow="1" outline="0" fieldPosition="0"/>
    </format>
    <format dxfId="285">
      <pivotArea dataOnly="0" labelOnly="1" fieldPosition="0">
        <references count="1">
          <reference field="13" count="6">
            <x v="0"/>
            <x v="1"/>
            <x v="2"/>
            <x v="3"/>
            <x v="4"/>
            <x v="5"/>
          </reference>
        </references>
      </pivotArea>
    </format>
    <format dxfId="284">
      <pivotArea dataOnly="0" labelOnly="1" fieldPosition="0">
        <references count="1">
          <reference field="13" count="6">
            <x v="0"/>
            <x v="1"/>
            <x v="2"/>
            <x v="3"/>
            <x v="4"/>
            <x v="5"/>
          </reference>
        </references>
      </pivotArea>
    </format>
    <format dxfId="283">
      <pivotArea dataOnly="0" labelOnly="1" fieldPosition="0">
        <references count="1">
          <reference field="13" count="0"/>
        </references>
      </pivotArea>
    </format>
    <format dxfId="282">
      <pivotArea dataOnly="0" labelOnly="1" fieldPosition="0">
        <references count="1">
          <reference field="13" count="0"/>
        </references>
      </pivotArea>
    </format>
    <format dxfId="281">
      <pivotArea dataOnly="0" labelOnly="1" fieldPosition="0">
        <references count="1">
          <reference field="13" count="0"/>
        </references>
      </pivotArea>
    </format>
    <format dxfId="280">
      <pivotArea dataOnly="0" labelOnly="1" fieldPosition="0">
        <references count="1">
          <reference field="13" count="0"/>
        </references>
      </pivotArea>
    </format>
    <format dxfId="279">
      <pivotArea dataOnly="0" labelOnly="1" fieldPosition="0">
        <references count="1">
          <reference field="13" count="0"/>
        </references>
      </pivotArea>
    </format>
    <format dxfId="278">
      <pivotArea dataOnly="0" labelOnly="1" fieldPosition="0">
        <references count="1">
          <reference field="13" count="0"/>
        </references>
      </pivotArea>
    </format>
    <format dxfId="277">
      <pivotArea dataOnly="0" labelOnly="1" fieldPosition="0">
        <references count="1">
          <reference field="13" count="0"/>
        </references>
      </pivotArea>
    </format>
    <format dxfId="276">
      <pivotArea dataOnly="0" labelOnly="1" fieldPosition="0">
        <references count="1">
          <reference field="13" count="0"/>
        </references>
      </pivotArea>
    </format>
    <format dxfId="275">
      <pivotArea dataOnly="0" labelOnly="1" fieldPosition="0">
        <references count="1">
          <reference field="13" count="0"/>
        </references>
      </pivotArea>
    </format>
    <format dxfId="274">
      <pivotArea dataOnly="0" labelOnly="1" fieldPosition="0">
        <references count="1">
          <reference field="13" count="0"/>
        </references>
      </pivotArea>
    </format>
    <format dxfId="273">
      <pivotArea dataOnly="0" labelOnly="1" fieldPosition="0">
        <references count="1">
          <reference field="13" count="0"/>
        </references>
      </pivotArea>
    </format>
    <format dxfId="272">
      <pivotArea dataOnly="0" labelOnly="1" fieldPosition="0">
        <references count="1">
          <reference field="13" count="0"/>
        </references>
      </pivotArea>
    </format>
    <format dxfId="271">
      <pivotArea dataOnly="0" labelOnly="1" fieldPosition="0">
        <references count="1">
          <reference field="13" count="0"/>
        </references>
      </pivotArea>
    </format>
    <format dxfId="270">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2"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2"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0"/>
        <item x="3"/>
        <item x="1"/>
        <item x="5"/>
        <item x="4"/>
        <item x="2"/>
        <item x="6"/>
        <item x="7"/>
        <item x="8"/>
        <item x="9"/>
        <item x="10"/>
      </items>
    </pivotField>
    <pivotField axis="axisRow" showAll="0" defaultSubtotal="0">
      <items count="23">
        <item x="12"/>
        <item x="1"/>
        <item x="0"/>
        <item x="10"/>
        <item x="2"/>
        <item x="3"/>
        <item x="9"/>
        <item x="11"/>
        <item x="13"/>
        <item x="4"/>
        <item x="5"/>
        <item x="6"/>
        <item x="7"/>
        <item x="8"/>
        <item x="14"/>
        <item x="15"/>
        <item x="16"/>
        <item x="17"/>
        <item x="18"/>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9">
    <i>
      <x v="1"/>
    </i>
    <i r="1">
      <x v="5"/>
    </i>
    <i>
      <x v="2"/>
    </i>
    <i r="1">
      <x v="1"/>
    </i>
    <i>
      <x v="6"/>
    </i>
    <i r="1">
      <x v="8"/>
    </i>
    <i>
      <x v="7"/>
    </i>
    <i r="1">
      <x v="14"/>
    </i>
    <i t="grand">
      <x/>
    </i>
  </rowItems>
  <colItems count="1">
    <i/>
  </colItems>
  <pageFields count="1">
    <pageField fld="21" hier="-1"/>
  </pageFields>
  <dataFields count="1">
    <dataField name="ACCIONES CERRADAS" fld="21" subtotal="count" baseField="0" baseItem="0"/>
  </dataFields>
  <formats count="25">
    <format dxfId="322">
      <pivotArea field="21" type="button" dataOnly="0" labelOnly="1" outline="0" axis="axisPage" fieldPosition="0"/>
    </format>
    <format dxfId="321">
      <pivotArea field="13" type="button" dataOnly="0" labelOnly="1" outline="0" axis="axisRow" fieldPosition="0"/>
    </format>
    <format dxfId="320">
      <pivotArea dataOnly="0" labelOnly="1" fieldPosition="0">
        <references count="1">
          <reference field="13" count="5">
            <x v="0"/>
            <x v="1"/>
            <x v="2"/>
            <x v="3"/>
            <x v="4"/>
          </reference>
        </references>
      </pivotArea>
    </format>
    <format dxfId="319">
      <pivotArea dataOnly="0" labelOnly="1" grandRow="1" outline="0" fieldPosition="0"/>
    </format>
    <format dxfId="318">
      <pivotArea dataOnly="0" labelOnly="1" fieldPosition="0">
        <references count="2">
          <reference field="13" count="1" selected="0">
            <x v="0"/>
          </reference>
          <reference field="14" count="2">
            <x v="2"/>
            <x v="3"/>
          </reference>
        </references>
      </pivotArea>
    </format>
    <format dxfId="317">
      <pivotArea dataOnly="0" labelOnly="1" fieldPosition="0">
        <references count="2">
          <reference field="13" count="1" selected="0">
            <x v="2"/>
          </reference>
          <reference field="14" count="1">
            <x v="1"/>
          </reference>
        </references>
      </pivotArea>
    </format>
    <format dxfId="316">
      <pivotArea dataOnly="0" labelOnly="1" fieldPosition="0">
        <references count="2">
          <reference field="13" count="1" selected="0">
            <x v="3"/>
          </reference>
          <reference field="14" count="1">
            <x v="0"/>
          </reference>
        </references>
      </pivotArea>
    </format>
    <format dxfId="315">
      <pivotArea field="21" type="button" dataOnly="0" labelOnly="1" outline="0" axis="axisPage" fieldPosition="0"/>
    </format>
    <format dxfId="314">
      <pivotArea field="13" type="button" dataOnly="0" labelOnly="1" outline="0" axis="axisRow" fieldPosition="0"/>
    </format>
    <format dxfId="313">
      <pivotArea dataOnly="0" labelOnly="1" fieldPosition="0">
        <references count="1">
          <reference field="13" count="5">
            <x v="0"/>
            <x v="1"/>
            <x v="2"/>
            <x v="3"/>
            <x v="4"/>
          </reference>
        </references>
      </pivotArea>
    </format>
    <format dxfId="312">
      <pivotArea dataOnly="0" labelOnly="1" grandRow="1" outline="0" fieldPosition="0"/>
    </format>
    <format dxfId="311">
      <pivotArea dataOnly="0" labelOnly="1" fieldPosition="0">
        <references count="2">
          <reference field="13" count="1" selected="0">
            <x v="0"/>
          </reference>
          <reference field="14" count="2">
            <x v="2"/>
            <x v="3"/>
          </reference>
        </references>
      </pivotArea>
    </format>
    <format dxfId="310">
      <pivotArea dataOnly="0" labelOnly="1" fieldPosition="0">
        <references count="2">
          <reference field="13" count="1" selected="0">
            <x v="2"/>
          </reference>
          <reference field="14" count="1">
            <x v="1"/>
          </reference>
        </references>
      </pivotArea>
    </format>
    <format dxfId="309">
      <pivotArea dataOnly="0" labelOnly="1" fieldPosition="0">
        <references count="2">
          <reference field="13" count="1" selected="0">
            <x v="3"/>
          </reference>
          <reference field="14" count="1">
            <x v="0"/>
          </reference>
        </references>
      </pivotArea>
    </format>
    <format dxfId="308">
      <pivotArea dataOnly="0" labelOnly="1" fieldPosition="0">
        <references count="1">
          <reference field="13" count="4">
            <x v="0"/>
            <x v="2"/>
            <x v="3"/>
            <x v="4"/>
          </reference>
        </references>
      </pivotArea>
    </format>
    <format dxfId="307">
      <pivotArea dataOnly="0" labelOnly="1" fieldPosition="0">
        <references count="2">
          <reference field="13" count="1" selected="0">
            <x v="0"/>
          </reference>
          <reference field="14" count="3">
            <x v="2"/>
            <x v="3"/>
            <x v="6"/>
          </reference>
        </references>
      </pivotArea>
    </format>
    <format dxfId="306">
      <pivotArea dataOnly="0" labelOnly="1" fieldPosition="0">
        <references count="2">
          <reference field="13" count="1" selected="0">
            <x v="2"/>
          </reference>
          <reference field="14" count="2">
            <x v="1"/>
            <x v="7"/>
          </reference>
        </references>
      </pivotArea>
    </format>
    <format dxfId="305">
      <pivotArea dataOnly="0" labelOnly="1" fieldPosition="0">
        <references count="2">
          <reference field="13" count="1" selected="0">
            <x v="3"/>
          </reference>
          <reference field="14" count="1">
            <x v="0"/>
          </reference>
        </references>
      </pivotArea>
    </format>
    <format dxfId="304">
      <pivotArea dataOnly="0" labelOnly="1" fieldPosition="0">
        <references count="1">
          <reference field="13" count="4">
            <x v="0"/>
            <x v="2"/>
            <x v="3"/>
            <x v="4"/>
          </reference>
        </references>
      </pivotArea>
    </format>
    <format dxfId="303">
      <pivotArea dataOnly="0" labelOnly="1" fieldPosition="0">
        <references count="2">
          <reference field="13" count="1" selected="0">
            <x v="0"/>
          </reference>
          <reference field="14" count="3">
            <x v="2"/>
            <x v="3"/>
            <x v="6"/>
          </reference>
        </references>
      </pivotArea>
    </format>
    <format dxfId="302">
      <pivotArea dataOnly="0" labelOnly="1" fieldPosition="0">
        <references count="2">
          <reference field="13" count="1" selected="0">
            <x v="2"/>
          </reference>
          <reference field="14" count="2">
            <x v="1"/>
            <x v="7"/>
          </reference>
        </references>
      </pivotArea>
    </format>
    <format dxfId="301">
      <pivotArea dataOnly="0" labelOnly="1" fieldPosition="0">
        <references count="2">
          <reference field="13" count="1" selected="0">
            <x v="3"/>
          </reference>
          <reference field="14" count="1">
            <x v="0"/>
          </reference>
        </references>
      </pivotArea>
    </format>
    <format dxfId="300">
      <pivotArea dataOnly="0" labelOnly="1" outline="0" axis="axisValues" fieldPosition="0"/>
    </format>
    <format dxfId="299">
      <pivotArea dataOnly="0" labelOnly="1" outline="0" axis="axisValues" fieldPosition="0"/>
    </format>
    <format dxfId="298">
      <pivotArea dataOnly="0" labelOnly="1" fieldPosition="0">
        <references count="1">
          <reference field="13" count="1">
            <x v="6"/>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2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96:Q109"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0"/>
        <item x="3"/>
        <item x="1"/>
        <item x="5"/>
        <item x="4"/>
        <item x="2"/>
        <item x="6"/>
        <item x="7"/>
        <item x="8"/>
        <item x="9"/>
        <item x="10"/>
      </items>
    </pivotField>
    <pivotField showAll="0" defaultSubtotal="0"/>
    <pivotField showAll="0" defaultSubtotal="0"/>
    <pivotField numFmtId="166" showAll="0"/>
    <pivotField axis="axisCol" numFmtId="166" showAll="0" sortType="ascending">
      <items count="18">
        <item x="6"/>
        <item x="9"/>
        <item x="16"/>
        <item x="3"/>
        <item x="4"/>
        <item x="0"/>
        <item x="2"/>
        <item x="7"/>
        <item x="12"/>
        <item x="13"/>
        <item x="8"/>
        <item x="10"/>
        <item x="14"/>
        <item x="1"/>
        <item x="15"/>
        <item x="5"/>
        <item x="11"/>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17"/>
  </colFields>
  <colItems count="16">
    <i>
      <x v="2"/>
    </i>
    <i>
      <x v="3"/>
    </i>
    <i>
      <x v="4"/>
    </i>
    <i>
      <x v="5"/>
    </i>
    <i>
      <x v="6"/>
    </i>
    <i>
      <x v="7"/>
    </i>
    <i>
      <x v="8"/>
    </i>
    <i>
      <x v="9"/>
    </i>
    <i>
      <x v="10"/>
    </i>
    <i>
      <x v="11"/>
    </i>
    <i>
      <x v="12"/>
    </i>
    <i>
      <x v="13"/>
    </i>
    <i>
      <x v="14"/>
    </i>
    <i>
      <x v="15"/>
    </i>
    <i>
      <x v="16"/>
    </i>
    <i t="grand">
      <x/>
    </i>
  </colItems>
  <pageFields count="1">
    <pageField fld="21" hier="-1"/>
  </pageFields>
  <dataFields count="1">
    <dataField name="Cuenta de ESTADO DE LA ACCION" fld="21" subtotal="count" baseField="0" baseItem="0"/>
  </dataFields>
  <formats count="31">
    <format dxfId="353">
      <pivotArea collapsedLevelsAreSubtotals="1" fieldPosition="0">
        <references count="2">
          <reference field="13" count="6">
            <x v="0"/>
            <x v="1"/>
            <x v="2"/>
            <x v="3"/>
            <x v="4"/>
            <x v="5"/>
          </reference>
          <reference field="17" count="3" selected="0">
            <x v="3"/>
            <x v="4"/>
            <x v="5"/>
          </reference>
        </references>
      </pivotArea>
    </format>
    <format dxfId="352">
      <pivotArea field="21" type="button" dataOnly="0" labelOnly="1" outline="0" axis="axisPage" fieldPosition="0"/>
    </format>
    <format dxfId="351">
      <pivotArea type="origin" dataOnly="0" labelOnly="1" outline="0" fieldPosition="0"/>
    </format>
    <format dxfId="350">
      <pivotArea field="13" type="button" dataOnly="0" labelOnly="1" outline="0" axis="axisRow" fieldPosition="0"/>
    </format>
    <format dxfId="349">
      <pivotArea dataOnly="0" labelOnly="1" fieldPosition="0">
        <references count="1">
          <reference field="13" count="6">
            <x v="0"/>
            <x v="1"/>
            <x v="2"/>
            <x v="3"/>
            <x v="4"/>
            <x v="5"/>
          </reference>
        </references>
      </pivotArea>
    </format>
    <format dxfId="348">
      <pivotArea dataOnly="0" labelOnly="1" grandRow="1" outline="0" fieldPosition="0"/>
    </format>
    <format dxfId="347">
      <pivotArea field="21" type="button" dataOnly="0" labelOnly="1" outline="0" axis="axisPage" fieldPosition="0"/>
    </format>
    <format dxfId="346">
      <pivotArea type="origin" dataOnly="0" labelOnly="1" outline="0" fieldPosition="0"/>
    </format>
    <format dxfId="345">
      <pivotArea field="13" type="button" dataOnly="0" labelOnly="1" outline="0" axis="axisRow" fieldPosition="0"/>
    </format>
    <format dxfId="344">
      <pivotArea dataOnly="0" labelOnly="1" fieldPosition="0">
        <references count="1">
          <reference field="13" count="6">
            <x v="0"/>
            <x v="1"/>
            <x v="2"/>
            <x v="3"/>
            <x v="4"/>
            <x v="5"/>
          </reference>
        </references>
      </pivotArea>
    </format>
    <format dxfId="343">
      <pivotArea dataOnly="0" labelOnly="1" grandRow="1" outline="0" fieldPosition="0"/>
    </format>
    <format dxfId="342">
      <pivotArea collapsedLevelsAreSubtotals="1" fieldPosition="0">
        <references count="2">
          <reference field="13" count="0"/>
          <reference field="17" count="4" selected="0">
            <x v="0"/>
            <x v="3"/>
            <x v="4"/>
            <x v="5"/>
          </reference>
        </references>
      </pivotArea>
    </format>
    <format dxfId="341">
      <pivotArea dataOnly="0" labelOnly="1" fieldPosition="0">
        <references count="1">
          <reference field="13" count="0"/>
        </references>
      </pivotArea>
    </format>
    <format dxfId="340">
      <pivotArea dataOnly="0" labelOnly="1" fieldPosition="0">
        <references count="1">
          <reference field="13" count="0"/>
        </references>
      </pivotArea>
    </format>
    <format dxfId="339">
      <pivotArea collapsedLevelsAreSubtotals="1" fieldPosition="0">
        <references count="2">
          <reference field="13" count="6">
            <x v="0"/>
            <x v="1"/>
            <x v="2"/>
            <x v="3"/>
            <x v="4"/>
            <x v="5"/>
          </reference>
          <reference field="17" count="6" selected="0">
            <x v="1"/>
            <x v="3"/>
            <x v="4"/>
            <x v="5"/>
            <x v="7"/>
            <x v="10"/>
          </reference>
        </references>
      </pivotArea>
    </format>
    <format dxfId="338">
      <pivotArea field="13" grandCol="1" collapsedLevelsAreSubtotals="1" axis="axisRow" fieldPosition="0">
        <references count="1">
          <reference field="13" count="6">
            <x v="0"/>
            <x v="1"/>
            <x v="2"/>
            <x v="3"/>
            <x v="4"/>
            <x v="5"/>
          </reference>
        </references>
      </pivotArea>
    </format>
    <format dxfId="337">
      <pivotArea collapsedLevelsAreSubtotals="1" fieldPosition="0">
        <references count="2">
          <reference field="13" count="2">
            <x v="5"/>
            <x v="6"/>
          </reference>
          <reference field="17" count="6" selected="0">
            <x v="1"/>
            <x v="3"/>
            <x v="4"/>
            <x v="5"/>
            <x v="7"/>
            <x v="10"/>
          </reference>
        </references>
      </pivotArea>
    </format>
    <format dxfId="336">
      <pivotArea field="13" grandCol="1" collapsedLevelsAreSubtotals="1" axis="axisRow" fieldPosition="0">
        <references count="1">
          <reference field="13" count="2">
            <x v="5"/>
            <x v="6"/>
          </reference>
        </references>
      </pivotArea>
    </format>
    <format dxfId="335">
      <pivotArea dataOnly="0" labelOnly="1" fieldPosition="0">
        <references count="1">
          <reference field="13" count="7">
            <x v="0"/>
            <x v="1"/>
            <x v="2"/>
            <x v="3"/>
            <x v="4"/>
            <x v="5"/>
            <x v="6"/>
          </reference>
        </references>
      </pivotArea>
    </format>
    <format dxfId="334">
      <pivotArea dataOnly="0" labelOnly="1" fieldPosition="0">
        <references count="1">
          <reference field="13" count="7">
            <x v="0"/>
            <x v="1"/>
            <x v="2"/>
            <x v="3"/>
            <x v="4"/>
            <x v="5"/>
            <x v="6"/>
          </reference>
        </references>
      </pivotArea>
    </format>
    <format dxfId="333">
      <pivotArea dataOnly="0" labelOnly="1" fieldPosition="0">
        <references count="1">
          <reference field="13" count="0"/>
        </references>
      </pivotArea>
    </format>
    <format dxfId="332">
      <pivotArea dataOnly="0" labelOnly="1" fieldPosition="0">
        <references count="1">
          <reference field="13" count="0"/>
        </references>
      </pivotArea>
    </format>
    <format dxfId="331">
      <pivotArea collapsedLevelsAreSubtotals="1" fieldPosition="0">
        <references count="2">
          <reference field="13" count="7">
            <x v="0"/>
            <x v="1"/>
            <x v="2"/>
            <x v="3"/>
            <x v="4"/>
            <x v="5"/>
            <x v="6"/>
          </reference>
          <reference field="17" count="1" selected="0">
            <x v="13"/>
          </reference>
        </references>
      </pivotArea>
    </format>
    <format dxfId="330">
      <pivotArea collapsedLevelsAreSubtotals="1" fieldPosition="0">
        <references count="2">
          <reference field="13" count="7">
            <x v="0"/>
            <x v="1"/>
            <x v="2"/>
            <x v="3"/>
            <x v="4"/>
            <x v="5"/>
            <x v="6"/>
          </reference>
          <reference field="17" count="1" selected="0">
            <x v="0"/>
          </reference>
        </references>
      </pivotArea>
    </format>
    <format dxfId="329">
      <pivotArea collapsedLevelsAreSubtotals="1" fieldPosition="0">
        <references count="2">
          <reference field="13" count="0"/>
          <reference field="17" count="1" selected="0">
            <x v="0"/>
          </reference>
        </references>
      </pivotArea>
    </format>
    <format dxfId="328">
      <pivotArea collapsedLevelsAreSubtotals="1" fieldPosition="0">
        <references count="2">
          <reference field="13" count="0"/>
          <reference field="17" count="1" selected="0">
            <x v="1"/>
          </reference>
        </references>
      </pivotArea>
    </format>
    <format dxfId="327">
      <pivotArea collapsedLevelsAreSubtotals="1" fieldPosition="0">
        <references count="2">
          <reference field="13" count="0"/>
          <reference field="17" count="8" selected="0">
            <x v="3"/>
            <x v="4"/>
            <x v="5"/>
            <x v="6"/>
            <x v="7"/>
            <x v="10"/>
            <x v="11"/>
            <x v="13"/>
          </reference>
        </references>
      </pivotArea>
    </format>
    <format dxfId="326">
      <pivotArea field="13" grandCol="1" collapsedLevelsAreSubtotals="1" axis="axisRow" fieldPosition="0">
        <references count="1">
          <reference field="13" count="0"/>
        </references>
      </pivotArea>
    </format>
    <format dxfId="325">
      <pivotArea collapsedLevelsAreSubtotals="1" fieldPosition="0">
        <references count="2">
          <reference field="13" count="0"/>
          <reference field="17" count="2" selected="0">
            <x v="2"/>
            <x v="3"/>
          </reference>
        </references>
      </pivotArea>
    </format>
    <format dxfId="324">
      <pivotArea collapsedLevelsAreSubtotals="1" fieldPosition="0">
        <references count="2">
          <reference field="13" count="0"/>
          <reference field="17" count="13" selected="0">
            <x v="4"/>
            <x v="5"/>
            <x v="6"/>
            <x v="7"/>
            <x v="8"/>
            <x v="9"/>
            <x v="10"/>
            <x v="11"/>
            <x v="12"/>
            <x v="13"/>
            <x v="14"/>
            <x v="15"/>
            <x v="16"/>
          </reference>
        </references>
      </pivotArea>
    </format>
    <format dxfId="323">
      <pivotArea field="13" grandCol="1" collapsedLevelsAreSubtotals="1" axis="axisRow" fieldPosition="0">
        <references count="1">
          <reference field="13" count="0"/>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0:B7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0"/>
        <item x="3"/>
        <item x="1"/>
        <item x="5"/>
        <item x="4"/>
        <item x="2"/>
        <item x="6"/>
        <item x="7"/>
        <item x="8"/>
        <item x="9"/>
        <item x="10"/>
      </items>
    </pivotField>
    <pivotField axis="axisRow" showAll="0" defaultSubtotal="0">
      <items count="23">
        <item x="12"/>
        <item x="1"/>
        <item x="0"/>
        <item x="10"/>
        <item x="2"/>
        <item x="3"/>
        <item x="9"/>
        <item x="11"/>
        <item x="13"/>
        <item x="4"/>
        <item x="5"/>
        <item x="6"/>
        <item x="7"/>
        <item x="8"/>
        <item x="14"/>
        <item x="15"/>
        <item x="16"/>
        <item x="17"/>
        <item x="18"/>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6">
    <i>
      <x/>
    </i>
    <i r="1">
      <x v="2"/>
    </i>
    <i r="1">
      <x v="3"/>
    </i>
    <i r="1">
      <x v="6"/>
    </i>
    <i r="1">
      <x v="12"/>
    </i>
    <i r="1">
      <x v="15"/>
    </i>
    <i r="1">
      <x v="22"/>
    </i>
    <i>
      <x v="1"/>
    </i>
    <i r="1">
      <x v="10"/>
    </i>
    <i>
      <x v="2"/>
    </i>
    <i r="1">
      <x v="1"/>
    </i>
    <i r="1">
      <x v="7"/>
    </i>
    <i r="1">
      <x v="13"/>
    </i>
    <i>
      <x v="3"/>
    </i>
    <i r="1">
      <x/>
    </i>
    <i r="1">
      <x v="11"/>
    </i>
    <i>
      <x v="4"/>
    </i>
    <i r="1">
      <x v="9"/>
    </i>
    <i r="1">
      <x v="18"/>
    </i>
    <i r="1">
      <x v="19"/>
    </i>
    <i r="1">
      <x v="20"/>
    </i>
    <i r="1">
      <x v="21"/>
    </i>
    <i>
      <x v="5"/>
    </i>
    <i r="1">
      <x v="4"/>
    </i>
    <i>
      <x v="6"/>
    </i>
    <i r="1">
      <x v="8"/>
    </i>
    <i>
      <x v="7"/>
    </i>
    <i r="1">
      <x v="14"/>
    </i>
    <i>
      <x v="8"/>
    </i>
    <i r="1">
      <x v="2"/>
    </i>
    <i r="1">
      <x v="12"/>
    </i>
    <i>
      <x v="9"/>
    </i>
    <i r="1">
      <x v="16"/>
    </i>
    <i>
      <x v="10"/>
    </i>
    <i r="1">
      <x v="17"/>
    </i>
    <i t="grand">
      <x/>
    </i>
  </rowItems>
  <colItems count="1">
    <i/>
  </colItems>
  <pageFields count="1">
    <pageField fld="21" hier="-1"/>
  </pageFields>
  <dataFields count="1">
    <dataField name="ACCIONES ABIERTAS" fld="21" subtotal="count" baseField="0" baseItem="0"/>
  </dataFields>
  <formats count="46">
    <format dxfId="399">
      <pivotArea dataOnly="0" labelOnly="1" fieldPosition="0">
        <references count="1">
          <reference field="13" count="1">
            <x v="0"/>
          </reference>
        </references>
      </pivotArea>
    </format>
    <format dxfId="398">
      <pivotArea dataOnly="0" labelOnly="1" fieldPosition="0">
        <references count="1">
          <reference field="13" count="1">
            <x v="0"/>
          </reference>
        </references>
      </pivotArea>
    </format>
    <format dxfId="397">
      <pivotArea dataOnly="0" labelOnly="1" fieldPosition="0">
        <references count="1">
          <reference field="13" count="1">
            <x v="0"/>
          </reference>
        </references>
      </pivotArea>
    </format>
    <format dxfId="396">
      <pivotArea field="21" type="button" dataOnly="0" labelOnly="1" outline="0" axis="axisPage" fieldPosition="0"/>
    </format>
    <format dxfId="395">
      <pivotArea field="13" type="button" dataOnly="0" labelOnly="1" outline="0" axis="axisRow" fieldPosition="0"/>
    </format>
    <format dxfId="394">
      <pivotArea dataOnly="0" labelOnly="1" fieldPosition="0">
        <references count="1">
          <reference field="13" count="6">
            <x v="0"/>
            <x v="1"/>
            <x v="2"/>
            <x v="3"/>
            <x v="4"/>
            <x v="5"/>
          </reference>
        </references>
      </pivotArea>
    </format>
    <format dxfId="393">
      <pivotArea dataOnly="0" labelOnly="1" grandRow="1" outline="0" fieldPosition="0"/>
    </format>
    <format dxfId="392">
      <pivotArea dataOnly="0" labelOnly="1" fieldPosition="0">
        <references count="2">
          <reference field="13" count="1" selected="0">
            <x v="0"/>
          </reference>
          <reference field="14" count="2">
            <x v="2"/>
            <x v="3"/>
          </reference>
        </references>
      </pivotArea>
    </format>
    <format dxfId="391">
      <pivotArea dataOnly="0" labelOnly="1" fieldPosition="0">
        <references count="2">
          <reference field="13" count="1" selected="0">
            <x v="1"/>
          </reference>
          <reference field="14" count="1">
            <x v="5"/>
          </reference>
        </references>
      </pivotArea>
    </format>
    <format dxfId="390">
      <pivotArea dataOnly="0" labelOnly="1" fieldPosition="0">
        <references count="2">
          <reference field="13" count="1" selected="0">
            <x v="2"/>
          </reference>
          <reference field="14" count="1">
            <x v="1"/>
          </reference>
        </references>
      </pivotArea>
    </format>
    <format dxfId="389">
      <pivotArea dataOnly="0" labelOnly="1" fieldPosition="0">
        <references count="2">
          <reference field="13" count="1" selected="0">
            <x v="3"/>
          </reference>
          <reference field="14" count="1">
            <x v="0"/>
          </reference>
        </references>
      </pivotArea>
    </format>
    <format dxfId="388">
      <pivotArea dataOnly="0" labelOnly="1" fieldPosition="0">
        <references count="2">
          <reference field="13" count="1" selected="0">
            <x v="5"/>
          </reference>
          <reference field="14" count="1">
            <x v="4"/>
          </reference>
        </references>
      </pivotArea>
    </format>
    <format dxfId="387">
      <pivotArea field="21" type="button" dataOnly="0" labelOnly="1" outline="0" axis="axisPage" fieldPosition="0"/>
    </format>
    <format dxfId="386">
      <pivotArea field="13" type="button" dataOnly="0" labelOnly="1" outline="0" axis="axisRow" fieldPosition="0"/>
    </format>
    <format dxfId="385">
      <pivotArea dataOnly="0" labelOnly="1" fieldPosition="0">
        <references count="1">
          <reference field="13" count="6">
            <x v="0"/>
            <x v="1"/>
            <x v="2"/>
            <x v="3"/>
            <x v="4"/>
            <x v="5"/>
          </reference>
        </references>
      </pivotArea>
    </format>
    <format dxfId="384">
      <pivotArea dataOnly="0" labelOnly="1" grandRow="1" outline="0" fieldPosition="0"/>
    </format>
    <format dxfId="383">
      <pivotArea dataOnly="0" labelOnly="1" fieldPosition="0">
        <references count="2">
          <reference field="13" count="1" selected="0">
            <x v="0"/>
          </reference>
          <reference field="14" count="2">
            <x v="2"/>
            <x v="3"/>
          </reference>
        </references>
      </pivotArea>
    </format>
    <format dxfId="382">
      <pivotArea dataOnly="0" labelOnly="1" fieldPosition="0">
        <references count="2">
          <reference field="13" count="1" selected="0">
            <x v="1"/>
          </reference>
          <reference field="14" count="1">
            <x v="5"/>
          </reference>
        </references>
      </pivotArea>
    </format>
    <format dxfId="381">
      <pivotArea dataOnly="0" labelOnly="1" fieldPosition="0">
        <references count="2">
          <reference field="13" count="1" selected="0">
            <x v="2"/>
          </reference>
          <reference field="14" count="1">
            <x v="1"/>
          </reference>
        </references>
      </pivotArea>
    </format>
    <format dxfId="380">
      <pivotArea dataOnly="0" labelOnly="1" fieldPosition="0">
        <references count="2">
          <reference field="13" count="1" selected="0">
            <x v="3"/>
          </reference>
          <reference field="14" count="1">
            <x v="0"/>
          </reference>
        </references>
      </pivotArea>
    </format>
    <format dxfId="379">
      <pivotArea dataOnly="0" labelOnly="1" fieldPosition="0">
        <references count="2">
          <reference field="13" count="1" selected="0">
            <x v="5"/>
          </reference>
          <reference field="14" count="1">
            <x v="4"/>
          </reference>
        </references>
      </pivotArea>
    </format>
    <format dxfId="378">
      <pivotArea dataOnly="0" labelOnly="1" fieldPosition="0">
        <references count="1">
          <reference field="13" count="0"/>
        </references>
      </pivotArea>
    </format>
    <format dxfId="377">
      <pivotArea dataOnly="0" labelOnly="1" fieldPosition="0">
        <references count="2">
          <reference field="13" count="1" selected="0">
            <x v="0"/>
          </reference>
          <reference field="14" count="2">
            <x v="2"/>
            <x v="3"/>
          </reference>
        </references>
      </pivotArea>
    </format>
    <format dxfId="376">
      <pivotArea dataOnly="0" labelOnly="1" fieldPosition="0">
        <references count="2">
          <reference field="13" count="1" selected="0">
            <x v="1"/>
          </reference>
          <reference field="14" count="1">
            <x v="5"/>
          </reference>
        </references>
      </pivotArea>
    </format>
    <format dxfId="375">
      <pivotArea dataOnly="0" labelOnly="1" fieldPosition="0">
        <references count="2">
          <reference field="13" count="1" selected="0">
            <x v="2"/>
          </reference>
          <reference field="14" count="1">
            <x v="1"/>
          </reference>
        </references>
      </pivotArea>
    </format>
    <format dxfId="374">
      <pivotArea dataOnly="0" labelOnly="1" fieldPosition="0">
        <references count="2">
          <reference field="13" count="1" selected="0">
            <x v="3"/>
          </reference>
          <reference field="14" count="1">
            <x v="0"/>
          </reference>
        </references>
      </pivotArea>
    </format>
    <format dxfId="373">
      <pivotArea dataOnly="0" labelOnly="1" fieldPosition="0">
        <references count="2">
          <reference field="13" count="1" selected="0">
            <x v="5"/>
          </reference>
          <reference field="14" count="1">
            <x v="4"/>
          </reference>
        </references>
      </pivotArea>
    </format>
    <format dxfId="372">
      <pivotArea dataOnly="0" labelOnly="1" fieldPosition="0">
        <references count="1">
          <reference field="13" count="1">
            <x v="6"/>
          </reference>
        </references>
      </pivotArea>
    </format>
    <format dxfId="371">
      <pivotArea dataOnly="0" labelOnly="1" outline="0" axis="axisValues" fieldPosition="0"/>
    </format>
    <format dxfId="370">
      <pivotArea dataOnly="0" labelOnly="1" outline="0" axis="axisValues" fieldPosition="0"/>
    </format>
    <format dxfId="369">
      <pivotArea dataOnly="0" labelOnly="1" fieldPosition="0">
        <references count="1">
          <reference field="13" count="6">
            <x v="1"/>
            <x v="2"/>
            <x v="3"/>
            <x v="4"/>
            <x v="5"/>
            <x v="6"/>
          </reference>
        </references>
      </pivotArea>
    </format>
    <format dxfId="368">
      <pivotArea dataOnly="0" labelOnly="1" fieldPosition="0">
        <references count="2">
          <reference field="13" count="1" selected="0">
            <x v="0"/>
          </reference>
          <reference field="14" count="4">
            <x v="2"/>
            <x v="3"/>
            <x v="6"/>
            <x v="12"/>
          </reference>
        </references>
      </pivotArea>
    </format>
    <format dxfId="367">
      <pivotArea dataOnly="0" labelOnly="1" fieldPosition="0">
        <references count="2">
          <reference field="13" count="1" selected="0">
            <x v="1"/>
          </reference>
          <reference field="14" count="2">
            <x v="5"/>
            <x v="10"/>
          </reference>
        </references>
      </pivotArea>
    </format>
    <format dxfId="366">
      <pivotArea dataOnly="0" labelOnly="1" fieldPosition="0">
        <references count="2">
          <reference field="13" count="1" selected="0">
            <x v="2"/>
          </reference>
          <reference field="14" count="3">
            <x v="1"/>
            <x v="7"/>
            <x v="13"/>
          </reference>
        </references>
      </pivotArea>
    </format>
    <format dxfId="365">
      <pivotArea dataOnly="0" labelOnly="1" fieldPosition="0">
        <references count="2">
          <reference field="13" count="1" selected="0">
            <x v="3"/>
          </reference>
          <reference field="14" count="2">
            <x v="0"/>
            <x v="11"/>
          </reference>
        </references>
      </pivotArea>
    </format>
    <format dxfId="364">
      <pivotArea dataOnly="0" labelOnly="1" fieldPosition="0">
        <references count="2">
          <reference field="13" count="1" selected="0">
            <x v="4"/>
          </reference>
          <reference field="14" count="1">
            <x v="9"/>
          </reference>
        </references>
      </pivotArea>
    </format>
    <format dxfId="363">
      <pivotArea dataOnly="0" labelOnly="1" fieldPosition="0">
        <references count="2">
          <reference field="13" count="1" selected="0">
            <x v="5"/>
          </reference>
          <reference field="14" count="1">
            <x v="4"/>
          </reference>
        </references>
      </pivotArea>
    </format>
    <format dxfId="362">
      <pivotArea dataOnly="0" labelOnly="1" fieldPosition="0">
        <references count="2">
          <reference field="13" count="1" selected="0">
            <x v="6"/>
          </reference>
          <reference field="14" count="1">
            <x v="8"/>
          </reference>
        </references>
      </pivotArea>
    </format>
    <format dxfId="361">
      <pivotArea dataOnly="0" labelOnly="1" fieldPosition="0">
        <references count="1">
          <reference field="13" count="6">
            <x v="1"/>
            <x v="2"/>
            <x v="3"/>
            <x v="4"/>
            <x v="5"/>
            <x v="6"/>
          </reference>
        </references>
      </pivotArea>
    </format>
    <format dxfId="360">
      <pivotArea dataOnly="0" labelOnly="1" fieldPosition="0">
        <references count="2">
          <reference field="13" count="1" selected="0">
            <x v="0"/>
          </reference>
          <reference field="14" count="4">
            <x v="2"/>
            <x v="3"/>
            <x v="6"/>
            <x v="12"/>
          </reference>
        </references>
      </pivotArea>
    </format>
    <format dxfId="359">
      <pivotArea dataOnly="0" labelOnly="1" fieldPosition="0">
        <references count="2">
          <reference field="13" count="1" selected="0">
            <x v="1"/>
          </reference>
          <reference field="14" count="2">
            <x v="5"/>
            <x v="10"/>
          </reference>
        </references>
      </pivotArea>
    </format>
    <format dxfId="358">
      <pivotArea dataOnly="0" labelOnly="1" fieldPosition="0">
        <references count="2">
          <reference field="13" count="1" selected="0">
            <x v="2"/>
          </reference>
          <reference field="14" count="3">
            <x v="1"/>
            <x v="7"/>
            <x v="13"/>
          </reference>
        </references>
      </pivotArea>
    </format>
    <format dxfId="357">
      <pivotArea dataOnly="0" labelOnly="1" fieldPosition="0">
        <references count="2">
          <reference field="13" count="1" selected="0">
            <x v="3"/>
          </reference>
          <reference field="14" count="2">
            <x v="0"/>
            <x v="11"/>
          </reference>
        </references>
      </pivotArea>
    </format>
    <format dxfId="356">
      <pivotArea dataOnly="0" labelOnly="1" fieldPosition="0">
        <references count="2">
          <reference field="13" count="1" selected="0">
            <x v="4"/>
          </reference>
          <reference field="14" count="1">
            <x v="9"/>
          </reference>
        </references>
      </pivotArea>
    </format>
    <format dxfId="355">
      <pivotArea dataOnly="0" labelOnly="1" fieldPosition="0">
        <references count="2">
          <reference field="13" count="1" selected="0">
            <x v="5"/>
          </reference>
          <reference field="14" count="1">
            <x v="4"/>
          </reference>
        </references>
      </pivotArea>
    </format>
    <format dxfId="354">
      <pivotArea dataOnly="0" labelOnly="1" fieldPosition="0">
        <references count="2">
          <reference field="13" count="1" selected="0">
            <x v="6"/>
          </reference>
          <reference field="14" count="1">
            <x v="8"/>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222">
      <pivotArea collapsedLevelsAreSubtotals="1" fieldPosition="0">
        <references count="1">
          <reference field="2" count="1">
            <x v="4"/>
          </reference>
        </references>
      </pivotArea>
    </format>
    <format dxfId="221">
      <pivotArea dataOnly="0" labelOnly="1" fieldPosition="0">
        <references count="1">
          <reference field="2" count="1">
            <x v="4"/>
          </reference>
        </references>
      </pivotArea>
    </format>
    <format dxfId="220">
      <pivotArea outline="0" collapsedLevelsAreSubtotals="1" fieldPosition="0"/>
    </format>
    <format dxfId="219">
      <pivotArea dataOnly="0" labelOnly="1" outline="0" axis="axisValues" fieldPosition="0"/>
    </format>
    <format dxfId="218">
      <pivotArea dataOnly="0" labelOnly="1" outline="0" axis="axisValues" fieldPosition="0"/>
    </format>
    <format dxfId="217">
      <pivotArea outline="0" collapsedLevelsAreSubtotals="1" fieldPosition="0"/>
    </format>
    <format dxfId="216">
      <pivotArea dataOnly="0" labelOnly="1" outline="0" axis="axisValues" fieldPosition="0"/>
    </format>
    <format dxfId="215">
      <pivotArea dataOnly="0" labelOnly="1" outline="0" axis="axisValues" fieldPosition="0"/>
    </format>
    <format dxfId="214">
      <pivotArea grandRow="1" outline="0" collapsedLevelsAreSubtotals="1" fieldPosition="0"/>
    </format>
    <format dxfId="213">
      <pivotArea dataOnly="0" labelOnly="1" outline="0" axis="axisValues" fieldPosition="0"/>
    </format>
    <format dxfId="212">
      <pivotArea dataOnly="0" labelOnly="1" outline="0" axis="axisValues" fieldPosition="0"/>
    </format>
    <format dxfId="211">
      <pivotArea field="2" type="button" dataOnly="0" labelOnly="1" outline="0" axis="axisRow" fieldPosition="0"/>
    </format>
    <format dxfId="210">
      <pivotArea dataOnly="0" labelOnly="1" fieldPosition="0">
        <references count="1">
          <reference field="2" count="0"/>
        </references>
      </pivotArea>
    </format>
    <format dxfId="209">
      <pivotArea dataOnly="0" labelOnly="1" grandRow="1" outline="0" fieldPosition="0"/>
    </format>
    <format dxfId="208">
      <pivotArea outline="0" collapsedLevelsAreSubtotals="1" fieldPosition="0"/>
    </format>
    <format dxfId="207">
      <pivotArea dataOnly="0" labelOnly="1" outline="0" axis="axisValues" fieldPosition="0"/>
    </format>
    <format dxfId="206">
      <pivotArea dataOnly="0" labelOnly="1" outline="0" axis="axisValues" fieldPosition="0"/>
    </format>
    <format dxfId="205">
      <pivotArea outline="0" collapsedLevelsAreSubtotals="1" fieldPosition="0"/>
    </format>
    <format dxfId="204">
      <pivotArea dataOnly="0" labelOnly="1" outline="0" axis="axisValues" fieldPosition="0"/>
    </format>
    <format dxfId="203">
      <pivotArea dataOnly="0" labelOnly="1" outline="0" axis="axisValues" fieldPosition="0"/>
    </format>
    <format dxfId="202">
      <pivotArea outline="0" collapsedLevelsAreSubtotals="1" fieldPosition="0"/>
    </format>
    <format dxfId="201">
      <pivotArea dataOnly="0" labelOnly="1" outline="0" axis="axisValues" fieldPosition="0"/>
    </format>
    <format dxfId="20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0"/>
        <item m="1" x="42"/>
        <item m="1" x="48"/>
        <item x="0"/>
        <item x="1"/>
        <item m="1" x="49"/>
        <item m="1" x="4"/>
        <item m="1" x="44"/>
        <item m="1" x="25"/>
        <item m="1" x="47"/>
        <item m="1" x="11"/>
        <item m="1" x="20"/>
        <item m="1" x="7"/>
        <item m="1" x="35"/>
        <item m="1" x="32"/>
        <item m="1" x="26"/>
        <item m="1" x="29"/>
        <item m="1" x="33"/>
        <item m="1" x="46"/>
        <item x="2"/>
        <item m="1" x="12"/>
        <item m="1" x="13"/>
        <item m="1" x="50"/>
        <item m="1" x="51"/>
        <item m="1" x="30"/>
        <item m="1" x="5"/>
        <item m="1" x="40"/>
        <item m="1" x="37"/>
        <item m="1" x="28"/>
        <item m="1" x="22"/>
        <item m="1" x="34"/>
        <item m="1" x="39"/>
        <item m="1" x="6"/>
        <item m="1" x="8"/>
        <item m="1" x="17"/>
        <item m="1" x="18"/>
        <item m="1" x="23"/>
        <item m="1" x="24"/>
        <item m="1" x="52"/>
        <item m="1" x="38"/>
        <item m="1" x="31"/>
        <item m="1" x="16"/>
        <item m="1" x="27"/>
        <item m="1" x="21"/>
        <item m="1" x="9"/>
        <item m="1" x="54"/>
        <item m="1" x="53"/>
        <item m="1" x="14"/>
        <item m="1" x="19"/>
        <item x="3"/>
        <item m="1" x="43"/>
        <item m="1" x="15"/>
        <item m="1" x="36"/>
        <item m="1" x="45"/>
        <item m="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245">
      <pivotArea collapsedLevelsAreSubtotals="1" fieldPosition="0">
        <references count="1">
          <reference field="4" count="1">
            <x v="4"/>
          </reference>
        </references>
      </pivotArea>
    </format>
    <format dxfId="244">
      <pivotArea dataOnly="0" labelOnly="1" fieldPosition="0">
        <references count="1">
          <reference field="4" count="1">
            <x v="4"/>
          </reference>
        </references>
      </pivotArea>
    </format>
    <format dxfId="243">
      <pivotArea collapsedLevelsAreSubtotals="1" fieldPosition="0">
        <references count="1">
          <reference field="4" count="1">
            <x v="7"/>
          </reference>
        </references>
      </pivotArea>
    </format>
    <format dxfId="242">
      <pivotArea dataOnly="0" labelOnly="1" fieldPosition="0">
        <references count="1">
          <reference field="4" count="1">
            <x v="7"/>
          </reference>
        </references>
      </pivotArea>
    </format>
    <format dxfId="241">
      <pivotArea collapsedLevelsAreSubtotals="1" fieldPosition="0">
        <references count="1">
          <reference field="4" count="1">
            <x v="11"/>
          </reference>
        </references>
      </pivotArea>
    </format>
    <format dxfId="240">
      <pivotArea dataOnly="0" labelOnly="1" fieldPosition="0">
        <references count="1">
          <reference field="4" count="1">
            <x v="11"/>
          </reference>
        </references>
      </pivotArea>
    </format>
    <format dxfId="239">
      <pivotArea collapsedLevelsAreSubtotals="1" fieldPosition="0">
        <references count="1">
          <reference field="4" count="1">
            <x v="2"/>
          </reference>
        </references>
      </pivotArea>
    </format>
    <format dxfId="238">
      <pivotArea dataOnly="0" labelOnly="1" fieldPosition="0">
        <references count="1">
          <reference field="4" count="1">
            <x v="2"/>
          </reference>
        </references>
      </pivotArea>
    </format>
    <format dxfId="237">
      <pivotArea dataOnly="0" labelOnly="1" fieldPosition="0">
        <references count="1">
          <reference field="4" count="0"/>
        </references>
      </pivotArea>
    </format>
    <format dxfId="236">
      <pivotArea dataOnly="0" labelOnly="1" fieldPosition="0">
        <references count="1">
          <reference field="4" count="0"/>
        </references>
      </pivotArea>
    </format>
    <format dxfId="235">
      <pivotArea dataOnly="0" labelOnly="1" fieldPosition="0">
        <references count="1">
          <reference field="4" count="1">
            <x v="7"/>
          </reference>
        </references>
      </pivotArea>
    </format>
    <format dxfId="234">
      <pivotArea field="2" type="button" dataOnly="0" labelOnly="1" outline="0" axis="axisPage" fieldPosition="0"/>
    </format>
    <format dxfId="233">
      <pivotArea field="4" type="button" dataOnly="0" labelOnly="1" outline="0" axis="axisRow" fieldPosition="0"/>
    </format>
    <format dxfId="232">
      <pivotArea dataOnly="0" labelOnly="1" fieldPosition="0">
        <references count="1">
          <reference field="4" count="0"/>
        </references>
      </pivotArea>
    </format>
    <format dxfId="231">
      <pivotArea dataOnly="0" labelOnly="1" grandRow="1" outline="0" fieldPosition="0"/>
    </format>
    <format dxfId="230">
      <pivotArea collapsedLevelsAreSubtotals="1" fieldPosition="0">
        <references count="1">
          <reference field="4" count="1">
            <x v="2"/>
          </reference>
        </references>
      </pivotArea>
    </format>
    <format dxfId="229">
      <pivotArea dataOnly="0" labelOnly="1" fieldPosition="0">
        <references count="1">
          <reference field="4" count="1">
            <x v="2"/>
          </reference>
        </references>
      </pivotArea>
    </format>
    <format dxfId="228">
      <pivotArea collapsedLevelsAreSubtotals="1" fieldPosition="0">
        <references count="1">
          <reference field="4" count="1">
            <x v="2"/>
          </reference>
        </references>
      </pivotArea>
    </format>
    <format dxfId="227">
      <pivotArea dataOnly="0" labelOnly="1" fieldPosition="0">
        <references count="1">
          <reference field="4" count="1">
            <x v="2"/>
          </reference>
        </references>
      </pivotArea>
    </format>
    <format dxfId="226">
      <pivotArea outline="0" collapsedLevelsAreSubtotals="1" fieldPosition="0"/>
    </format>
    <format dxfId="225">
      <pivotArea dataOnly="0" labelOnly="1" outline="0" fieldPosition="0">
        <references count="1">
          <reference field="2" count="0"/>
        </references>
      </pivotArea>
    </format>
    <format dxfId="224">
      <pivotArea dataOnly="0" labelOnly="1" outline="0" axis="axisValues" fieldPosition="0"/>
    </format>
    <format dxfId="2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6"/>
  <sheetViews>
    <sheetView tabSelected="1" zoomScale="80" zoomScaleNormal="80" workbookViewId="0">
      <selection activeCell="A34" sqref="A34"/>
    </sheetView>
  </sheetViews>
  <sheetFormatPr baseColWidth="10" defaultRowHeight="15" x14ac:dyDescent="0.25"/>
  <cols>
    <col min="1" max="1" width="59.28515625" style="81" customWidth="1"/>
    <col min="2" max="2" width="21.28515625" style="33" customWidth="1"/>
    <col min="3" max="16" width="10.85546875" style="33" customWidth="1"/>
    <col min="17" max="18" width="14.140625" style="33" customWidth="1"/>
    <col min="19"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84" customHeight="1" x14ac:dyDescent="0.4">
      <c r="A1" s="101" t="s">
        <v>516</v>
      </c>
      <c r="B1" s="101"/>
      <c r="C1" s="101"/>
      <c r="D1" s="101"/>
    </row>
    <row r="2" spans="1:8" ht="15" customHeight="1" x14ac:dyDescent="0.35">
      <c r="A2" s="79"/>
    </row>
    <row r="3" spans="1:8" ht="59.25" customHeight="1" x14ac:dyDescent="0.3">
      <c r="A3" s="80" t="s">
        <v>517</v>
      </c>
    </row>
    <row r="4" spans="1:8" ht="26.25" x14ac:dyDescent="0.25">
      <c r="A4" s="52" t="s">
        <v>111</v>
      </c>
      <c r="B4" s="34" t="s">
        <v>112</v>
      </c>
      <c r="C4"/>
      <c r="D4"/>
      <c r="E4"/>
      <c r="F4"/>
    </row>
    <row r="5" spans="1:8" ht="26.25" x14ac:dyDescent="0.25">
      <c r="A5" s="52" t="s">
        <v>113</v>
      </c>
      <c r="B5" t="s">
        <v>106</v>
      </c>
      <c r="C5" t="s">
        <v>139</v>
      </c>
      <c r="D5" s="49" t="s">
        <v>114</v>
      </c>
      <c r="E5"/>
      <c r="F5"/>
    </row>
    <row r="6" spans="1:8" ht="18" customHeight="1" x14ac:dyDescent="0.25">
      <c r="A6" s="47" t="s">
        <v>90</v>
      </c>
      <c r="B6" s="35">
        <v>10</v>
      </c>
      <c r="C6" s="35"/>
      <c r="D6" s="35">
        <v>10</v>
      </c>
      <c r="E6"/>
      <c r="F6"/>
    </row>
    <row r="7" spans="1:8" ht="18" customHeight="1" x14ac:dyDescent="0.25">
      <c r="A7" s="47" t="s">
        <v>95</v>
      </c>
      <c r="B7" s="35">
        <v>2</v>
      </c>
      <c r="C7" s="35">
        <v>1</v>
      </c>
      <c r="D7" s="35">
        <v>3</v>
      </c>
      <c r="E7"/>
      <c r="F7"/>
    </row>
    <row r="8" spans="1:8" ht="18" customHeight="1" x14ac:dyDescent="0.25">
      <c r="A8" s="47" t="s">
        <v>97</v>
      </c>
      <c r="B8" s="35">
        <v>12</v>
      </c>
      <c r="C8" s="35">
        <v>1</v>
      </c>
      <c r="D8" s="35">
        <v>13</v>
      </c>
      <c r="E8"/>
      <c r="F8"/>
    </row>
    <row r="9" spans="1:8" ht="18" customHeight="1" x14ac:dyDescent="0.25">
      <c r="A9" s="47" t="s">
        <v>100</v>
      </c>
      <c r="B9" s="35">
        <v>16</v>
      </c>
      <c r="C9" s="35"/>
      <c r="D9" s="35">
        <v>16</v>
      </c>
      <c r="E9"/>
      <c r="F9"/>
    </row>
    <row r="10" spans="1:8" ht="18" customHeight="1" x14ac:dyDescent="0.25">
      <c r="A10" s="47" t="s">
        <v>150</v>
      </c>
      <c r="B10" s="35">
        <v>7</v>
      </c>
      <c r="C10" s="35"/>
      <c r="D10" s="35">
        <v>7</v>
      </c>
      <c r="E10"/>
      <c r="F10"/>
    </row>
    <row r="11" spans="1:8" ht="32.25" customHeight="1" x14ac:dyDescent="0.25">
      <c r="A11" s="47" t="s">
        <v>168</v>
      </c>
      <c r="B11" s="35">
        <v>2</v>
      </c>
      <c r="C11" s="35"/>
      <c r="D11" s="35">
        <v>2</v>
      </c>
      <c r="E11"/>
      <c r="F11"/>
      <c r="G11" s="77" t="s">
        <v>116</v>
      </c>
      <c r="H11" s="33">
        <f>+GETPIVOTDATA("ESTADO DE LA ACCION",$A$4,"ESTADO DE LA ACCION","CERRADA")</f>
        <v>4</v>
      </c>
    </row>
    <row r="12" spans="1:8" ht="33" customHeight="1" x14ac:dyDescent="0.25">
      <c r="A12" s="47" t="s">
        <v>434</v>
      </c>
      <c r="B12" s="35">
        <v>2</v>
      </c>
      <c r="C12" s="35">
        <v>1</v>
      </c>
      <c r="D12" s="35">
        <v>3</v>
      </c>
      <c r="E12"/>
      <c r="F12"/>
      <c r="G12" s="86" t="s">
        <v>441</v>
      </c>
      <c r="H12" s="33">
        <v>0</v>
      </c>
    </row>
    <row r="13" spans="1:8" ht="33" customHeight="1" x14ac:dyDescent="0.25">
      <c r="A13" s="47" t="s">
        <v>495</v>
      </c>
      <c r="B13" s="35">
        <v>1</v>
      </c>
      <c r="C13" s="35">
        <v>1</v>
      </c>
      <c r="D13" s="35">
        <v>2</v>
      </c>
      <c r="E13"/>
      <c r="F13"/>
      <c r="G13" s="77" t="s">
        <v>236</v>
      </c>
      <c r="H13" s="33">
        <f>+GETPIVOTDATA("ESTADO DE LA ACCION",$A$4,"ESTADO DE LA ACCION","ABIERTA")</f>
        <v>57</v>
      </c>
    </row>
    <row r="14" spans="1:8" ht="18" customHeight="1" x14ac:dyDescent="0.25">
      <c r="A14" s="47" t="s">
        <v>565</v>
      </c>
      <c r="B14" s="35">
        <v>2</v>
      </c>
      <c r="C14" s="35"/>
      <c r="D14" s="35">
        <v>2</v>
      </c>
      <c r="E14"/>
      <c r="F14"/>
    </row>
    <row r="15" spans="1:8" ht="18" customHeight="1" x14ac:dyDescent="0.25">
      <c r="A15" s="47" t="s">
        <v>566</v>
      </c>
      <c r="B15" s="35">
        <v>1</v>
      </c>
      <c r="C15" s="35"/>
      <c r="D15" s="35">
        <v>1</v>
      </c>
      <c r="E15"/>
    </row>
    <row r="16" spans="1:8" ht="18" customHeight="1" x14ac:dyDescent="0.25">
      <c r="A16" s="47" t="s">
        <v>646</v>
      </c>
      <c r="B16" s="35">
        <v>2</v>
      </c>
      <c r="C16" s="35"/>
      <c r="D16" s="35">
        <v>2</v>
      </c>
      <c r="E16"/>
    </row>
    <row r="17" spans="1:6" x14ac:dyDescent="0.25">
      <c r="A17" s="47" t="s">
        <v>114</v>
      </c>
      <c r="B17" s="35">
        <v>57</v>
      </c>
      <c r="C17" s="35">
        <v>4</v>
      </c>
      <c r="D17" s="35">
        <v>61</v>
      </c>
      <c r="E17"/>
    </row>
    <row r="18" spans="1:6" x14ac:dyDescent="0.25">
      <c r="A18" s="49"/>
      <c r="B18"/>
      <c r="C18"/>
      <c r="D18"/>
      <c r="E18"/>
    </row>
    <row r="19" spans="1:6" x14ac:dyDescent="0.25">
      <c r="A19" s="47"/>
      <c r="B19" s="35"/>
      <c r="C19" s="35"/>
      <c r="D19" s="35"/>
      <c r="E19" s="35"/>
    </row>
    <row r="20" spans="1:6" ht="42.75" customHeight="1" x14ac:dyDescent="0.3">
      <c r="A20" s="80" t="s">
        <v>518</v>
      </c>
    </row>
    <row r="21" spans="1:6" x14ac:dyDescent="0.25">
      <c r="A21" s="52" t="s">
        <v>14</v>
      </c>
      <c r="B21" t="s">
        <v>139</v>
      </c>
    </row>
    <row r="23" spans="1:6" x14ac:dyDescent="0.25">
      <c r="A23" s="52" t="s">
        <v>115</v>
      </c>
      <c r="B23" s="49" t="s">
        <v>116</v>
      </c>
    </row>
    <row r="24" spans="1:6" ht="26.25" x14ac:dyDescent="0.25">
      <c r="A24" s="47" t="s">
        <v>95</v>
      </c>
      <c r="B24" s="35"/>
    </row>
    <row r="25" spans="1:6" x14ac:dyDescent="0.25">
      <c r="A25" s="37" t="s">
        <v>194</v>
      </c>
      <c r="B25" s="35">
        <v>1</v>
      </c>
    </row>
    <row r="26" spans="1:6" ht="18" customHeight="1" x14ac:dyDescent="0.25">
      <c r="A26" s="47" t="s">
        <v>97</v>
      </c>
      <c r="B26" s="35"/>
    </row>
    <row r="27" spans="1:6" ht="15" customHeight="1" x14ac:dyDescent="0.25">
      <c r="A27" s="47" t="s">
        <v>98</v>
      </c>
      <c r="B27" s="35">
        <v>1</v>
      </c>
      <c r="E27" s="100" t="s">
        <v>237</v>
      </c>
      <c r="F27" s="33">
        <v>1</v>
      </c>
    </row>
    <row r="28" spans="1:6" ht="28.5" customHeight="1" x14ac:dyDescent="0.25">
      <c r="A28" s="47" t="s">
        <v>434</v>
      </c>
      <c r="B28" s="35"/>
      <c r="E28" s="100" t="s">
        <v>238</v>
      </c>
      <c r="F28" s="33">
        <v>1</v>
      </c>
    </row>
    <row r="29" spans="1:6" x14ac:dyDescent="0.25">
      <c r="A29" s="37" t="s">
        <v>440</v>
      </c>
      <c r="B29" s="35">
        <v>1</v>
      </c>
      <c r="E29" s="100" t="s">
        <v>674</v>
      </c>
      <c r="F29" s="33">
        <v>1</v>
      </c>
    </row>
    <row r="30" spans="1:6" x14ac:dyDescent="0.25">
      <c r="A30" s="36" t="s">
        <v>495</v>
      </c>
      <c r="B30" s="35"/>
      <c r="E30" s="100" t="s">
        <v>513</v>
      </c>
      <c r="F30" s="33">
        <v>1</v>
      </c>
    </row>
    <row r="31" spans="1:6" x14ac:dyDescent="0.25">
      <c r="A31" s="37" t="s">
        <v>495</v>
      </c>
      <c r="B31" s="35">
        <v>1</v>
      </c>
      <c r="E31" s="97"/>
      <c r="F31" s="78"/>
    </row>
    <row r="32" spans="1:6" x14ac:dyDescent="0.25">
      <c r="A32" s="47" t="s">
        <v>114</v>
      </c>
      <c r="B32" s="35">
        <v>4</v>
      </c>
      <c r="E32" s="86"/>
    </row>
    <row r="33" spans="1:6" x14ac:dyDescent="0.25">
      <c r="A33"/>
      <c r="B33"/>
      <c r="E33" s="86"/>
    </row>
    <row r="34" spans="1:6" x14ac:dyDescent="0.25">
      <c r="A34"/>
      <c r="B34"/>
      <c r="E34" s="86"/>
    </row>
    <row r="35" spans="1:6" x14ac:dyDescent="0.25">
      <c r="A35"/>
      <c r="B35"/>
    </row>
    <row r="36" spans="1:6" x14ac:dyDescent="0.25">
      <c r="A36" s="47"/>
      <c r="B36" s="35"/>
    </row>
    <row r="37" spans="1:6" ht="43.5" customHeight="1" x14ac:dyDescent="0.3">
      <c r="A37" s="80" t="s">
        <v>519</v>
      </c>
      <c r="B37" s="35"/>
    </row>
    <row r="38" spans="1:6" x14ac:dyDescent="0.25">
      <c r="A38" s="52" t="s">
        <v>14</v>
      </c>
      <c r="B38" t="s">
        <v>106</v>
      </c>
    </row>
    <row r="40" spans="1:6" x14ac:dyDescent="0.25">
      <c r="A40" s="52" t="s">
        <v>115</v>
      </c>
      <c r="B40" s="49" t="s">
        <v>117</v>
      </c>
    </row>
    <row r="41" spans="1:6" x14ac:dyDescent="0.25">
      <c r="A41" s="85" t="s">
        <v>90</v>
      </c>
      <c r="B41" s="35"/>
    </row>
    <row r="42" spans="1:6" x14ac:dyDescent="0.25">
      <c r="A42" s="85" t="s">
        <v>91</v>
      </c>
      <c r="B42" s="35">
        <v>3</v>
      </c>
    </row>
    <row r="43" spans="1:6" x14ac:dyDescent="0.25">
      <c r="A43" s="85" t="s">
        <v>166</v>
      </c>
      <c r="B43" s="35">
        <v>2</v>
      </c>
    </row>
    <row r="44" spans="1:6" x14ac:dyDescent="0.25">
      <c r="A44" s="87" t="s">
        <v>352</v>
      </c>
      <c r="B44" s="35">
        <v>2</v>
      </c>
    </row>
    <row r="45" spans="1:6" x14ac:dyDescent="0.25">
      <c r="A45" s="87" t="s">
        <v>90</v>
      </c>
      <c r="B45" s="35">
        <v>1</v>
      </c>
    </row>
    <row r="46" spans="1:6" x14ac:dyDescent="0.25">
      <c r="A46" s="37" t="s">
        <v>496</v>
      </c>
      <c r="B46" s="35">
        <v>1</v>
      </c>
    </row>
    <row r="47" spans="1:6" x14ac:dyDescent="0.25">
      <c r="A47" s="37" t="s">
        <v>651</v>
      </c>
      <c r="B47" s="35">
        <v>1</v>
      </c>
      <c r="E47" s="100" t="s">
        <v>448</v>
      </c>
      <c r="F47" s="33">
        <v>10</v>
      </c>
    </row>
    <row r="48" spans="1:6" x14ac:dyDescent="0.25">
      <c r="A48" s="85" t="s">
        <v>95</v>
      </c>
      <c r="B48" s="35"/>
      <c r="E48" s="100" t="s">
        <v>237</v>
      </c>
      <c r="F48" s="33">
        <v>2</v>
      </c>
    </row>
    <row r="49" spans="1:6" x14ac:dyDescent="0.25">
      <c r="A49" s="87" t="s">
        <v>95</v>
      </c>
      <c r="B49" s="35">
        <v>2</v>
      </c>
      <c r="E49" s="100" t="s">
        <v>238</v>
      </c>
      <c r="F49" s="33">
        <v>12</v>
      </c>
    </row>
    <row r="50" spans="1:6" x14ac:dyDescent="0.25">
      <c r="A50" s="85" t="s">
        <v>97</v>
      </c>
      <c r="B50" s="35"/>
      <c r="E50" s="100" t="s">
        <v>239</v>
      </c>
      <c r="F50" s="33">
        <v>16</v>
      </c>
    </row>
    <row r="51" spans="1:6" x14ac:dyDescent="0.25">
      <c r="A51" s="85" t="s">
        <v>98</v>
      </c>
      <c r="B51" s="35">
        <v>7</v>
      </c>
      <c r="E51" s="100" t="s">
        <v>449</v>
      </c>
      <c r="F51" s="33">
        <v>7</v>
      </c>
    </row>
    <row r="52" spans="1:6" x14ac:dyDescent="0.25">
      <c r="A52" s="87" t="s">
        <v>393</v>
      </c>
      <c r="B52" s="35">
        <v>2</v>
      </c>
      <c r="E52" s="100" t="s">
        <v>240</v>
      </c>
      <c r="F52" s="33">
        <v>2</v>
      </c>
    </row>
    <row r="53" spans="1:6" x14ac:dyDescent="0.25">
      <c r="A53" s="87" t="s">
        <v>97</v>
      </c>
      <c r="B53" s="35">
        <v>3</v>
      </c>
      <c r="E53" s="100" t="s">
        <v>674</v>
      </c>
      <c r="F53" s="33">
        <v>2</v>
      </c>
    </row>
    <row r="54" spans="1:6" x14ac:dyDescent="0.25">
      <c r="A54" s="85" t="s">
        <v>100</v>
      </c>
      <c r="B54" s="35"/>
      <c r="E54" s="100" t="s">
        <v>513</v>
      </c>
      <c r="F54" s="33">
        <v>1</v>
      </c>
    </row>
    <row r="55" spans="1:6" x14ac:dyDescent="0.25">
      <c r="A55" s="85" t="s">
        <v>101</v>
      </c>
      <c r="B55" s="35">
        <v>14</v>
      </c>
      <c r="E55" s="100" t="s">
        <v>448</v>
      </c>
      <c r="F55" s="33">
        <v>2</v>
      </c>
    </row>
    <row r="56" spans="1:6" x14ac:dyDescent="0.25">
      <c r="A56" s="87" t="s">
        <v>100</v>
      </c>
      <c r="B56" s="35">
        <v>2</v>
      </c>
      <c r="E56" s="100" t="s">
        <v>676</v>
      </c>
      <c r="F56" s="33">
        <v>1</v>
      </c>
    </row>
    <row r="57" spans="1:6" x14ac:dyDescent="0.25">
      <c r="A57" s="85" t="s">
        <v>150</v>
      </c>
      <c r="B57" s="35"/>
      <c r="E57" s="100" t="s">
        <v>675</v>
      </c>
      <c r="F57" s="33">
        <v>2</v>
      </c>
    </row>
    <row r="58" spans="1:6" x14ac:dyDescent="0.25">
      <c r="A58" s="87" t="s">
        <v>150</v>
      </c>
      <c r="B58" s="35">
        <v>2</v>
      </c>
      <c r="E58" s="89"/>
      <c r="F58" s="89"/>
    </row>
    <row r="59" spans="1:6" x14ac:dyDescent="0.25">
      <c r="A59" s="37" t="s">
        <v>647</v>
      </c>
      <c r="B59" s="35">
        <v>2</v>
      </c>
      <c r="E59" s="89"/>
    </row>
    <row r="60" spans="1:6" x14ac:dyDescent="0.25">
      <c r="A60" s="37" t="s">
        <v>650</v>
      </c>
      <c r="B60" s="35">
        <v>1</v>
      </c>
      <c r="E60" s="89"/>
    </row>
    <row r="61" spans="1:6" x14ac:dyDescent="0.25">
      <c r="A61" s="37" t="s">
        <v>648</v>
      </c>
      <c r="B61" s="35">
        <v>1</v>
      </c>
      <c r="E61" s="89"/>
    </row>
    <row r="62" spans="1:6" x14ac:dyDescent="0.25">
      <c r="A62" s="37" t="s">
        <v>649</v>
      </c>
      <c r="B62" s="35">
        <v>1</v>
      </c>
      <c r="E62" s="97"/>
    </row>
    <row r="63" spans="1:6" x14ac:dyDescent="0.25">
      <c r="A63" s="85" t="s">
        <v>168</v>
      </c>
      <c r="B63" s="35"/>
      <c r="E63" s="86"/>
    </row>
    <row r="64" spans="1:6" x14ac:dyDescent="0.25">
      <c r="A64" s="85" t="s">
        <v>168</v>
      </c>
      <c r="B64" s="35">
        <v>2</v>
      </c>
    </row>
    <row r="65" spans="1:5" ht="25.5" x14ac:dyDescent="0.25">
      <c r="A65" s="85" t="s">
        <v>434</v>
      </c>
      <c r="B65" s="35"/>
      <c r="E65" s="86"/>
    </row>
    <row r="66" spans="1:5" x14ac:dyDescent="0.25">
      <c r="A66" s="87" t="s">
        <v>440</v>
      </c>
      <c r="B66" s="35">
        <v>2</v>
      </c>
    </row>
    <row r="67" spans="1:5" x14ac:dyDescent="0.25">
      <c r="A67" s="96" t="s">
        <v>495</v>
      </c>
      <c r="B67" s="35"/>
    </row>
    <row r="68" spans="1:5" x14ac:dyDescent="0.25">
      <c r="A68" s="37" t="s">
        <v>495</v>
      </c>
      <c r="B68" s="35">
        <v>1</v>
      </c>
    </row>
    <row r="69" spans="1:5" x14ac:dyDescent="0.25">
      <c r="A69" s="96" t="s">
        <v>565</v>
      </c>
      <c r="B69" s="35"/>
    </row>
    <row r="70" spans="1:5" x14ac:dyDescent="0.25">
      <c r="A70" s="37" t="s">
        <v>91</v>
      </c>
      <c r="B70" s="35">
        <v>1</v>
      </c>
    </row>
    <row r="71" spans="1:5" x14ac:dyDescent="0.25">
      <c r="A71" s="37" t="s">
        <v>90</v>
      </c>
      <c r="B71" s="35">
        <v>1</v>
      </c>
    </row>
    <row r="72" spans="1:5" x14ac:dyDescent="0.25">
      <c r="A72" s="96" t="s">
        <v>566</v>
      </c>
      <c r="B72" s="35"/>
    </row>
    <row r="73" spans="1:5" x14ac:dyDescent="0.25">
      <c r="A73" s="37" t="s">
        <v>566</v>
      </c>
      <c r="B73" s="35">
        <v>1</v>
      </c>
    </row>
    <row r="74" spans="1:5" x14ac:dyDescent="0.25">
      <c r="A74" s="96" t="s">
        <v>646</v>
      </c>
      <c r="B74" s="35"/>
    </row>
    <row r="75" spans="1:5" x14ac:dyDescent="0.25">
      <c r="A75" s="37" t="s">
        <v>646</v>
      </c>
      <c r="B75" s="35">
        <v>2</v>
      </c>
    </row>
    <row r="76" spans="1:5" x14ac:dyDescent="0.25">
      <c r="A76" s="47" t="s">
        <v>114</v>
      </c>
      <c r="B76" s="35">
        <v>57</v>
      </c>
    </row>
    <row r="77" spans="1:5" x14ac:dyDescent="0.25">
      <c r="A77"/>
      <c r="B77"/>
    </row>
    <row r="78" spans="1:5" x14ac:dyDescent="0.25">
      <c r="A78"/>
      <c r="B78"/>
    </row>
    <row r="79" spans="1:5" x14ac:dyDescent="0.25">
      <c r="A79" s="47"/>
      <c r="B79" s="35"/>
    </row>
    <row r="80" spans="1:5" ht="37.5" x14ac:dyDescent="0.3">
      <c r="A80" s="80" t="s">
        <v>520</v>
      </c>
    </row>
    <row r="81" spans="1:38" x14ac:dyDescent="0.25">
      <c r="A81" s="34" t="s">
        <v>14</v>
      </c>
      <c r="B81" t="s">
        <v>106</v>
      </c>
    </row>
    <row r="82" spans="1:38" x14ac:dyDescent="0.25">
      <c r="A82" s="34" t="s">
        <v>7</v>
      </c>
      <c r="B82" t="s">
        <v>118</v>
      </c>
      <c r="D82" s="89"/>
    </row>
    <row r="83" spans="1:38" x14ac:dyDescent="0.25">
      <c r="D83" s="73"/>
    </row>
    <row r="84" spans="1:38" ht="26.25" x14ac:dyDescent="0.25">
      <c r="A84" s="52" t="s">
        <v>115</v>
      </c>
      <c r="B84" s="49" t="s">
        <v>441</v>
      </c>
      <c r="D84" s="73"/>
    </row>
    <row r="85" spans="1:38" x14ac:dyDescent="0.25">
      <c r="A85" s="47" t="s">
        <v>114</v>
      </c>
      <c r="B85" s="35"/>
    </row>
    <row r="86" spans="1:38" x14ac:dyDescent="0.25">
      <c r="A86"/>
      <c r="B86"/>
      <c r="D86" s="77"/>
    </row>
    <row r="87" spans="1:38" x14ac:dyDescent="0.25">
      <c r="A87"/>
      <c r="B87"/>
    </row>
    <row r="88" spans="1:38" x14ac:dyDescent="0.25">
      <c r="A88"/>
      <c r="B88"/>
    </row>
    <row r="89" spans="1:38" x14ac:dyDescent="0.25">
      <c r="A89"/>
      <c r="B89"/>
    </row>
    <row r="90" spans="1:38" x14ac:dyDescent="0.25">
      <c r="A90" s="37"/>
      <c r="B90" s="35"/>
    </row>
    <row r="91" spans="1:38" x14ac:dyDescent="0.25">
      <c r="A91" s="37"/>
      <c r="B91" s="35"/>
    </row>
    <row r="92" spans="1:38" x14ac:dyDescent="0.25">
      <c r="A92" s="37"/>
      <c r="B92" s="35"/>
    </row>
    <row r="93" spans="1:38" ht="60.75" customHeight="1" x14ac:dyDescent="0.3">
      <c r="A93" s="80" t="s">
        <v>521</v>
      </c>
    </row>
    <row r="94" spans="1:38" x14ac:dyDescent="0.25">
      <c r="A94" s="52" t="s">
        <v>14</v>
      </c>
      <c r="B94" t="s">
        <v>106</v>
      </c>
    </row>
    <row r="96" spans="1:38" x14ac:dyDescent="0.25">
      <c r="A96" s="52" t="s">
        <v>111</v>
      </c>
      <c r="B96" s="34" t="s">
        <v>112</v>
      </c>
      <c r="C96"/>
      <c r="D96"/>
      <c r="E96"/>
      <c r="F96"/>
      <c r="G96"/>
      <c r="H96"/>
      <c r="I96"/>
      <c r="J96"/>
      <c r="K96"/>
      <c r="L96"/>
      <c r="M96"/>
      <c r="N96"/>
      <c r="O96"/>
      <c r="P96"/>
      <c r="Q96"/>
      <c r="R96"/>
      <c r="S96"/>
      <c r="T96"/>
      <c r="U96"/>
      <c r="V96"/>
      <c r="W96"/>
      <c r="X96"/>
      <c r="Y96"/>
      <c r="Z96"/>
      <c r="AA96"/>
      <c r="AB96"/>
      <c r="AC96"/>
      <c r="AD96"/>
      <c r="AE96"/>
      <c r="AF96"/>
      <c r="AG96"/>
      <c r="AH96"/>
      <c r="AI96"/>
      <c r="AJ96"/>
      <c r="AK96"/>
      <c r="AL96"/>
    </row>
    <row r="97" spans="1:38" x14ac:dyDescent="0.25">
      <c r="A97" s="52" t="s">
        <v>113</v>
      </c>
      <c r="B97" s="38">
        <v>44346</v>
      </c>
      <c r="C97" s="38">
        <v>44347</v>
      </c>
      <c r="D97" s="38">
        <v>44354</v>
      </c>
      <c r="E97" s="38">
        <v>44377</v>
      </c>
      <c r="F97" s="38">
        <v>44392</v>
      </c>
      <c r="G97" s="38">
        <v>44407</v>
      </c>
      <c r="H97" s="38">
        <v>44408</v>
      </c>
      <c r="I97" s="38">
        <v>44438</v>
      </c>
      <c r="J97" s="38">
        <v>44439</v>
      </c>
      <c r="K97" s="38">
        <v>44530</v>
      </c>
      <c r="L97" s="38">
        <v>44560</v>
      </c>
      <c r="M97" s="38">
        <v>44561</v>
      </c>
      <c r="N97" s="38">
        <v>44591</v>
      </c>
      <c r="O97" s="38">
        <v>44742</v>
      </c>
      <c r="P97" s="38">
        <v>44925</v>
      </c>
      <c r="Q97" s="38" t="s">
        <v>114</v>
      </c>
      <c r="R97"/>
      <c r="S97"/>
      <c r="T97"/>
      <c r="U97"/>
      <c r="V97"/>
      <c r="W97"/>
      <c r="X97"/>
      <c r="Y97"/>
      <c r="Z97"/>
      <c r="AA97"/>
      <c r="AB97"/>
      <c r="AC97"/>
      <c r="AD97"/>
      <c r="AE97"/>
      <c r="AF97"/>
      <c r="AG97"/>
      <c r="AH97"/>
      <c r="AI97"/>
      <c r="AJ97"/>
      <c r="AK97"/>
      <c r="AL97"/>
    </row>
    <row r="98" spans="1:38" x14ac:dyDescent="0.25">
      <c r="A98" s="47" t="s">
        <v>90</v>
      </c>
      <c r="B98" s="91"/>
      <c r="C98" s="91">
        <v>1</v>
      </c>
      <c r="D98" s="76">
        <v>1</v>
      </c>
      <c r="E98" s="76">
        <v>4</v>
      </c>
      <c r="F98" s="76"/>
      <c r="G98" s="76"/>
      <c r="H98" s="76"/>
      <c r="I98" s="76"/>
      <c r="J98" s="76">
        <v>1</v>
      </c>
      <c r="K98" s="76">
        <v>1</v>
      </c>
      <c r="L98" s="76"/>
      <c r="M98" s="76">
        <v>2</v>
      </c>
      <c r="N98" s="76"/>
      <c r="O98" s="76"/>
      <c r="P98" s="76"/>
      <c r="Q98" s="99">
        <v>10</v>
      </c>
      <c r="R98"/>
      <c r="S98"/>
      <c r="T98"/>
      <c r="U98"/>
      <c r="V98"/>
      <c r="W98"/>
      <c r="X98"/>
      <c r="Y98"/>
      <c r="Z98"/>
      <c r="AA98"/>
      <c r="AB98"/>
      <c r="AC98"/>
      <c r="AD98"/>
      <c r="AE98"/>
      <c r="AF98"/>
      <c r="AG98"/>
      <c r="AH98"/>
      <c r="AI98"/>
      <c r="AJ98"/>
      <c r="AK98"/>
      <c r="AL98"/>
    </row>
    <row r="99" spans="1:38" x14ac:dyDescent="0.25">
      <c r="A99" s="47" t="s">
        <v>95</v>
      </c>
      <c r="B99" s="91"/>
      <c r="C99" s="91"/>
      <c r="D99" s="76"/>
      <c r="E99" s="76">
        <v>1</v>
      </c>
      <c r="F99" s="76"/>
      <c r="G99" s="76"/>
      <c r="H99" s="76"/>
      <c r="I99" s="76"/>
      <c r="J99" s="76"/>
      <c r="K99" s="76">
        <v>1</v>
      </c>
      <c r="L99" s="76"/>
      <c r="M99" s="76"/>
      <c r="N99" s="76"/>
      <c r="O99" s="76"/>
      <c r="P99" s="76"/>
      <c r="Q99" s="99">
        <v>2</v>
      </c>
      <c r="R99"/>
      <c r="S99"/>
      <c r="T99"/>
      <c r="U99"/>
      <c r="V99"/>
      <c r="W99"/>
      <c r="X99"/>
      <c r="Y99"/>
      <c r="Z99"/>
      <c r="AA99"/>
      <c r="AB99"/>
      <c r="AC99"/>
      <c r="AD99"/>
      <c r="AE99"/>
      <c r="AF99"/>
      <c r="AG99"/>
      <c r="AH99"/>
      <c r="AI99"/>
      <c r="AJ99"/>
      <c r="AK99"/>
      <c r="AL99"/>
    </row>
    <row r="100" spans="1:38" x14ac:dyDescent="0.25">
      <c r="A100" s="47" t="s">
        <v>97</v>
      </c>
      <c r="B100" s="91"/>
      <c r="C100" s="91"/>
      <c r="D100" s="76"/>
      <c r="E100" s="76">
        <v>4</v>
      </c>
      <c r="F100" s="76"/>
      <c r="G100" s="76">
        <v>2</v>
      </c>
      <c r="H100" s="76"/>
      <c r="I100" s="76"/>
      <c r="J100" s="76"/>
      <c r="K100" s="76">
        <v>1</v>
      </c>
      <c r="L100" s="76"/>
      <c r="M100" s="76">
        <v>3</v>
      </c>
      <c r="N100" s="76"/>
      <c r="O100" s="76">
        <v>2</v>
      </c>
      <c r="P100" s="76"/>
      <c r="Q100" s="99">
        <v>12</v>
      </c>
      <c r="R100"/>
      <c r="S100"/>
      <c r="T100"/>
      <c r="U100"/>
      <c r="V100"/>
      <c r="W100"/>
      <c r="X100"/>
      <c r="Y100"/>
      <c r="Z100"/>
      <c r="AA100"/>
      <c r="AB100"/>
      <c r="AC100"/>
      <c r="AD100"/>
      <c r="AE100"/>
      <c r="AF100"/>
      <c r="AG100"/>
      <c r="AH100"/>
      <c r="AI100"/>
      <c r="AJ100"/>
      <c r="AK100"/>
      <c r="AL100"/>
    </row>
    <row r="101" spans="1:38" x14ac:dyDescent="0.25">
      <c r="A101" s="47" t="s">
        <v>100</v>
      </c>
      <c r="B101" s="91"/>
      <c r="C101" s="91"/>
      <c r="D101" s="76"/>
      <c r="E101" s="76">
        <v>5</v>
      </c>
      <c r="F101" s="76"/>
      <c r="G101" s="76">
        <v>4</v>
      </c>
      <c r="H101" s="76">
        <v>3</v>
      </c>
      <c r="I101" s="76">
        <v>1</v>
      </c>
      <c r="J101" s="76"/>
      <c r="K101" s="76">
        <v>1</v>
      </c>
      <c r="L101" s="76">
        <v>1</v>
      </c>
      <c r="M101" s="76"/>
      <c r="N101" s="76">
        <v>1</v>
      </c>
      <c r="O101" s="76"/>
      <c r="P101" s="76"/>
      <c r="Q101" s="99">
        <v>16</v>
      </c>
      <c r="R101"/>
      <c r="S101"/>
      <c r="T101"/>
      <c r="U101"/>
      <c r="V101"/>
      <c r="W101"/>
      <c r="X101"/>
      <c r="Y101"/>
      <c r="Z101"/>
      <c r="AA101"/>
      <c r="AB101"/>
      <c r="AC101"/>
      <c r="AD101"/>
      <c r="AE101"/>
      <c r="AF101"/>
      <c r="AG101"/>
      <c r="AH101"/>
      <c r="AI101"/>
      <c r="AJ101"/>
      <c r="AK101"/>
      <c r="AL101"/>
    </row>
    <row r="102" spans="1:38" x14ac:dyDescent="0.25">
      <c r="A102" s="47" t="s">
        <v>150</v>
      </c>
      <c r="B102" s="91"/>
      <c r="C102" s="91"/>
      <c r="D102" s="76"/>
      <c r="E102" s="76">
        <v>1</v>
      </c>
      <c r="F102" s="76"/>
      <c r="G102" s="76"/>
      <c r="H102" s="76"/>
      <c r="I102" s="76"/>
      <c r="J102" s="76">
        <v>4</v>
      </c>
      <c r="K102" s="76">
        <v>1</v>
      </c>
      <c r="L102" s="76">
        <v>1</v>
      </c>
      <c r="M102" s="76"/>
      <c r="N102" s="76"/>
      <c r="O102" s="76"/>
      <c r="P102" s="76"/>
      <c r="Q102" s="99">
        <v>7</v>
      </c>
      <c r="R102"/>
      <c r="S102"/>
      <c r="T102"/>
      <c r="U102"/>
      <c r="V102"/>
      <c r="W102"/>
      <c r="X102"/>
      <c r="Y102"/>
      <c r="Z102"/>
      <c r="AA102"/>
      <c r="AB102"/>
      <c r="AC102"/>
      <c r="AD102"/>
      <c r="AE102"/>
      <c r="AF102"/>
      <c r="AG102"/>
      <c r="AH102"/>
      <c r="AI102"/>
      <c r="AJ102"/>
      <c r="AK102"/>
      <c r="AL102"/>
    </row>
    <row r="103" spans="1:38" x14ac:dyDescent="0.25">
      <c r="A103" s="47" t="s">
        <v>168</v>
      </c>
      <c r="B103" s="91"/>
      <c r="C103" s="91"/>
      <c r="D103" s="76"/>
      <c r="E103" s="76">
        <v>1</v>
      </c>
      <c r="F103" s="76">
        <v>1</v>
      </c>
      <c r="G103" s="76"/>
      <c r="H103" s="76"/>
      <c r="I103" s="76"/>
      <c r="J103" s="76"/>
      <c r="K103" s="76"/>
      <c r="L103" s="76"/>
      <c r="M103" s="76"/>
      <c r="N103" s="76"/>
      <c r="O103" s="76"/>
      <c r="P103" s="76"/>
      <c r="Q103" s="99">
        <v>2</v>
      </c>
      <c r="R103"/>
      <c r="S103"/>
      <c r="T103"/>
      <c r="U103"/>
      <c r="V103"/>
      <c r="W103"/>
      <c r="X103"/>
      <c r="Y103"/>
      <c r="Z103"/>
      <c r="AA103"/>
      <c r="AB103"/>
      <c r="AC103"/>
      <c r="AD103"/>
      <c r="AE103"/>
      <c r="AF103"/>
      <c r="AG103"/>
      <c r="AH103"/>
      <c r="AI103"/>
      <c r="AJ103"/>
      <c r="AK103"/>
      <c r="AL103"/>
    </row>
    <row r="104" spans="1:38" ht="26.25" x14ac:dyDescent="0.25">
      <c r="A104" s="47" t="s">
        <v>434</v>
      </c>
      <c r="B104" s="91"/>
      <c r="C104" s="91"/>
      <c r="D104" s="76"/>
      <c r="E104" s="76">
        <v>2</v>
      </c>
      <c r="F104" s="76"/>
      <c r="G104" s="76"/>
      <c r="H104" s="76"/>
      <c r="I104" s="76"/>
      <c r="J104" s="76"/>
      <c r="K104" s="76"/>
      <c r="L104" s="76"/>
      <c r="M104" s="76"/>
      <c r="N104" s="76"/>
      <c r="O104" s="76"/>
      <c r="P104" s="76"/>
      <c r="Q104" s="99">
        <v>2</v>
      </c>
      <c r="R104"/>
      <c r="S104"/>
      <c r="T104"/>
      <c r="U104"/>
      <c r="V104"/>
      <c r="W104"/>
      <c r="X104"/>
      <c r="Y104"/>
      <c r="Z104"/>
      <c r="AA104"/>
      <c r="AB104"/>
      <c r="AC104"/>
      <c r="AD104"/>
      <c r="AE104"/>
      <c r="AF104"/>
      <c r="AG104"/>
      <c r="AH104"/>
      <c r="AI104"/>
      <c r="AJ104"/>
      <c r="AK104"/>
      <c r="AL104"/>
    </row>
    <row r="105" spans="1:38" x14ac:dyDescent="0.25">
      <c r="A105" s="47" t="s">
        <v>495</v>
      </c>
      <c r="B105" s="91"/>
      <c r="C105" s="91"/>
      <c r="D105" s="76"/>
      <c r="E105" s="76"/>
      <c r="F105" s="76">
        <v>1</v>
      </c>
      <c r="G105" s="76"/>
      <c r="H105" s="76"/>
      <c r="I105" s="76"/>
      <c r="J105" s="76"/>
      <c r="K105" s="76"/>
      <c r="L105" s="76"/>
      <c r="M105" s="76"/>
      <c r="N105" s="76"/>
      <c r="O105" s="76"/>
      <c r="P105" s="76"/>
      <c r="Q105" s="99">
        <v>1</v>
      </c>
      <c r="R105"/>
      <c r="S105"/>
      <c r="T105"/>
      <c r="U105"/>
      <c r="V105"/>
      <c r="W105"/>
      <c r="X105"/>
      <c r="Y105"/>
      <c r="Z105"/>
      <c r="AA105"/>
      <c r="AB105"/>
      <c r="AC105"/>
      <c r="AD105"/>
      <c r="AE105"/>
      <c r="AF105"/>
      <c r="AG105"/>
      <c r="AH105"/>
      <c r="AI105"/>
      <c r="AJ105"/>
      <c r="AK105"/>
      <c r="AL105"/>
    </row>
    <row r="106" spans="1:38" x14ac:dyDescent="0.25">
      <c r="A106" s="47" t="s">
        <v>565</v>
      </c>
      <c r="B106" s="91"/>
      <c r="C106" s="91"/>
      <c r="D106" s="76"/>
      <c r="E106" s="76"/>
      <c r="F106" s="76"/>
      <c r="G106" s="76"/>
      <c r="H106" s="76"/>
      <c r="I106" s="76"/>
      <c r="J106" s="76"/>
      <c r="K106" s="76">
        <v>1</v>
      </c>
      <c r="L106" s="76"/>
      <c r="M106" s="76"/>
      <c r="N106" s="76"/>
      <c r="O106" s="76"/>
      <c r="P106" s="76">
        <v>1</v>
      </c>
      <c r="Q106" s="99">
        <v>2</v>
      </c>
      <c r="R106"/>
      <c r="S106"/>
      <c r="T106"/>
      <c r="U106"/>
      <c r="V106"/>
      <c r="W106"/>
      <c r="X106"/>
      <c r="Y106"/>
      <c r="Z106"/>
      <c r="AA106"/>
      <c r="AB106"/>
      <c r="AC106"/>
      <c r="AD106"/>
      <c r="AE106"/>
      <c r="AF106"/>
      <c r="AG106"/>
      <c r="AH106"/>
      <c r="AI106"/>
      <c r="AJ106"/>
      <c r="AK106"/>
      <c r="AL106"/>
    </row>
    <row r="107" spans="1:38" x14ac:dyDescent="0.25">
      <c r="A107" s="47" t="s">
        <v>566</v>
      </c>
      <c r="B107" s="91"/>
      <c r="C107" s="91"/>
      <c r="D107" s="76"/>
      <c r="E107" s="76"/>
      <c r="F107" s="76"/>
      <c r="G107" s="76"/>
      <c r="H107" s="76"/>
      <c r="I107" s="76"/>
      <c r="J107" s="76"/>
      <c r="K107" s="76"/>
      <c r="L107" s="76"/>
      <c r="M107" s="76"/>
      <c r="N107" s="76"/>
      <c r="O107" s="76"/>
      <c r="P107" s="76">
        <v>1</v>
      </c>
      <c r="Q107" s="99">
        <v>1</v>
      </c>
      <c r="R107"/>
      <c r="S107"/>
      <c r="T107"/>
      <c r="U107"/>
      <c r="V107"/>
      <c r="W107"/>
      <c r="X107"/>
      <c r="Y107"/>
      <c r="Z107"/>
      <c r="AA107"/>
      <c r="AB107"/>
      <c r="AC107"/>
      <c r="AD107"/>
      <c r="AE107"/>
      <c r="AF107"/>
      <c r="AG107"/>
      <c r="AH107"/>
      <c r="AI107"/>
      <c r="AJ107"/>
      <c r="AK107"/>
      <c r="AL107"/>
    </row>
    <row r="108" spans="1:38" x14ac:dyDescent="0.25">
      <c r="A108" s="47" t="s">
        <v>646</v>
      </c>
      <c r="B108" s="91">
        <v>2</v>
      </c>
      <c r="C108" s="91"/>
      <c r="D108" s="76"/>
      <c r="E108" s="76"/>
      <c r="F108" s="76"/>
      <c r="G108" s="76"/>
      <c r="H108" s="76"/>
      <c r="I108" s="76"/>
      <c r="J108" s="76"/>
      <c r="K108" s="76"/>
      <c r="L108" s="76"/>
      <c r="M108" s="76"/>
      <c r="N108" s="76"/>
      <c r="O108" s="76"/>
      <c r="P108" s="76"/>
      <c r="Q108" s="99">
        <v>2</v>
      </c>
      <c r="R108"/>
      <c r="S108"/>
      <c r="T108"/>
      <c r="U108"/>
      <c r="V108"/>
      <c r="W108"/>
      <c r="X108"/>
      <c r="Y108"/>
      <c r="Z108"/>
      <c r="AA108"/>
      <c r="AB108"/>
      <c r="AC108"/>
      <c r="AD108"/>
      <c r="AE108"/>
      <c r="AF108"/>
      <c r="AG108"/>
      <c r="AH108"/>
      <c r="AI108"/>
      <c r="AJ108"/>
      <c r="AK108"/>
      <c r="AL108"/>
    </row>
    <row r="109" spans="1:38" x14ac:dyDescent="0.25">
      <c r="A109" s="47" t="s">
        <v>114</v>
      </c>
      <c r="B109" s="35">
        <v>2</v>
      </c>
      <c r="C109" s="35">
        <v>1</v>
      </c>
      <c r="D109" s="35">
        <v>1</v>
      </c>
      <c r="E109" s="35">
        <v>18</v>
      </c>
      <c r="F109" s="35">
        <v>2</v>
      </c>
      <c r="G109" s="35">
        <v>6</v>
      </c>
      <c r="H109" s="35">
        <v>3</v>
      </c>
      <c r="I109" s="35">
        <v>1</v>
      </c>
      <c r="J109" s="35">
        <v>5</v>
      </c>
      <c r="K109" s="35">
        <v>6</v>
      </c>
      <c r="L109" s="35">
        <v>2</v>
      </c>
      <c r="M109" s="35">
        <v>5</v>
      </c>
      <c r="N109" s="35">
        <v>1</v>
      </c>
      <c r="O109" s="35">
        <v>2</v>
      </c>
      <c r="P109" s="35">
        <v>2</v>
      </c>
      <c r="Q109" s="35">
        <v>57</v>
      </c>
      <c r="R109"/>
      <c r="S109"/>
      <c r="T109"/>
      <c r="U109"/>
      <c r="V109"/>
      <c r="W109"/>
      <c r="X109"/>
      <c r="Y109"/>
      <c r="Z109" s="35"/>
      <c r="AA109"/>
      <c r="AB109"/>
      <c r="AC109"/>
      <c r="AD109"/>
      <c r="AE109"/>
      <c r="AF109"/>
      <c r="AG109"/>
      <c r="AH109"/>
      <c r="AI109"/>
      <c r="AJ109"/>
      <c r="AK109"/>
      <c r="AL109"/>
    </row>
    <row r="110" spans="1:38" x14ac:dyDescent="0.25">
      <c r="A110" s="49"/>
      <c r="B110"/>
      <c r="C110"/>
      <c r="D110"/>
      <c r="E110"/>
      <c r="F110"/>
      <c r="G110"/>
      <c r="H110"/>
      <c r="I110"/>
      <c r="J110"/>
      <c r="K110"/>
      <c r="L110"/>
      <c r="M110"/>
      <c r="N110"/>
      <c r="O110"/>
      <c r="P110"/>
      <c r="Q110"/>
      <c r="R110"/>
      <c r="S110"/>
      <c r="T110"/>
      <c r="U110"/>
      <c r="V110"/>
      <c r="W110"/>
      <c r="X110"/>
      <c r="Y110"/>
      <c r="Z110"/>
      <c r="AA110"/>
      <c r="AB110"/>
      <c r="AC110"/>
      <c r="AD110"/>
    </row>
    <row r="111" spans="1:38" ht="15.75" x14ac:dyDescent="0.25">
      <c r="A111" s="82" t="s">
        <v>233</v>
      </c>
      <c r="B111" s="35"/>
      <c r="C111" s="35"/>
      <c r="D111" s="35"/>
      <c r="E111" s="35"/>
      <c r="F111" s="35"/>
      <c r="G111" s="35"/>
      <c r="H111" s="35"/>
      <c r="I111" s="35"/>
      <c r="J111" s="35"/>
      <c r="K111" s="35"/>
      <c r="L111" s="35"/>
      <c r="M111" s="35"/>
      <c r="N111" s="35"/>
      <c r="O111" s="35"/>
      <c r="P111" s="35"/>
      <c r="Q111" s="35"/>
      <c r="R111" s="35"/>
      <c r="S111" s="35"/>
      <c r="T111" s="35"/>
      <c r="U111" s="35"/>
      <c r="V111" s="35"/>
      <c r="W111"/>
    </row>
    <row r="112" spans="1:38" ht="17.25" customHeight="1" x14ac:dyDescent="0.25">
      <c r="A112" s="83" t="s">
        <v>234</v>
      </c>
      <c r="B112" s="35"/>
      <c r="C112" s="35"/>
      <c r="D112" s="35"/>
      <c r="E112" s="35"/>
      <c r="F112" s="35"/>
      <c r="G112" s="35"/>
      <c r="H112" s="35"/>
      <c r="I112" s="35"/>
      <c r="J112" s="35"/>
      <c r="K112" s="35"/>
      <c r="L112" s="35"/>
      <c r="M112" s="35"/>
      <c r="N112" s="35"/>
      <c r="O112" s="35"/>
      <c r="P112" s="35"/>
      <c r="Q112" s="35"/>
      <c r="R112" s="35"/>
      <c r="S112" s="35"/>
      <c r="T112" s="35"/>
      <c r="U112" s="35"/>
      <c r="V112" s="35"/>
      <c r="W112"/>
    </row>
    <row r="113" spans="1:23" ht="15.75" x14ac:dyDescent="0.25">
      <c r="A113" s="84" t="s">
        <v>235</v>
      </c>
      <c r="B113" s="35"/>
      <c r="C113" s="35"/>
      <c r="D113" s="35"/>
      <c r="E113" s="35"/>
      <c r="F113" s="35"/>
      <c r="G113" s="35"/>
      <c r="H113" s="35"/>
      <c r="I113" s="35"/>
      <c r="J113" s="35"/>
      <c r="K113" s="35"/>
      <c r="L113" s="35"/>
      <c r="M113" s="35"/>
      <c r="N113" s="35"/>
      <c r="O113" s="35"/>
      <c r="P113" s="35"/>
      <c r="Q113" s="35"/>
      <c r="R113" s="35"/>
      <c r="S113" s="35"/>
      <c r="T113" s="35"/>
      <c r="U113" s="35"/>
      <c r="V113" s="35"/>
      <c r="W113"/>
    </row>
    <row r="116" spans="1:23" ht="56.25" x14ac:dyDescent="0.3">
      <c r="A116" s="80" t="s">
        <v>522</v>
      </c>
      <c r="B116"/>
    </row>
    <row r="117" spans="1:23" ht="15" customHeight="1" x14ac:dyDescent="0.25">
      <c r="A117" s="52" t="s">
        <v>14</v>
      </c>
      <c r="B117" t="s">
        <v>106</v>
      </c>
    </row>
    <row r="119" spans="1:23" x14ac:dyDescent="0.25">
      <c r="A119" s="52" t="s">
        <v>128</v>
      </c>
      <c r="B119" t="s">
        <v>129</v>
      </c>
      <c r="C119"/>
    </row>
    <row r="120" spans="1:23" x14ac:dyDescent="0.25">
      <c r="A120" s="85" t="s">
        <v>124</v>
      </c>
      <c r="B120" s="35">
        <v>1</v>
      </c>
      <c r="C120"/>
    </row>
    <row r="121" spans="1:23" x14ac:dyDescent="0.25">
      <c r="A121" s="47" t="s">
        <v>439</v>
      </c>
      <c r="B121" s="35">
        <v>11</v>
      </c>
      <c r="C121"/>
    </row>
    <row r="122" spans="1:23" x14ac:dyDescent="0.25">
      <c r="A122" s="47" t="s">
        <v>346</v>
      </c>
      <c r="B122" s="35">
        <v>1</v>
      </c>
      <c r="C122"/>
    </row>
    <row r="123" spans="1:23" x14ac:dyDescent="0.25">
      <c r="A123" s="85" t="s">
        <v>72</v>
      </c>
      <c r="B123" s="35">
        <v>1</v>
      </c>
      <c r="C123"/>
    </row>
    <row r="124" spans="1:23" x14ac:dyDescent="0.25">
      <c r="A124" s="85" t="s">
        <v>242</v>
      </c>
      <c r="B124" s="35">
        <v>1</v>
      </c>
      <c r="C124"/>
    </row>
    <row r="125" spans="1:23" ht="17.25" customHeight="1" x14ac:dyDescent="0.25">
      <c r="A125" s="85" t="s">
        <v>164</v>
      </c>
      <c r="B125" s="35">
        <v>1</v>
      </c>
      <c r="C125"/>
    </row>
    <row r="126" spans="1:23" x14ac:dyDescent="0.25">
      <c r="A126" s="47" t="s">
        <v>438</v>
      </c>
      <c r="B126" s="35">
        <v>6</v>
      </c>
      <c r="C126"/>
    </row>
    <row r="127" spans="1:23" x14ac:dyDescent="0.25">
      <c r="A127" s="36" t="s">
        <v>679</v>
      </c>
      <c r="B127" s="35">
        <v>5</v>
      </c>
      <c r="C127"/>
    </row>
    <row r="128" spans="1:23" ht="25.5" x14ac:dyDescent="0.25">
      <c r="A128" s="85" t="s">
        <v>83</v>
      </c>
      <c r="B128" s="35">
        <v>1</v>
      </c>
      <c r="C128"/>
    </row>
    <row r="129" spans="1:3" x14ac:dyDescent="0.25">
      <c r="A129" s="85" t="s">
        <v>191</v>
      </c>
      <c r="B129" s="35">
        <v>1</v>
      </c>
      <c r="C129"/>
    </row>
    <row r="130" spans="1:3" x14ac:dyDescent="0.25">
      <c r="A130" s="36" t="s">
        <v>493</v>
      </c>
      <c r="B130" s="35">
        <v>1</v>
      </c>
      <c r="C130"/>
    </row>
    <row r="131" spans="1:3" x14ac:dyDescent="0.25">
      <c r="A131" s="36" t="s">
        <v>631</v>
      </c>
      <c r="B131" s="35">
        <v>2</v>
      </c>
      <c r="C131"/>
    </row>
    <row r="132" spans="1:3" ht="15" customHeight="1" x14ac:dyDescent="0.25">
      <c r="A132" s="36" t="s">
        <v>466</v>
      </c>
      <c r="B132" s="35">
        <v>1</v>
      </c>
      <c r="C132"/>
    </row>
    <row r="133" spans="1:3" ht="15" customHeight="1" x14ac:dyDescent="0.25">
      <c r="A133" s="47" t="s">
        <v>390</v>
      </c>
      <c r="B133" s="35">
        <v>1</v>
      </c>
      <c r="C133"/>
    </row>
    <row r="134" spans="1:3" x14ac:dyDescent="0.25">
      <c r="A134" s="47" t="s">
        <v>359</v>
      </c>
      <c r="B134" s="35">
        <v>2</v>
      </c>
      <c r="C134"/>
    </row>
    <row r="135" spans="1:3" ht="15" customHeight="1" x14ac:dyDescent="0.25">
      <c r="A135" s="36" t="s">
        <v>559</v>
      </c>
      <c r="B135" s="35">
        <v>13</v>
      </c>
      <c r="C135"/>
    </row>
    <row r="136" spans="1:3" x14ac:dyDescent="0.25">
      <c r="A136" s="36" t="s">
        <v>494</v>
      </c>
      <c r="B136" s="35">
        <v>7</v>
      </c>
      <c r="C136"/>
    </row>
    <row r="137" spans="1:3" x14ac:dyDescent="0.25">
      <c r="A137" s="85" t="s">
        <v>78</v>
      </c>
      <c r="B137" s="35">
        <v>1</v>
      </c>
    </row>
    <row r="138" spans="1:3" x14ac:dyDescent="0.25">
      <c r="A138" s="47" t="s">
        <v>114</v>
      </c>
      <c r="B138" s="35">
        <v>57</v>
      </c>
    </row>
    <row r="139" spans="1:3" x14ac:dyDescent="0.25">
      <c r="A139"/>
      <c r="B139"/>
    </row>
    <row r="140" spans="1:3" x14ac:dyDescent="0.25">
      <c r="A140"/>
      <c r="B140"/>
    </row>
    <row r="141" spans="1:3" x14ac:dyDescent="0.25">
      <c r="A141"/>
      <c r="B141"/>
    </row>
    <row r="142" spans="1:3" x14ac:dyDescent="0.25">
      <c r="A142"/>
      <c r="B142"/>
    </row>
    <row r="143" spans="1:3" x14ac:dyDescent="0.25">
      <c r="A143"/>
      <c r="B143"/>
    </row>
    <row r="144" spans="1:3" x14ac:dyDescent="0.25">
      <c r="A144"/>
      <c r="B144"/>
    </row>
    <row r="145" spans="1:2" x14ac:dyDescent="0.25">
      <c r="A145"/>
      <c r="B145"/>
    </row>
    <row r="146" spans="1:2" x14ac:dyDescent="0.25">
      <c r="A146" s="49"/>
      <c r="B146"/>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67"/>
  <sheetViews>
    <sheetView showGridLines="0" topLeftCell="A34" zoomScaleNormal="100" workbookViewId="0">
      <selection activeCell="E70" sqref="E70"/>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03"/>
      <c r="B1" s="103"/>
      <c r="C1" s="103"/>
      <c r="D1" s="103"/>
      <c r="E1" s="103"/>
      <c r="F1" s="105" t="s">
        <v>23</v>
      </c>
      <c r="G1" s="106"/>
      <c r="H1" s="106"/>
      <c r="I1" s="106"/>
      <c r="J1" s="106"/>
      <c r="K1" s="106"/>
      <c r="L1" s="106"/>
      <c r="M1" s="106"/>
      <c r="N1" s="106"/>
      <c r="O1" s="106"/>
      <c r="P1" s="106"/>
      <c r="Q1" s="106"/>
      <c r="R1" s="106"/>
      <c r="S1" s="106"/>
      <c r="T1" s="106"/>
      <c r="U1" s="106"/>
      <c r="V1" s="107"/>
    </row>
    <row r="2" spans="1:25" s="4" customFormat="1" ht="18.75" customHeight="1" x14ac:dyDescent="0.2">
      <c r="A2" s="103"/>
      <c r="B2" s="103"/>
      <c r="C2" s="103"/>
      <c r="D2" s="103"/>
      <c r="E2" s="103"/>
      <c r="F2" s="108" t="s">
        <v>16</v>
      </c>
      <c r="G2" s="106"/>
      <c r="H2" s="106"/>
      <c r="I2" s="106"/>
      <c r="J2" s="106"/>
      <c r="K2" s="106"/>
      <c r="L2" s="106"/>
      <c r="M2" s="106"/>
      <c r="N2" s="106"/>
      <c r="O2" s="106"/>
      <c r="P2" s="106"/>
      <c r="Q2" s="106"/>
      <c r="R2" s="106"/>
      <c r="S2" s="106"/>
      <c r="T2" s="106"/>
      <c r="U2" s="106"/>
      <c r="V2" s="107"/>
    </row>
    <row r="3" spans="1:25" s="4" customFormat="1" ht="18.75" customHeight="1" x14ac:dyDescent="0.2">
      <c r="A3" s="103"/>
      <c r="B3" s="103"/>
      <c r="C3" s="103"/>
      <c r="D3" s="103"/>
      <c r="E3" s="103"/>
      <c r="F3" s="108" t="s">
        <v>21</v>
      </c>
      <c r="G3" s="106"/>
      <c r="H3" s="106"/>
      <c r="I3" s="106"/>
      <c r="J3" s="106"/>
      <c r="K3" s="106"/>
      <c r="L3" s="106"/>
      <c r="M3" s="106"/>
      <c r="N3" s="106"/>
      <c r="O3" s="106"/>
      <c r="P3" s="106"/>
      <c r="Q3" s="106"/>
      <c r="R3" s="106"/>
      <c r="S3" s="106"/>
      <c r="T3" s="106"/>
      <c r="U3" s="106"/>
      <c r="V3" s="107"/>
    </row>
    <row r="4" spans="1:25" s="4" customFormat="1" ht="30" customHeight="1" x14ac:dyDescent="0.2">
      <c r="A4" s="103"/>
      <c r="B4" s="103"/>
      <c r="C4" s="103"/>
      <c r="D4" s="103"/>
      <c r="E4" s="103"/>
      <c r="F4" s="104" t="s">
        <v>22</v>
      </c>
      <c r="G4" s="104"/>
      <c r="H4" s="104"/>
      <c r="I4" s="104"/>
      <c r="J4" s="104"/>
      <c r="K4" s="104"/>
      <c r="L4" s="104"/>
      <c r="M4" s="104"/>
      <c r="N4" s="104"/>
      <c r="O4" s="104"/>
      <c r="P4" s="109" t="s">
        <v>24</v>
      </c>
      <c r="Q4" s="110"/>
      <c r="R4" s="110"/>
      <c r="S4" s="111"/>
      <c r="T4" s="111"/>
      <c r="U4" s="111"/>
      <c r="V4" s="112"/>
    </row>
    <row r="5" spans="1:25" s="9" customFormat="1" ht="33.75" customHeight="1" x14ac:dyDescent="0.2">
      <c r="A5" s="102" t="s">
        <v>9</v>
      </c>
      <c r="B5" s="102"/>
      <c r="C5" s="102"/>
      <c r="D5" s="102"/>
      <c r="E5" s="102"/>
      <c r="F5" s="102"/>
      <c r="G5" s="102"/>
      <c r="H5" s="102"/>
      <c r="I5" s="102"/>
      <c r="J5" s="102"/>
      <c r="K5" s="102"/>
      <c r="L5" s="102"/>
      <c r="M5" s="102"/>
      <c r="N5" s="102"/>
      <c r="O5" s="102"/>
      <c r="P5" s="102"/>
      <c r="Q5" s="102"/>
      <c r="R5" s="102"/>
      <c r="S5" s="113" t="s">
        <v>11</v>
      </c>
      <c r="T5" s="113"/>
      <c r="U5" s="113"/>
      <c r="V5" s="113"/>
      <c r="W5" s="113"/>
      <c r="X5" s="113"/>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442</v>
      </c>
      <c r="K7" s="8" t="s">
        <v>99</v>
      </c>
      <c r="L7" s="25" t="s">
        <v>93</v>
      </c>
      <c r="M7" s="26" t="s">
        <v>94</v>
      </c>
      <c r="N7" s="25" t="s">
        <v>90</v>
      </c>
      <c r="O7" s="7" t="s">
        <v>91</v>
      </c>
      <c r="P7" s="27" t="s">
        <v>92</v>
      </c>
      <c r="Q7" s="55">
        <v>42850</v>
      </c>
      <c r="R7" s="56">
        <v>44377</v>
      </c>
      <c r="S7" s="56">
        <v>44324</v>
      </c>
      <c r="T7" s="7" t="s">
        <v>249</v>
      </c>
      <c r="U7" s="7" t="s">
        <v>662</v>
      </c>
      <c r="V7" s="7" t="s">
        <v>106</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663</v>
      </c>
      <c r="K8" s="8" t="s">
        <v>99</v>
      </c>
      <c r="L8" s="25" t="s">
        <v>102</v>
      </c>
      <c r="M8" s="26" t="s">
        <v>103</v>
      </c>
      <c r="N8" s="25" t="s">
        <v>90</v>
      </c>
      <c r="O8" s="26" t="s">
        <v>91</v>
      </c>
      <c r="P8" s="27" t="s">
        <v>92</v>
      </c>
      <c r="Q8" s="57">
        <v>43497</v>
      </c>
      <c r="R8" s="57">
        <v>44377</v>
      </c>
      <c r="S8" s="57">
        <v>44324</v>
      </c>
      <c r="T8" s="28" t="s">
        <v>249</v>
      </c>
      <c r="U8" s="28" t="s">
        <v>664</v>
      </c>
      <c r="V8" s="28" t="s">
        <v>106</v>
      </c>
      <c r="W8" s="26">
        <v>3</v>
      </c>
      <c r="X8" s="26">
        <v>2</v>
      </c>
      <c r="Y8" s="6"/>
    </row>
    <row r="9" spans="1:25" ht="12" customHeight="1" x14ac:dyDescent="0.2">
      <c r="A9" s="19" t="s">
        <v>52</v>
      </c>
      <c r="B9" s="20">
        <v>3</v>
      </c>
      <c r="C9" s="21">
        <v>2019</v>
      </c>
      <c r="D9" s="31" t="s">
        <v>82</v>
      </c>
      <c r="E9" s="22" t="s">
        <v>83</v>
      </c>
      <c r="F9" s="23">
        <v>43528</v>
      </c>
      <c r="G9" s="39" t="s">
        <v>84</v>
      </c>
      <c r="H9" s="22" t="s">
        <v>85</v>
      </c>
      <c r="I9" s="23" t="s">
        <v>377</v>
      </c>
      <c r="J9" s="24" t="s">
        <v>378</v>
      </c>
      <c r="K9" s="7" t="s">
        <v>96</v>
      </c>
      <c r="L9" s="25" t="s">
        <v>379</v>
      </c>
      <c r="M9" s="26">
        <v>0.9</v>
      </c>
      <c r="N9" s="26" t="s">
        <v>97</v>
      </c>
      <c r="O9" s="7" t="s">
        <v>98</v>
      </c>
      <c r="P9" s="27" t="s">
        <v>241</v>
      </c>
      <c r="Q9" s="57">
        <v>43585</v>
      </c>
      <c r="R9" s="57">
        <v>44561</v>
      </c>
      <c r="S9" s="56">
        <v>44295</v>
      </c>
      <c r="T9" s="28" t="s">
        <v>458</v>
      </c>
      <c r="U9" s="67" t="s">
        <v>506</v>
      </c>
      <c r="V9" s="28" t="s">
        <v>106</v>
      </c>
      <c r="W9" s="26">
        <v>3</v>
      </c>
      <c r="X9" s="26">
        <v>1</v>
      </c>
      <c r="Y9" s="6"/>
    </row>
    <row r="10" spans="1:25" ht="12" customHeight="1" x14ac:dyDescent="0.2">
      <c r="A10" s="19" t="s">
        <v>123</v>
      </c>
      <c r="B10" s="20">
        <v>2</v>
      </c>
      <c r="C10" s="21">
        <v>2020</v>
      </c>
      <c r="D10" s="31" t="s">
        <v>82</v>
      </c>
      <c r="E10" s="29" t="s">
        <v>124</v>
      </c>
      <c r="F10" s="23">
        <v>43741</v>
      </c>
      <c r="G10" s="26" t="s">
        <v>135</v>
      </c>
      <c r="H10" s="22" t="s">
        <v>136</v>
      </c>
      <c r="I10" s="25" t="s">
        <v>380</v>
      </c>
      <c r="J10" s="32" t="s">
        <v>378</v>
      </c>
      <c r="K10" s="8" t="s">
        <v>99</v>
      </c>
      <c r="L10" s="25" t="s">
        <v>379</v>
      </c>
      <c r="M10" s="75">
        <v>0.9</v>
      </c>
      <c r="N10" s="26" t="s">
        <v>97</v>
      </c>
      <c r="O10" s="7" t="s">
        <v>98</v>
      </c>
      <c r="P10" s="27" t="s">
        <v>241</v>
      </c>
      <c r="Q10" s="57">
        <v>43829</v>
      </c>
      <c r="R10" s="57">
        <v>44561</v>
      </c>
      <c r="S10" s="57">
        <v>44295</v>
      </c>
      <c r="T10" s="28" t="s">
        <v>458</v>
      </c>
      <c r="U10" s="67" t="s">
        <v>507</v>
      </c>
      <c r="V10" s="28" t="s">
        <v>106</v>
      </c>
      <c r="W10" s="26">
        <v>3</v>
      </c>
      <c r="X10" s="26">
        <v>1</v>
      </c>
      <c r="Y10" s="6"/>
    </row>
    <row r="11" spans="1:25" ht="12" customHeight="1" x14ac:dyDescent="0.2">
      <c r="A11" s="19" t="s">
        <v>174</v>
      </c>
      <c r="B11" s="20">
        <v>1</v>
      </c>
      <c r="C11" s="21">
        <v>2020</v>
      </c>
      <c r="D11" s="32" t="s">
        <v>167</v>
      </c>
      <c r="E11" s="29" t="s">
        <v>164</v>
      </c>
      <c r="F11" s="23">
        <v>43964</v>
      </c>
      <c r="G11" s="26" t="s">
        <v>172</v>
      </c>
      <c r="H11" s="22" t="s">
        <v>75</v>
      </c>
      <c r="I11" s="25" t="s">
        <v>170</v>
      </c>
      <c r="J11" s="32" t="s">
        <v>173</v>
      </c>
      <c r="K11" s="8" t="s">
        <v>99</v>
      </c>
      <c r="L11" s="25" t="s">
        <v>171</v>
      </c>
      <c r="M11" s="26">
        <v>1</v>
      </c>
      <c r="N11" s="25" t="s">
        <v>168</v>
      </c>
      <c r="O11" s="40" t="s">
        <v>168</v>
      </c>
      <c r="P11" s="40" t="s">
        <v>169</v>
      </c>
      <c r="Q11" s="57">
        <v>44013</v>
      </c>
      <c r="R11" s="57">
        <v>44392</v>
      </c>
      <c r="S11" s="57">
        <v>44316</v>
      </c>
      <c r="T11" s="28" t="s">
        <v>107</v>
      </c>
      <c r="U11" s="67" t="s">
        <v>570</v>
      </c>
      <c r="V11" s="28" t="s">
        <v>106</v>
      </c>
      <c r="W11" s="26">
        <v>2</v>
      </c>
      <c r="X11" s="26">
        <v>0</v>
      </c>
      <c r="Y11" s="6"/>
    </row>
    <row r="12" spans="1:25" ht="11.25" customHeight="1" x14ac:dyDescent="0.2">
      <c r="A12" s="19" t="s">
        <v>192</v>
      </c>
      <c r="B12" s="20">
        <v>1</v>
      </c>
      <c r="C12" s="21">
        <v>2020</v>
      </c>
      <c r="D12" s="32" t="s">
        <v>141</v>
      </c>
      <c r="E12" s="29" t="s">
        <v>191</v>
      </c>
      <c r="F12" s="23">
        <v>43979</v>
      </c>
      <c r="G12" s="26" t="s">
        <v>175</v>
      </c>
      <c r="H12" s="22" t="s">
        <v>176</v>
      </c>
      <c r="I12" s="25" t="s">
        <v>177</v>
      </c>
      <c r="J12" s="32" t="s">
        <v>178</v>
      </c>
      <c r="K12" s="8" t="s">
        <v>99</v>
      </c>
      <c r="L12" s="25" t="s">
        <v>179</v>
      </c>
      <c r="M12" s="26">
        <v>2</v>
      </c>
      <c r="N12" s="25" t="s">
        <v>95</v>
      </c>
      <c r="O12" s="25" t="s">
        <v>194</v>
      </c>
      <c r="P12" s="40" t="s">
        <v>180</v>
      </c>
      <c r="Q12" s="57">
        <v>43959</v>
      </c>
      <c r="R12" s="57">
        <v>44347</v>
      </c>
      <c r="S12" s="57">
        <v>44313</v>
      </c>
      <c r="T12" s="28" t="s">
        <v>105</v>
      </c>
      <c r="U12" s="67" t="s">
        <v>567</v>
      </c>
      <c r="V12" s="28" t="s">
        <v>139</v>
      </c>
      <c r="W12" s="26">
        <v>0</v>
      </c>
      <c r="X12" s="26">
        <v>0</v>
      </c>
      <c r="Y12" s="6"/>
    </row>
    <row r="13" spans="1:25" ht="12" customHeight="1" x14ac:dyDescent="0.2">
      <c r="A13" s="19" t="s">
        <v>193</v>
      </c>
      <c r="B13" s="20">
        <v>2</v>
      </c>
      <c r="C13" s="21">
        <v>2020</v>
      </c>
      <c r="D13" s="32" t="s">
        <v>70</v>
      </c>
      <c r="E13" s="29" t="s">
        <v>191</v>
      </c>
      <c r="F13" s="23">
        <v>43979</v>
      </c>
      <c r="G13" s="26" t="s">
        <v>184</v>
      </c>
      <c r="H13" s="22" t="s">
        <v>185</v>
      </c>
      <c r="I13" s="25" t="s">
        <v>186</v>
      </c>
      <c r="J13" s="32" t="s">
        <v>187</v>
      </c>
      <c r="K13" s="8" t="s">
        <v>99</v>
      </c>
      <c r="L13" s="25" t="s">
        <v>188</v>
      </c>
      <c r="M13" s="26" t="s">
        <v>189</v>
      </c>
      <c r="N13" s="25" t="s">
        <v>90</v>
      </c>
      <c r="O13" s="25" t="s">
        <v>91</v>
      </c>
      <c r="P13" s="40" t="s">
        <v>190</v>
      </c>
      <c r="Q13" s="57">
        <v>43990</v>
      </c>
      <c r="R13" s="57">
        <v>44354</v>
      </c>
      <c r="S13" s="57">
        <v>44324</v>
      </c>
      <c r="T13" s="28" t="s">
        <v>249</v>
      </c>
      <c r="U13" s="28" t="s">
        <v>665</v>
      </c>
      <c r="V13" s="28" t="s">
        <v>106</v>
      </c>
      <c r="W13" s="26">
        <v>0</v>
      </c>
      <c r="X13" s="26">
        <v>0</v>
      </c>
      <c r="Y13" s="6"/>
    </row>
    <row r="14" spans="1:25" ht="12" customHeight="1" x14ac:dyDescent="0.2">
      <c r="A14" s="19" t="s">
        <v>248</v>
      </c>
      <c r="B14" s="20">
        <v>1</v>
      </c>
      <c r="C14" s="21">
        <v>2020</v>
      </c>
      <c r="D14" s="32" t="s">
        <v>167</v>
      </c>
      <c r="E14" s="29" t="s">
        <v>242</v>
      </c>
      <c r="F14" s="23">
        <v>44061</v>
      </c>
      <c r="G14" s="26" t="s">
        <v>243</v>
      </c>
      <c r="H14" s="22" t="s">
        <v>244</v>
      </c>
      <c r="I14" s="25" t="s">
        <v>245</v>
      </c>
      <c r="J14" s="32" t="s">
        <v>246</v>
      </c>
      <c r="K14" s="8" t="s">
        <v>99</v>
      </c>
      <c r="L14" s="25" t="s">
        <v>247</v>
      </c>
      <c r="M14" s="26">
        <v>1</v>
      </c>
      <c r="N14" s="26" t="s">
        <v>168</v>
      </c>
      <c r="O14" s="26" t="s">
        <v>168</v>
      </c>
      <c r="P14" s="25" t="s">
        <v>169</v>
      </c>
      <c r="Q14" s="74">
        <v>44073</v>
      </c>
      <c r="R14" s="74">
        <v>44377</v>
      </c>
      <c r="S14" s="57"/>
      <c r="T14" s="28"/>
      <c r="U14" s="28"/>
      <c r="V14" s="28" t="s">
        <v>106</v>
      </c>
      <c r="W14" s="26">
        <v>0</v>
      </c>
      <c r="X14" s="26">
        <v>0</v>
      </c>
      <c r="Y14" s="6"/>
    </row>
    <row r="15" spans="1:25" ht="12" customHeight="1" x14ac:dyDescent="0.2">
      <c r="A15" s="19" t="s">
        <v>293</v>
      </c>
      <c r="B15" s="20">
        <v>3</v>
      </c>
      <c r="C15" s="21">
        <v>2020</v>
      </c>
      <c r="D15" s="32" t="s">
        <v>82</v>
      </c>
      <c r="E15" s="29" t="s">
        <v>439</v>
      </c>
      <c r="F15" s="23">
        <v>44098</v>
      </c>
      <c r="G15" s="26" t="s">
        <v>250</v>
      </c>
      <c r="H15" s="22" t="s">
        <v>253</v>
      </c>
      <c r="I15" s="25" t="s">
        <v>251</v>
      </c>
      <c r="J15" s="32" t="s">
        <v>254</v>
      </c>
      <c r="K15" s="8" t="s">
        <v>99</v>
      </c>
      <c r="L15" s="26" t="s">
        <v>301</v>
      </c>
      <c r="M15" s="26">
        <v>1</v>
      </c>
      <c r="N15" s="26" t="s">
        <v>150</v>
      </c>
      <c r="O15" s="26" t="s">
        <v>150</v>
      </c>
      <c r="P15" s="74" t="s">
        <v>255</v>
      </c>
      <c r="Q15" s="74">
        <v>44105</v>
      </c>
      <c r="R15" s="57">
        <v>44377</v>
      </c>
      <c r="S15" s="57"/>
      <c r="T15" s="28"/>
      <c r="U15" s="28"/>
      <c r="V15" s="28" t="s">
        <v>106</v>
      </c>
      <c r="W15" s="26">
        <v>0</v>
      </c>
      <c r="X15" s="26">
        <v>0</v>
      </c>
      <c r="Y15" s="6"/>
    </row>
    <row r="16" spans="1:25" ht="12" customHeight="1" x14ac:dyDescent="0.2">
      <c r="A16" s="19" t="s">
        <v>293</v>
      </c>
      <c r="B16" s="20">
        <v>4</v>
      </c>
      <c r="C16" s="21">
        <v>2020</v>
      </c>
      <c r="D16" s="32" t="s">
        <v>82</v>
      </c>
      <c r="E16" s="29" t="s">
        <v>439</v>
      </c>
      <c r="F16" s="23">
        <v>44098</v>
      </c>
      <c r="G16" s="26" t="s">
        <v>250</v>
      </c>
      <c r="H16" s="22" t="s">
        <v>253</v>
      </c>
      <c r="I16" s="25" t="s">
        <v>251</v>
      </c>
      <c r="J16" s="32" t="s">
        <v>256</v>
      </c>
      <c r="K16" s="8" t="s">
        <v>99</v>
      </c>
      <c r="L16" s="26" t="s">
        <v>301</v>
      </c>
      <c r="M16" s="26">
        <v>1</v>
      </c>
      <c r="N16" s="26" t="s">
        <v>95</v>
      </c>
      <c r="O16" s="26" t="s">
        <v>95</v>
      </c>
      <c r="P16" s="74" t="s">
        <v>257</v>
      </c>
      <c r="Q16" s="74">
        <v>44105</v>
      </c>
      <c r="R16" s="57">
        <v>44377</v>
      </c>
      <c r="S16" s="57">
        <v>44295</v>
      </c>
      <c r="T16" s="28" t="s">
        <v>105</v>
      </c>
      <c r="U16" s="67" t="s">
        <v>512</v>
      </c>
      <c r="V16" s="28" t="s">
        <v>106</v>
      </c>
      <c r="W16" s="26">
        <v>0</v>
      </c>
      <c r="X16" s="26">
        <v>0</v>
      </c>
      <c r="Y16" s="6"/>
    </row>
    <row r="17" spans="1:25" ht="12" customHeight="1" x14ac:dyDescent="0.2">
      <c r="A17" s="19" t="s">
        <v>293</v>
      </c>
      <c r="B17" s="20">
        <v>5</v>
      </c>
      <c r="C17" s="21">
        <v>2020</v>
      </c>
      <c r="D17" s="32" t="s">
        <v>82</v>
      </c>
      <c r="E17" s="29" t="s">
        <v>439</v>
      </c>
      <c r="F17" s="23">
        <v>44098</v>
      </c>
      <c r="G17" s="26" t="s">
        <v>250</v>
      </c>
      <c r="H17" s="22" t="s">
        <v>253</v>
      </c>
      <c r="I17" s="25" t="s">
        <v>251</v>
      </c>
      <c r="J17" s="32" t="s">
        <v>256</v>
      </c>
      <c r="K17" s="8" t="s">
        <v>99</v>
      </c>
      <c r="L17" s="26" t="s">
        <v>301</v>
      </c>
      <c r="M17" s="26">
        <v>1</v>
      </c>
      <c r="N17" s="26" t="s">
        <v>100</v>
      </c>
      <c r="O17" s="26" t="s">
        <v>100</v>
      </c>
      <c r="P17" s="74" t="s">
        <v>258</v>
      </c>
      <c r="Q17" s="74">
        <v>44105</v>
      </c>
      <c r="R17" s="57">
        <v>44377</v>
      </c>
      <c r="S17" s="57">
        <v>44322</v>
      </c>
      <c r="T17" s="28" t="s">
        <v>108</v>
      </c>
      <c r="U17" s="28" t="s">
        <v>586</v>
      </c>
      <c r="V17" s="28" t="s">
        <v>106</v>
      </c>
      <c r="W17" s="26">
        <v>0</v>
      </c>
      <c r="X17" s="26">
        <v>0</v>
      </c>
      <c r="Y17" s="6"/>
    </row>
    <row r="18" spans="1:25" ht="12" customHeight="1" x14ac:dyDescent="0.2">
      <c r="A18" s="19" t="s">
        <v>293</v>
      </c>
      <c r="B18" s="20">
        <v>6</v>
      </c>
      <c r="C18" s="21">
        <v>2020</v>
      </c>
      <c r="D18" s="32" t="s">
        <v>82</v>
      </c>
      <c r="E18" s="29" t="s">
        <v>439</v>
      </c>
      <c r="F18" s="23">
        <v>44098</v>
      </c>
      <c r="G18" s="26" t="s">
        <v>250</v>
      </c>
      <c r="H18" s="22" t="s">
        <v>253</v>
      </c>
      <c r="I18" s="25" t="s">
        <v>251</v>
      </c>
      <c r="J18" s="32" t="s">
        <v>256</v>
      </c>
      <c r="K18" s="8" t="s">
        <v>99</v>
      </c>
      <c r="L18" s="26" t="s">
        <v>301</v>
      </c>
      <c r="M18" s="26">
        <v>1</v>
      </c>
      <c r="N18" s="25" t="s">
        <v>90</v>
      </c>
      <c r="O18" s="25" t="s">
        <v>90</v>
      </c>
      <c r="P18" s="74" t="s">
        <v>259</v>
      </c>
      <c r="Q18" s="74">
        <v>44105</v>
      </c>
      <c r="R18" s="57">
        <v>44377</v>
      </c>
      <c r="S18" s="57">
        <v>44324</v>
      </c>
      <c r="T18" s="28" t="s">
        <v>249</v>
      </c>
      <c r="U18" s="28" t="s">
        <v>666</v>
      </c>
      <c r="V18" s="28" t="s">
        <v>106</v>
      </c>
      <c r="W18" s="26">
        <v>0</v>
      </c>
      <c r="X18" s="26">
        <v>0</v>
      </c>
      <c r="Y18" s="6"/>
    </row>
    <row r="19" spans="1:25" ht="12" customHeight="1" x14ac:dyDescent="0.2">
      <c r="A19" s="19" t="s">
        <v>293</v>
      </c>
      <c r="B19" s="20">
        <v>7</v>
      </c>
      <c r="C19" s="21">
        <v>2020</v>
      </c>
      <c r="D19" s="32" t="s">
        <v>82</v>
      </c>
      <c r="E19" s="29" t="s">
        <v>439</v>
      </c>
      <c r="F19" s="23">
        <v>44098</v>
      </c>
      <c r="G19" s="26" t="s">
        <v>250</v>
      </c>
      <c r="H19" s="22" t="s">
        <v>253</v>
      </c>
      <c r="I19" s="25" t="s">
        <v>251</v>
      </c>
      <c r="J19" s="32" t="s">
        <v>260</v>
      </c>
      <c r="K19" s="8" t="s">
        <v>99</v>
      </c>
      <c r="L19" s="26" t="s">
        <v>301</v>
      </c>
      <c r="M19" s="26">
        <v>1</v>
      </c>
      <c r="N19" s="26" t="s">
        <v>97</v>
      </c>
      <c r="O19" s="26" t="s">
        <v>97</v>
      </c>
      <c r="P19" s="74" t="s">
        <v>261</v>
      </c>
      <c r="Q19" s="74">
        <v>44105</v>
      </c>
      <c r="R19" s="57">
        <v>44377</v>
      </c>
      <c r="S19" s="57">
        <v>44295</v>
      </c>
      <c r="T19" s="28" t="s">
        <v>458</v>
      </c>
      <c r="U19" s="28" t="s">
        <v>510</v>
      </c>
      <c r="V19" s="28" t="s">
        <v>106</v>
      </c>
      <c r="W19" s="26">
        <v>0</v>
      </c>
      <c r="X19" s="26">
        <v>0</v>
      </c>
      <c r="Y19" s="6"/>
    </row>
    <row r="20" spans="1:25" ht="12" customHeight="1" x14ac:dyDescent="0.2">
      <c r="A20" s="19" t="s">
        <v>294</v>
      </c>
      <c r="B20" s="20">
        <v>1</v>
      </c>
      <c r="C20" s="21">
        <v>2020</v>
      </c>
      <c r="D20" s="32" t="s">
        <v>82</v>
      </c>
      <c r="E20" s="29" t="s">
        <v>439</v>
      </c>
      <c r="F20" s="23">
        <v>44098</v>
      </c>
      <c r="G20" s="26" t="s">
        <v>262</v>
      </c>
      <c r="H20" s="22" t="s">
        <v>76</v>
      </c>
      <c r="I20" s="25" t="s">
        <v>263</v>
      </c>
      <c r="J20" s="32" t="s">
        <v>264</v>
      </c>
      <c r="K20" s="8" t="s">
        <v>99</v>
      </c>
      <c r="L20" s="26" t="s">
        <v>265</v>
      </c>
      <c r="M20" s="26">
        <v>1</v>
      </c>
      <c r="N20" s="25" t="s">
        <v>90</v>
      </c>
      <c r="O20" s="26" t="s">
        <v>352</v>
      </c>
      <c r="P20" s="74" t="s">
        <v>266</v>
      </c>
      <c r="Q20" s="74">
        <v>44105</v>
      </c>
      <c r="R20" s="57">
        <v>44377</v>
      </c>
      <c r="S20" s="57">
        <v>44324</v>
      </c>
      <c r="T20" s="28" t="s">
        <v>249</v>
      </c>
      <c r="U20" s="28" t="s">
        <v>667</v>
      </c>
      <c r="V20" s="28" t="s">
        <v>106</v>
      </c>
      <c r="W20" s="26">
        <v>0</v>
      </c>
      <c r="X20" s="26">
        <v>0</v>
      </c>
      <c r="Y20" s="6"/>
    </row>
    <row r="21" spans="1:25" ht="12" customHeight="1" x14ac:dyDescent="0.2">
      <c r="A21" s="19" t="s">
        <v>295</v>
      </c>
      <c r="B21" s="20">
        <v>1</v>
      </c>
      <c r="C21" s="21">
        <v>2020</v>
      </c>
      <c r="D21" s="32" t="s">
        <v>82</v>
      </c>
      <c r="E21" s="29" t="s">
        <v>439</v>
      </c>
      <c r="F21" s="23">
        <v>44098</v>
      </c>
      <c r="G21" s="26" t="s">
        <v>267</v>
      </c>
      <c r="H21" s="22" t="s">
        <v>253</v>
      </c>
      <c r="I21" s="25" t="s">
        <v>268</v>
      </c>
      <c r="J21" s="32" t="s">
        <v>269</v>
      </c>
      <c r="K21" s="8" t="s">
        <v>99</v>
      </c>
      <c r="L21" s="26" t="s">
        <v>270</v>
      </c>
      <c r="M21" s="26">
        <v>1</v>
      </c>
      <c r="N21" s="26" t="s">
        <v>97</v>
      </c>
      <c r="O21" s="7" t="s">
        <v>98</v>
      </c>
      <c r="P21" s="74" t="s">
        <v>241</v>
      </c>
      <c r="Q21" s="74">
        <v>44105</v>
      </c>
      <c r="R21" s="57">
        <v>44742</v>
      </c>
      <c r="S21" s="57">
        <v>44323</v>
      </c>
      <c r="T21" s="28" t="s">
        <v>579</v>
      </c>
      <c r="U21" s="28" t="s">
        <v>580</v>
      </c>
      <c r="V21" s="28" t="s">
        <v>106</v>
      </c>
      <c r="W21" s="26">
        <v>1</v>
      </c>
      <c r="X21" s="26">
        <v>0</v>
      </c>
      <c r="Y21" s="6"/>
    </row>
    <row r="22" spans="1:25" ht="12" customHeight="1" x14ac:dyDescent="0.2">
      <c r="A22" s="19" t="s">
        <v>296</v>
      </c>
      <c r="B22" s="20">
        <v>1</v>
      </c>
      <c r="C22" s="21">
        <v>2020</v>
      </c>
      <c r="D22" s="32" t="s">
        <v>82</v>
      </c>
      <c r="E22" s="29" t="s">
        <v>439</v>
      </c>
      <c r="F22" s="23">
        <v>44098</v>
      </c>
      <c r="G22" s="26" t="s">
        <v>271</v>
      </c>
      <c r="H22" s="22" t="s">
        <v>77</v>
      </c>
      <c r="I22" s="25" t="s">
        <v>454</v>
      </c>
      <c r="J22" s="32" t="s">
        <v>455</v>
      </c>
      <c r="K22" s="7" t="s">
        <v>96</v>
      </c>
      <c r="L22" s="26" t="s">
        <v>456</v>
      </c>
      <c r="M22" s="26">
        <v>1</v>
      </c>
      <c r="N22" s="26" t="s">
        <v>97</v>
      </c>
      <c r="O22" s="7" t="s">
        <v>98</v>
      </c>
      <c r="P22" s="74" t="s">
        <v>252</v>
      </c>
      <c r="Q22" s="74">
        <v>44105</v>
      </c>
      <c r="R22" s="57">
        <v>44377</v>
      </c>
      <c r="S22" s="57">
        <v>44172</v>
      </c>
      <c r="T22" s="28" t="s">
        <v>458</v>
      </c>
      <c r="U22" s="28" t="s">
        <v>457</v>
      </c>
      <c r="V22" s="28" t="s">
        <v>106</v>
      </c>
      <c r="W22" s="26">
        <v>0</v>
      </c>
      <c r="X22" s="26">
        <v>0</v>
      </c>
      <c r="Y22" s="6"/>
    </row>
    <row r="23" spans="1:25" ht="12" customHeight="1" x14ac:dyDescent="0.2">
      <c r="A23" s="19" t="s">
        <v>296</v>
      </c>
      <c r="B23" s="20">
        <v>2</v>
      </c>
      <c r="C23" s="21">
        <v>2020</v>
      </c>
      <c r="D23" s="32" t="s">
        <v>82</v>
      </c>
      <c r="E23" s="29" t="s">
        <v>439</v>
      </c>
      <c r="F23" s="23">
        <v>44098</v>
      </c>
      <c r="G23" s="26" t="s">
        <v>271</v>
      </c>
      <c r="H23" s="22" t="s">
        <v>77</v>
      </c>
      <c r="I23" s="25" t="s">
        <v>272</v>
      </c>
      <c r="J23" s="32" t="s">
        <v>273</v>
      </c>
      <c r="K23" s="8" t="s">
        <v>99</v>
      </c>
      <c r="L23" s="26" t="s">
        <v>274</v>
      </c>
      <c r="M23" s="26">
        <v>1</v>
      </c>
      <c r="N23" s="26" t="s">
        <v>97</v>
      </c>
      <c r="O23" s="7" t="s">
        <v>98</v>
      </c>
      <c r="P23" s="74" t="s">
        <v>252</v>
      </c>
      <c r="Q23" s="74">
        <v>44105</v>
      </c>
      <c r="R23" s="57">
        <v>44285</v>
      </c>
      <c r="S23" s="57">
        <v>44323</v>
      </c>
      <c r="T23" s="28" t="s">
        <v>458</v>
      </c>
      <c r="U23" s="28" t="s">
        <v>581</v>
      </c>
      <c r="V23" s="28" t="s">
        <v>139</v>
      </c>
      <c r="W23" s="26">
        <v>0</v>
      </c>
      <c r="X23" s="26">
        <v>0</v>
      </c>
      <c r="Y23" s="6"/>
    </row>
    <row r="24" spans="1:25" ht="12" customHeight="1" x14ac:dyDescent="0.2">
      <c r="A24" s="19" t="s">
        <v>297</v>
      </c>
      <c r="B24" s="20">
        <v>1</v>
      </c>
      <c r="C24" s="21">
        <v>2020</v>
      </c>
      <c r="D24" s="32" t="s">
        <v>82</v>
      </c>
      <c r="E24" s="29" t="s">
        <v>439</v>
      </c>
      <c r="F24" s="23">
        <v>44098</v>
      </c>
      <c r="G24" s="26" t="s">
        <v>275</v>
      </c>
      <c r="H24" s="22" t="s">
        <v>276</v>
      </c>
      <c r="I24" s="25" t="s">
        <v>277</v>
      </c>
      <c r="J24" s="32" t="s">
        <v>278</v>
      </c>
      <c r="K24" s="8" t="s">
        <v>99</v>
      </c>
      <c r="L24" s="26" t="s">
        <v>279</v>
      </c>
      <c r="M24" s="26">
        <v>1</v>
      </c>
      <c r="N24" s="26" t="s">
        <v>97</v>
      </c>
      <c r="O24" s="7" t="s">
        <v>98</v>
      </c>
      <c r="P24" s="74" t="s">
        <v>252</v>
      </c>
      <c r="Q24" s="74">
        <v>44105</v>
      </c>
      <c r="R24" s="57">
        <v>44377</v>
      </c>
      <c r="S24" s="57"/>
      <c r="T24" s="28"/>
      <c r="U24" s="28"/>
      <c r="V24" s="28" t="s">
        <v>106</v>
      </c>
      <c r="W24" s="26">
        <v>0</v>
      </c>
      <c r="X24" s="26">
        <v>0</v>
      </c>
      <c r="Y24" s="6"/>
    </row>
    <row r="25" spans="1:25" ht="12" customHeight="1" x14ac:dyDescent="0.2">
      <c r="A25" s="19" t="s">
        <v>298</v>
      </c>
      <c r="B25" s="20">
        <v>1</v>
      </c>
      <c r="C25" s="21">
        <v>2020</v>
      </c>
      <c r="D25" s="32" t="s">
        <v>82</v>
      </c>
      <c r="E25" s="29" t="s">
        <v>439</v>
      </c>
      <c r="F25" s="23">
        <v>44098</v>
      </c>
      <c r="G25" s="26" t="s">
        <v>280</v>
      </c>
      <c r="H25" s="22" t="s">
        <v>281</v>
      </c>
      <c r="I25" s="25" t="s">
        <v>282</v>
      </c>
      <c r="J25" s="32" t="s">
        <v>283</v>
      </c>
      <c r="K25" s="8" t="s">
        <v>99</v>
      </c>
      <c r="L25" s="26" t="s">
        <v>270</v>
      </c>
      <c r="M25" s="26">
        <v>1</v>
      </c>
      <c r="N25" s="26" t="s">
        <v>97</v>
      </c>
      <c r="O25" s="7" t="s">
        <v>98</v>
      </c>
      <c r="P25" s="74" t="s">
        <v>241</v>
      </c>
      <c r="Q25" s="74">
        <v>44105</v>
      </c>
      <c r="R25" s="57">
        <v>44742</v>
      </c>
      <c r="S25" s="57">
        <v>44323</v>
      </c>
      <c r="T25" s="28" t="s">
        <v>458</v>
      </c>
      <c r="U25" s="28" t="s">
        <v>580</v>
      </c>
      <c r="V25" s="28" t="s">
        <v>106</v>
      </c>
      <c r="W25" s="26">
        <v>1</v>
      </c>
      <c r="X25" s="26">
        <v>0</v>
      </c>
      <c r="Y25" s="6"/>
    </row>
    <row r="26" spans="1:25" ht="12" customHeight="1" x14ac:dyDescent="0.2">
      <c r="A26" s="19" t="s">
        <v>299</v>
      </c>
      <c r="B26" s="20">
        <v>1</v>
      </c>
      <c r="C26" s="21">
        <v>2020</v>
      </c>
      <c r="D26" s="32" t="s">
        <v>82</v>
      </c>
      <c r="E26" s="29" t="s">
        <v>439</v>
      </c>
      <c r="F26" s="23">
        <v>44098</v>
      </c>
      <c r="G26" s="26" t="s">
        <v>284</v>
      </c>
      <c r="H26" s="22" t="s">
        <v>285</v>
      </c>
      <c r="I26" s="25" t="s">
        <v>286</v>
      </c>
      <c r="J26" s="32" t="s">
        <v>287</v>
      </c>
      <c r="K26" s="8" t="s">
        <v>99</v>
      </c>
      <c r="L26" s="26" t="s">
        <v>288</v>
      </c>
      <c r="M26" s="26">
        <v>1</v>
      </c>
      <c r="N26" s="26" t="s">
        <v>97</v>
      </c>
      <c r="O26" s="7" t="s">
        <v>98</v>
      </c>
      <c r="P26" s="74" t="s">
        <v>252</v>
      </c>
      <c r="Q26" s="74">
        <v>44105</v>
      </c>
      <c r="R26" s="57">
        <v>44377</v>
      </c>
      <c r="S26" s="57"/>
      <c r="T26" s="28"/>
      <c r="U26" s="28"/>
      <c r="V26" s="28" t="s">
        <v>106</v>
      </c>
      <c r="W26" s="26">
        <v>0</v>
      </c>
      <c r="X26" s="26">
        <v>0</v>
      </c>
      <c r="Y26" s="6"/>
    </row>
    <row r="27" spans="1:25" ht="12" customHeight="1" x14ac:dyDescent="0.2">
      <c r="A27" s="19" t="s">
        <v>345</v>
      </c>
      <c r="B27" s="20">
        <v>1</v>
      </c>
      <c r="C27" s="21">
        <v>2020</v>
      </c>
      <c r="D27" s="32" t="s">
        <v>165</v>
      </c>
      <c r="E27" s="29" t="s">
        <v>346</v>
      </c>
      <c r="F27" s="23">
        <v>44090</v>
      </c>
      <c r="G27" s="26" t="s">
        <v>339</v>
      </c>
      <c r="H27" s="22" t="s">
        <v>328</v>
      </c>
      <c r="I27" s="25" t="s">
        <v>340</v>
      </c>
      <c r="J27" s="32" t="s">
        <v>341</v>
      </c>
      <c r="K27" s="7" t="s">
        <v>96</v>
      </c>
      <c r="L27" s="26" t="s">
        <v>342</v>
      </c>
      <c r="M27" s="26">
        <v>1</v>
      </c>
      <c r="N27" s="25" t="s">
        <v>90</v>
      </c>
      <c r="O27" s="40" t="s">
        <v>166</v>
      </c>
      <c r="P27" s="26" t="s">
        <v>332</v>
      </c>
      <c r="Q27" s="74">
        <v>44256</v>
      </c>
      <c r="R27" s="74">
        <v>44347</v>
      </c>
      <c r="S27" s="57">
        <v>44324</v>
      </c>
      <c r="T27" s="28" t="s">
        <v>249</v>
      </c>
      <c r="U27" s="28" t="s">
        <v>668</v>
      </c>
      <c r="V27" s="28" t="s">
        <v>106</v>
      </c>
      <c r="W27" s="26">
        <v>1</v>
      </c>
      <c r="X27" s="26">
        <v>0</v>
      </c>
      <c r="Y27" s="6"/>
    </row>
    <row r="28" spans="1:25" ht="12" customHeight="1" x14ac:dyDescent="0.2">
      <c r="A28" s="19" t="s">
        <v>367</v>
      </c>
      <c r="B28" s="20">
        <v>1</v>
      </c>
      <c r="C28" s="21">
        <v>2020</v>
      </c>
      <c r="D28" s="32" t="s">
        <v>82</v>
      </c>
      <c r="E28" s="29" t="s">
        <v>359</v>
      </c>
      <c r="F28" s="23">
        <v>44131</v>
      </c>
      <c r="G28" s="26" t="s">
        <v>360</v>
      </c>
      <c r="H28" s="22" t="s">
        <v>361</v>
      </c>
      <c r="I28" s="25" t="s">
        <v>362</v>
      </c>
      <c r="J28" s="32" t="s">
        <v>363</v>
      </c>
      <c r="K28" s="8" t="s">
        <v>99</v>
      </c>
      <c r="L28" s="26" t="s">
        <v>364</v>
      </c>
      <c r="M28" s="26">
        <v>8</v>
      </c>
      <c r="N28" s="26" t="s">
        <v>97</v>
      </c>
      <c r="O28" s="26" t="s">
        <v>393</v>
      </c>
      <c r="P28" s="26" t="s">
        <v>365</v>
      </c>
      <c r="Q28" s="74">
        <v>44166</v>
      </c>
      <c r="R28" s="74">
        <v>44407</v>
      </c>
      <c r="S28" s="57">
        <v>44323</v>
      </c>
      <c r="T28" s="28" t="s">
        <v>458</v>
      </c>
      <c r="U28" s="28" t="s">
        <v>582</v>
      </c>
      <c r="V28" s="28" t="s">
        <v>106</v>
      </c>
      <c r="W28" s="26">
        <v>0</v>
      </c>
      <c r="X28" s="26">
        <v>0</v>
      </c>
      <c r="Y28" s="6"/>
    </row>
    <row r="29" spans="1:25" ht="12" customHeight="1" x14ac:dyDescent="0.2">
      <c r="A29" s="19" t="s">
        <v>368</v>
      </c>
      <c r="B29" s="20">
        <v>1</v>
      </c>
      <c r="C29" s="21">
        <v>2020</v>
      </c>
      <c r="D29" s="32" t="s">
        <v>82</v>
      </c>
      <c r="E29" s="29" t="s">
        <v>359</v>
      </c>
      <c r="F29" s="23">
        <v>44131</v>
      </c>
      <c r="G29" s="26" t="s">
        <v>366</v>
      </c>
      <c r="H29" s="22" t="s">
        <v>361</v>
      </c>
      <c r="I29" s="25" t="s">
        <v>362</v>
      </c>
      <c r="J29" s="32" t="s">
        <v>363</v>
      </c>
      <c r="K29" s="8" t="s">
        <v>99</v>
      </c>
      <c r="L29" s="26" t="s">
        <v>364</v>
      </c>
      <c r="M29" s="26">
        <v>8</v>
      </c>
      <c r="N29" s="26" t="s">
        <v>97</v>
      </c>
      <c r="O29" s="26" t="s">
        <v>393</v>
      </c>
      <c r="P29" s="26" t="s">
        <v>365</v>
      </c>
      <c r="Q29" s="74">
        <v>44166</v>
      </c>
      <c r="R29" s="74">
        <v>44407</v>
      </c>
      <c r="S29" s="57">
        <v>44323</v>
      </c>
      <c r="T29" s="28" t="s">
        <v>458</v>
      </c>
      <c r="U29" s="28" t="s">
        <v>583</v>
      </c>
      <c r="V29" s="28" t="s">
        <v>106</v>
      </c>
      <c r="W29" s="26">
        <v>0</v>
      </c>
      <c r="X29" s="26">
        <v>0</v>
      </c>
      <c r="Y29" s="6"/>
    </row>
    <row r="30" spans="1:25" ht="12" customHeight="1" x14ac:dyDescent="0.2">
      <c r="A30" s="19" t="s">
        <v>391</v>
      </c>
      <c r="B30" s="20">
        <v>2</v>
      </c>
      <c r="C30" s="21">
        <v>2020</v>
      </c>
      <c r="D30" s="32" t="s">
        <v>165</v>
      </c>
      <c r="E30" s="29" t="s">
        <v>390</v>
      </c>
      <c r="F30" s="23">
        <v>44152</v>
      </c>
      <c r="G30" s="26" t="s">
        <v>381</v>
      </c>
      <c r="H30" s="22" t="s">
        <v>195</v>
      </c>
      <c r="I30" s="25" t="s">
        <v>382</v>
      </c>
      <c r="J30" s="32" t="s">
        <v>386</v>
      </c>
      <c r="K30" s="8" t="s">
        <v>99</v>
      </c>
      <c r="L30" s="26" t="s">
        <v>387</v>
      </c>
      <c r="M30" s="75">
        <v>1</v>
      </c>
      <c r="N30" s="25" t="s">
        <v>90</v>
      </c>
      <c r="O30" s="26" t="s">
        <v>166</v>
      </c>
      <c r="P30" s="26" t="s">
        <v>385</v>
      </c>
      <c r="Q30" s="74">
        <v>44166</v>
      </c>
      <c r="R30" s="74">
        <v>44439</v>
      </c>
      <c r="S30" s="57">
        <v>44324</v>
      </c>
      <c r="T30" s="28" t="s">
        <v>249</v>
      </c>
      <c r="U30" s="28" t="s">
        <v>669</v>
      </c>
      <c r="V30" s="28" t="s">
        <v>106</v>
      </c>
      <c r="W30" s="26">
        <v>0</v>
      </c>
      <c r="X30" s="26">
        <v>0</v>
      </c>
      <c r="Y30" s="6"/>
    </row>
    <row r="31" spans="1:25" ht="12" customHeight="1" x14ac:dyDescent="0.2">
      <c r="A31" s="19" t="s">
        <v>428</v>
      </c>
      <c r="B31" s="20">
        <v>1</v>
      </c>
      <c r="C31" s="21">
        <v>2020</v>
      </c>
      <c r="D31" s="32" t="s">
        <v>394</v>
      </c>
      <c r="E31" s="29" t="s">
        <v>438</v>
      </c>
      <c r="F31" s="23">
        <v>44155</v>
      </c>
      <c r="G31" s="26" t="s">
        <v>395</v>
      </c>
      <c r="H31" s="22" t="s">
        <v>88</v>
      </c>
      <c r="I31" s="25" t="s">
        <v>435</v>
      </c>
      <c r="J31" s="32" t="s">
        <v>396</v>
      </c>
      <c r="K31" s="8" t="s">
        <v>96</v>
      </c>
      <c r="L31" s="26" t="s">
        <v>397</v>
      </c>
      <c r="M31" s="26">
        <v>1</v>
      </c>
      <c r="N31" s="26" t="s">
        <v>100</v>
      </c>
      <c r="O31" s="25" t="s">
        <v>101</v>
      </c>
      <c r="P31" s="26" t="s">
        <v>104</v>
      </c>
      <c r="Q31" s="74">
        <v>44166</v>
      </c>
      <c r="R31" s="74">
        <v>44377</v>
      </c>
      <c r="S31" s="57">
        <v>44322</v>
      </c>
      <c r="T31" s="28" t="s">
        <v>108</v>
      </c>
      <c r="U31" s="28" t="s">
        <v>586</v>
      </c>
      <c r="V31" s="28" t="s">
        <v>106</v>
      </c>
      <c r="W31" s="26">
        <v>0</v>
      </c>
      <c r="X31" s="26">
        <v>0</v>
      </c>
      <c r="Y31" s="6"/>
    </row>
    <row r="32" spans="1:25" ht="12" customHeight="1" x14ac:dyDescent="0.2">
      <c r="A32" s="19" t="s">
        <v>428</v>
      </c>
      <c r="B32" s="20">
        <v>2</v>
      </c>
      <c r="C32" s="21">
        <v>2020</v>
      </c>
      <c r="D32" s="32" t="s">
        <v>394</v>
      </c>
      <c r="E32" s="29" t="s">
        <v>438</v>
      </c>
      <c r="F32" s="23">
        <v>44155</v>
      </c>
      <c r="G32" s="26" t="s">
        <v>395</v>
      </c>
      <c r="H32" s="22" t="s">
        <v>88</v>
      </c>
      <c r="I32" s="25" t="s">
        <v>435</v>
      </c>
      <c r="J32" s="32" t="s">
        <v>399</v>
      </c>
      <c r="K32" s="8" t="s">
        <v>138</v>
      </c>
      <c r="L32" s="26" t="s">
        <v>400</v>
      </c>
      <c r="M32" s="26">
        <v>1</v>
      </c>
      <c r="N32" s="26" t="s">
        <v>434</v>
      </c>
      <c r="O32" s="25" t="s">
        <v>440</v>
      </c>
      <c r="P32" s="26" t="s">
        <v>401</v>
      </c>
      <c r="Q32" s="74">
        <v>44166</v>
      </c>
      <c r="R32" s="74">
        <v>44316</v>
      </c>
      <c r="S32" s="57">
        <v>44324</v>
      </c>
      <c r="T32" s="28" t="s">
        <v>249</v>
      </c>
      <c r="U32" s="28" t="s">
        <v>670</v>
      </c>
      <c r="V32" s="28" t="s">
        <v>139</v>
      </c>
      <c r="W32" s="26">
        <v>1</v>
      </c>
      <c r="X32" s="26">
        <v>0</v>
      </c>
      <c r="Y32" s="6"/>
    </row>
    <row r="33" spans="1:25" ht="12" customHeight="1" x14ac:dyDescent="0.2">
      <c r="A33" s="19" t="s">
        <v>429</v>
      </c>
      <c r="B33" s="20">
        <v>1</v>
      </c>
      <c r="C33" s="21">
        <v>2020</v>
      </c>
      <c r="D33" s="32" t="s">
        <v>394</v>
      </c>
      <c r="E33" s="29" t="s">
        <v>438</v>
      </c>
      <c r="F33" s="23">
        <v>44155</v>
      </c>
      <c r="G33" s="26" t="s">
        <v>402</v>
      </c>
      <c r="H33" s="22" t="s">
        <v>88</v>
      </c>
      <c r="I33" s="25" t="s">
        <v>436</v>
      </c>
      <c r="J33" s="32" t="s">
        <v>403</v>
      </c>
      <c r="K33" s="8" t="s">
        <v>138</v>
      </c>
      <c r="L33" s="26" t="s">
        <v>404</v>
      </c>
      <c r="M33" s="26">
        <v>1</v>
      </c>
      <c r="N33" s="26" t="s">
        <v>434</v>
      </c>
      <c r="O33" s="25" t="s">
        <v>440</v>
      </c>
      <c r="P33" s="26" t="s">
        <v>401</v>
      </c>
      <c r="Q33" s="74">
        <v>44166</v>
      </c>
      <c r="R33" s="74">
        <v>44377</v>
      </c>
      <c r="S33" s="57">
        <v>44324</v>
      </c>
      <c r="T33" s="28" t="s">
        <v>249</v>
      </c>
      <c r="U33" s="28" t="s">
        <v>671</v>
      </c>
      <c r="V33" s="28" t="s">
        <v>106</v>
      </c>
      <c r="W33" s="26">
        <v>0</v>
      </c>
      <c r="X33" s="26">
        <v>0</v>
      </c>
      <c r="Y33" s="6"/>
    </row>
    <row r="34" spans="1:25" ht="12" customHeight="1" x14ac:dyDescent="0.2">
      <c r="A34" s="19" t="s">
        <v>430</v>
      </c>
      <c r="B34" s="20">
        <v>2</v>
      </c>
      <c r="C34" s="21">
        <v>2020</v>
      </c>
      <c r="D34" s="32" t="s">
        <v>394</v>
      </c>
      <c r="E34" s="29" t="s">
        <v>438</v>
      </c>
      <c r="F34" s="23">
        <v>44155</v>
      </c>
      <c r="G34" s="26" t="s">
        <v>407</v>
      </c>
      <c r="H34" s="22" t="s">
        <v>88</v>
      </c>
      <c r="I34" s="25" t="s">
        <v>408</v>
      </c>
      <c r="J34" s="32" t="s">
        <v>411</v>
      </c>
      <c r="K34" s="8" t="s">
        <v>96</v>
      </c>
      <c r="L34" s="26" t="s">
        <v>412</v>
      </c>
      <c r="M34" s="26">
        <v>1</v>
      </c>
      <c r="N34" s="26" t="s">
        <v>100</v>
      </c>
      <c r="O34" s="25" t="s">
        <v>101</v>
      </c>
      <c r="P34" s="26" t="s">
        <v>104</v>
      </c>
      <c r="Q34" s="74">
        <v>44166</v>
      </c>
      <c r="R34" s="74">
        <v>44377</v>
      </c>
      <c r="S34" s="57">
        <v>44322</v>
      </c>
      <c r="T34" s="28" t="s">
        <v>108</v>
      </c>
      <c r="U34" s="28" t="s">
        <v>586</v>
      </c>
      <c r="V34" s="28" t="s">
        <v>106</v>
      </c>
      <c r="W34" s="26">
        <v>0</v>
      </c>
      <c r="X34" s="26">
        <v>0</v>
      </c>
      <c r="Y34" s="6"/>
    </row>
    <row r="35" spans="1:25" ht="12" customHeight="1" x14ac:dyDescent="0.2">
      <c r="A35" s="19" t="s">
        <v>431</v>
      </c>
      <c r="B35" s="20">
        <v>1</v>
      </c>
      <c r="C35" s="21">
        <v>2020</v>
      </c>
      <c r="D35" s="32" t="s">
        <v>394</v>
      </c>
      <c r="E35" s="29" t="s">
        <v>438</v>
      </c>
      <c r="F35" s="23">
        <v>44155</v>
      </c>
      <c r="G35" s="26" t="s">
        <v>413</v>
      </c>
      <c r="H35" s="22" t="s">
        <v>88</v>
      </c>
      <c r="I35" s="25" t="s">
        <v>414</v>
      </c>
      <c r="J35" s="32" t="s">
        <v>415</v>
      </c>
      <c r="K35" s="8" t="s">
        <v>138</v>
      </c>
      <c r="L35" s="26" t="s">
        <v>416</v>
      </c>
      <c r="M35" s="26">
        <v>6</v>
      </c>
      <c r="N35" s="26" t="s">
        <v>100</v>
      </c>
      <c r="O35" s="25" t="s">
        <v>101</v>
      </c>
      <c r="P35" s="26" t="s">
        <v>104</v>
      </c>
      <c r="Q35" s="74">
        <v>44166</v>
      </c>
      <c r="R35" s="74">
        <v>44377</v>
      </c>
      <c r="S35" s="57">
        <v>44322</v>
      </c>
      <c r="T35" s="28" t="s">
        <v>108</v>
      </c>
      <c r="U35" s="28" t="s">
        <v>586</v>
      </c>
      <c r="V35" s="28" t="s">
        <v>106</v>
      </c>
      <c r="W35" s="26">
        <v>0</v>
      </c>
      <c r="X35" s="26">
        <v>0</v>
      </c>
      <c r="Y35" s="6"/>
    </row>
    <row r="36" spans="1:25" ht="12" customHeight="1" x14ac:dyDescent="0.2">
      <c r="A36" s="19" t="s">
        <v>431</v>
      </c>
      <c r="B36" s="20">
        <v>2</v>
      </c>
      <c r="C36" s="21">
        <v>2020</v>
      </c>
      <c r="D36" s="32" t="s">
        <v>394</v>
      </c>
      <c r="E36" s="29" t="s">
        <v>438</v>
      </c>
      <c r="F36" s="23">
        <v>44155</v>
      </c>
      <c r="G36" s="26" t="s">
        <v>413</v>
      </c>
      <c r="H36" s="22" t="s">
        <v>88</v>
      </c>
      <c r="I36" s="25" t="s">
        <v>414</v>
      </c>
      <c r="J36" s="32" t="s">
        <v>417</v>
      </c>
      <c r="K36" s="8" t="s">
        <v>96</v>
      </c>
      <c r="L36" s="26" t="s">
        <v>418</v>
      </c>
      <c r="M36" s="26">
        <v>1</v>
      </c>
      <c r="N36" s="26" t="s">
        <v>100</v>
      </c>
      <c r="O36" s="25" t="s">
        <v>101</v>
      </c>
      <c r="P36" s="26" t="s">
        <v>104</v>
      </c>
      <c r="Q36" s="74">
        <v>44166</v>
      </c>
      <c r="R36" s="74">
        <v>44377</v>
      </c>
      <c r="S36" s="57">
        <v>44322</v>
      </c>
      <c r="T36" s="28" t="s">
        <v>108</v>
      </c>
      <c r="U36" s="28" t="s">
        <v>586</v>
      </c>
      <c r="V36" s="28" t="s">
        <v>106</v>
      </c>
      <c r="W36" s="26">
        <v>0</v>
      </c>
      <c r="X36" s="26">
        <v>0</v>
      </c>
      <c r="Y36" s="6"/>
    </row>
    <row r="37" spans="1:25" ht="12" customHeight="1" x14ac:dyDescent="0.2">
      <c r="A37" s="19" t="s">
        <v>432</v>
      </c>
      <c r="B37" s="20">
        <v>1</v>
      </c>
      <c r="C37" s="21">
        <v>2020</v>
      </c>
      <c r="D37" s="32" t="s">
        <v>419</v>
      </c>
      <c r="E37" s="29" t="s">
        <v>438</v>
      </c>
      <c r="F37" s="23">
        <v>44155</v>
      </c>
      <c r="G37" s="26" t="s">
        <v>420</v>
      </c>
      <c r="H37" s="22" t="s">
        <v>421</v>
      </c>
      <c r="I37" s="25" t="s">
        <v>422</v>
      </c>
      <c r="J37" s="32" t="s">
        <v>423</v>
      </c>
      <c r="K37" s="8" t="s">
        <v>138</v>
      </c>
      <c r="L37" s="26" t="s">
        <v>424</v>
      </c>
      <c r="M37" s="26">
        <v>2</v>
      </c>
      <c r="N37" s="26" t="s">
        <v>434</v>
      </c>
      <c r="O37" s="25" t="s">
        <v>440</v>
      </c>
      <c r="P37" s="26" t="s">
        <v>401</v>
      </c>
      <c r="Q37" s="74">
        <v>44166</v>
      </c>
      <c r="R37" s="74">
        <v>44377</v>
      </c>
      <c r="S37" s="57">
        <v>44324</v>
      </c>
      <c r="T37" s="28" t="s">
        <v>249</v>
      </c>
      <c r="U37" s="67" t="s">
        <v>672</v>
      </c>
      <c r="V37" s="28" t="s">
        <v>106</v>
      </c>
      <c r="W37" s="26">
        <v>0</v>
      </c>
      <c r="X37" s="26">
        <v>0</v>
      </c>
      <c r="Y37" s="6"/>
    </row>
    <row r="38" spans="1:25" ht="12" customHeight="1" x14ac:dyDescent="0.2">
      <c r="A38" s="19" t="s">
        <v>471</v>
      </c>
      <c r="B38" s="20">
        <v>1</v>
      </c>
      <c r="C38" s="21">
        <v>2020</v>
      </c>
      <c r="D38" s="32" t="s">
        <v>82</v>
      </c>
      <c r="E38" s="29" t="s">
        <v>466</v>
      </c>
      <c r="F38" s="23">
        <v>44237</v>
      </c>
      <c r="G38" s="26" t="s">
        <v>461</v>
      </c>
      <c r="H38" s="22" t="s">
        <v>462</v>
      </c>
      <c r="I38" s="25" t="s">
        <v>463</v>
      </c>
      <c r="J38" s="32" t="s">
        <v>464</v>
      </c>
      <c r="K38" s="8" t="s">
        <v>584</v>
      </c>
      <c r="L38" s="26" t="s">
        <v>465</v>
      </c>
      <c r="M38" s="26">
        <v>10</v>
      </c>
      <c r="N38" s="26" t="s">
        <v>97</v>
      </c>
      <c r="O38" s="26" t="s">
        <v>97</v>
      </c>
      <c r="P38" s="26" t="s">
        <v>97</v>
      </c>
      <c r="Q38" s="74">
        <v>44256</v>
      </c>
      <c r="R38" s="74">
        <v>44561</v>
      </c>
      <c r="S38" s="57">
        <v>44323</v>
      </c>
      <c r="T38" s="28" t="s">
        <v>458</v>
      </c>
      <c r="U38" s="28" t="s">
        <v>585</v>
      </c>
      <c r="V38" s="28" t="s">
        <v>106</v>
      </c>
      <c r="W38" s="26">
        <v>0</v>
      </c>
      <c r="X38" s="26">
        <v>0</v>
      </c>
      <c r="Y38" s="6"/>
    </row>
    <row r="39" spans="1:25" ht="12" customHeight="1" x14ac:dyDescent="0.2">
      <c r="A39" s="19" t="s">
        <v>497</v>
      </c>
      <c r="B39" s="20">
        <v>1</v>
      </c>
      <c r="C39" s="21">
        <v>2021</v>
      </c>
      <c r="D39" s="32" t="s">
        <v>491</v>
      </c>
      <c r="E39" s="29" t="s">
        <v>493</v>
      </c>
      <c r="F39" s="23">
        <v>44257</v>
      </c>
      <c r="G39" s="26" t="s">
        <v>476</v>
      </c>
      <c r="H39" s="22" t="s">
        <v>477</v>
      </c>
      <c r="I39" s="25" t="s">
        <v>478</v>
      </c>
      <c r="J39" s="32" t="s">
        <v>479</v>
      </c>
      <c r="K39" s="8" t="s">
        <v>99</v>
      </c>
      <c r="L39" s="26" t="s">
        <v>480</v>
      </c>
      <c r="M39" s="26">
        <v>1</v>
      </c>
      <c r="N39" s="26" t="s">
        <v>495</v>
      </c>
      <c r="O39" s="26" t="s">
        <v>495</v>
      </c>
      <c r="P39" s="26" t="s">
        <v>481</v>
      </c>
      <c r="Q39" s="74">
        <v>44257</v>
      </c>
      <c r="R39" s="74">
        <v>44316</v>
      </c>
      <c r="S39" s="57">
        <v>44320</v>
      </c>
      <c r="T39" s="28" t="s">
        <v>107</v>
      </c>
      <c r="U39" s="28" t="s">
        <v>569</v>
      </c>
      <c r="V39" s="28" t="s">
        <v>139</v>
      </c>
      <c r="W39" s="26">
        <v>0</v>
      </c>
      <c r="X39" s="26">
        <v>0</v>
      </c>
      <c r="Y39" s="6"/>
    </row>
    <row r="40" spans="1:25" ht="12" customHeight="1" x14ac:dyDescent="0.2">
      <c r="A40" s="19" t="s">
        <v>498</v>
      </c>
      <c r="B40" s="20">
        <v>1</v>
      </c>
      <c r="C40" s="21">
        <v>2021</v>
      </c>
      <c r="D40" s="32" t="s">
        <v>491</v>
      </c>
      <c r="E40" s="29" t="s">
        <v>493</v>
      </c>
      <c r="F40" s="23">
        <v>43892</v>
      </c>
      <c r="G40" s="26" t="s">
        <v>476</v>
      </c>
      <c r="H40" s="22" t="s">
        <v>477</v>
      </c>
      <c r="I40" s="25" t="s">
        <v>482</v>
      </c>
      <c r="J40" s="32" t="s">
        <v>483</v>
      </c>
      <c r="K40" s="8" t="s">
        <v>99</v>
      </c>
      <c r="L40" s="26" t="s">
        <v>484</v>
      </c>
      <c r="M40" s="26">
        <v>0.9</v>
      </c>
      <c r="N40" s="26" t="s">
        <v>90</v>
      </c>
      <c r="O40" s="26" t="s">
        <v>496</v>
      </c>
      <c r="P40" s="26" t="s">
        <v>485</v>
      </c>
      <c r="Q40" s="74">
        <v>44317</v>
      </c>
      <c r="R40" s="74">
        <v>44530</v>
      </c>
      <c r="S40" s="57">
        <v>44324</v>
      </c>
      <c r="T40" s="28" t="s">
        <v>249</v>
      </c>
      <c r="U40" s="28" t="s">
        <v>673</v>
      </c>
      <c r="V40" s="28" t="s">
        <v>106</v>
      </c>
      <c r="W40" s="26">
        <v>0</v>
      </c>
      <c r="X40" s="26">
        <v>0</v>
      </c>
      <c r="Y40" s="6"/>
    </row>
    <row r="41" spans="1:25" ht="12" customHeight="1" x14ac:dyDescent="0.2">
      <c r="A41" s="19" t="s">
        <v>499</v>
      </c>
      <c r="B41" s="20">
        <v>1</v>
      </c>
      <c r="C41" s="21">
        <v>2021</v>
      </c>
      <c r="D41" s="32" t="s">
        <v>492</v>
      </c>
      <c r="E41" s="29" t="s">
        <v>494</v>
      </c>
      <c r="F41" s="23">
        <v>44279</v>
      </c>
      <c r="G41" s="26" t="s">
        <v>486</v>
      </c>
      <c r="H41" s="22" t="s">
        <v>487</v>
      </c>
      <c r="I41" s="25" t="s">
        <v>488</v>
      </c>
      <c r="J41" s="32" t="s">
        <v>489</v>
      </c>
      <c r="K41" s="8" t="s">
        <v>96</v>
      </c>
      <c r="L41" s="26" t="s">
        <v>490</v>
      </c>
      <c r="M41" s="26">
        <v>1</v>
      </c>
      <c r="N41" s="26" t="s">
        <v>495</v>
      </c>
      <c r="O41" s="26" t="s">
        <v>495</v>
      </c>
      <c r="P41" s="26" t="s">
        <v>481</v>
      </c>
      <c r="Q41" s="74">
        <v>44291</v>
      </c>
      <c r="R41" s="74">
        <v>44392</v>
      </c>
      <c r="S41" s="57"/>
      <c r="T41" s="28"/>
      <c r="U41" s="28"/>
      <c r="V41" s="28" t="s">
        <v>106</v>
      </c>
      <c r="W41" s="26">
        <v>0</v>
      </c>
      <c r="X41" s="26">
        <v>0</v>
      </c>
      <c r="Y41" s="6"/>
    </row>
    <row r="42" spans="1:25" ht="12" customHeight="1" x14ac:dyDescent="0.2">
      <c r="A42" s="19" t="s">
        <v>560</v>
      </c>
      <c r="B42" s="20">
        <v>1</v>
      </c>
      <c r="C42" s="21">
        <v>2021</v>
      </c>
      <c r="D42" s="32" t="s">
        <v>86</v>
      </c>
      <c r="E42" s="29" t="s">
        <v>559</v>
      </c>
      <c r="F42" s="23">
        <v>44285</v>
      </c>
      <c r="G42" s="26" t="s">
        <v>523</v>
      </c>
      <c r="H42" s="22" t="s">
        <v>524</v>
      </c>
      <c r="I42" s="25" t="s">
        <v>525</v>
      </c>
      <c r="J42" s="32" t="s">
        <v>526</v>
      </c>
      <c r="K42" s="8" t="s">
        <v>527</v>
      </c>
      <c r="L42" s="26" t="s">
        <v>528</v>
      </c>
      <c r="M42" s="26">
        <v>1</v>
      </c>
      <c r="N42" s="26" t="s">
        <v>150</v>
      </c>
      <c r="O42" s="26" t="s">
        <v>150</v>
      </c>
      <c r="P42" s="26" t="s">
        <v>529</v>
      </c>
      <c r="Q42" s="74">
        <v>44319</v>
      </c>
      <c r="R42" s="74">
        <v>44530</v>
      </c>
      <c r="S42" s="57"/>
      <c r="T42" s="28"/>
      <c r="U42" s="28"/>
      <c r="V42" s="28" t="s">
        <v>106</v>
      </c>
      <c r="W42" s="26">
        <v>0</v>
      </c>
      <c r="X42" s="26">
        <v>0</v>
      </c>
      <c r="Y42" s="6"/>
    </row>
    <row r="43" spans="1:25" ht="12" customHeight="1" x14ac:dyDescent="0.2">
      <c r="A43" s="19" t="s">
        <v>560</v>
      </c>
      <c r="B43" s="20">
        <v>2</v>
      </c>
      <c r="C43" s="21">
        <v>2021</v>
      </c>
      <c r="D43" s="32" t="s">
        <v>86</v>
      </c>
      <c r="E43" s="29" t="s">
        <v>559</v>
      </c>
      <c r="F43" s="23">
        <v>44285</v>
      </c>
      <c r="G43" s="26" t="s">
        <v>523</v>
      </c>
      <c r="H43" s="22" t="s">
        <v>524</v>
      </c>
      <c r="I43" s="25" t="s">
        <v>525</v>
      </c>
      <c r="J43" s="32" t="s">
        <v>526</v>
      </c>
      <c r="K43" s="8" t="s">
        <v>527</v>
      </c>
      <c r="L43" s="26" t="s">
        <v>528</v>
      </c>
      <c r="M43" s="26">
        <v>1</v>
      </c>
      <c r="N43" s="26" t="s">
        <v>95</v>
      </c>
      <c r="O43" s="26" t="s">
        <v>95</v>
      </c>
      <c r="P43" s="26" t="s">
        <v>529</v>
      </c>
      <c r="Q43" s="74">
        <v>44319</v>
      </c>
      <c r="R43" s="74">
        <v>44530</v>
      </c>
      <c r="S43" s="57">
        <v>44313</v>
      </c>
      <c r="T43" s="28" t="s">
        <v>105</v>
      </c>
      <c r="U43" s="28" t="s">
        <v>568</v>
      </c>
      <c r="V43" s="28" t="s">
        <v>106</v>
      </c>
      <c r="W43" s="26">
        <v>0</v>
      </c>
      <c r="X43" s="26">
        <v>0</v>
      </c>
      <c r="Y43" s="6"/>
    </row>
    <row r="44" spans="1:25" ht="12" customHeight="1" x14ac:dyDescent="0.2">
      <c r="A44" s="19" t="s">
        <v>560</v>
      </c>
      <c r="B44" s="20">
        <v>3</v>
      </c>
      <c r="C44" s="21">
        <v>2021</v>
      </c>
      <c r="D44" s="32" t="s">
        <v>86</v>
      </c>
      <c r="E44" s="29" t="s">
        <v>559</v>
      </c>
      <c r="F44" s="23">
        <v>44285</v>
      </c>
      <c r="G44" s="26" t="s">
        <v>523</v>
      </c>
      <c r="H44" s="22" t="s">
        <v>524</v>
      </c>
      <c r="I44" s="25" t="s">
        <v>525</v>
      </c>
      <c r="J44" s="32" t="s">
        <v>526</v>
      </c>
      <c r="K44" s="8" t="s">
        <v>527</v>
      </c>
      <c r="L44" s="26" t="s">
        <v>528</v>
      </c>
      <c r="M44" s="26">
        <v>1</v>
      </c>
      <c r="N44" s="26" t="s">
        <v>565</v>
      </c>
      <c r="O44" s="26" t="s">
        <v>90</v>
      </c>
      <c r="P44" s="26" t="s">
        <v>529</v>
      </c>
      <c r="Q44" s="74">
        <v>44319</v>
      </c>
      <c r="R44" s="74">
        <v>44530</v>
      </c>
      <c r="S44" s="57"/>
      <c r="T44" s="28"/>
      <c r="U44" s="28"/>
      <c r="V44" s="28" t="s">
        <v>106</v>
      </c>
      <c r="W44" s="26">
        <v>0</v>
      </c>
      <c r="X44" s="26">
        <v>0</v>
      </c>
      <c r="Y44" s="6"/>
    </row>
    <row r="45" spans="1:25" ht="12" customHeight="1" x14ac:dyDescent="0.2">
      <c r="A45" s="19" t="s">
        <v>560</v>
      </c>
      <c r="B45" s="20">
        <v>4</v>
      </c>
      <c r="C45" s="21">
        <v>2021</v>
      </c>
      <c r="D45" s="32" t="s">
        <v>86</v>
      </c>
      <c r="E45" s="29" t="s">
        <v>559</v>
      </c>
      <c r="F45" s="23">
        <v>44285</v>
      </c>
      <c r="G45" s="26" t="s">
        <v>523</v>
      </c>
      <c r="H45" s="22" t="s">
        <v>524</v>
      </c>
      <c r="I45" s="25" t="s">
        <v>525</v>
      </c>
      <c r="J45" s="32" t="s">
        <v>526</v>
      </c>
      <c r="K45" s="8" t="s">
        <v>527</v>
      </c>
      <c r="L45" s="26" t="s">
        <v>528</v>
      </c>
      <c r="M45" s="26">
        <v>1</v>
      </c>
      <c r="N45" s="26" t="s">
        <v>97</v>
      </c>
      <c r="O45" s="26" t="s">
        <v>97</v>
      </c>
      <c r="P45" s="26" t="s">
        <v>529</v>
      </c>
      <c r="Q45" s="74">
        <v>44319</v>
      </c>
      <c r="R45" s="74">
        <v>44530</v>
      </c>
      <c r="S45" s="57"/>
      <c r="T45" s="28"/>
      <c r="U45" s="28"/>
      <c r="V45" s="28" t="s">
        <v>106</v>
      </c>
      <c r="W45" s="26">
        <v>0</v>
      </c>
      <c r="X45" s="26">
        <v>0</v>
      </c>
      <c r="Y45" s="6"/>
    </row>
    <row r="46" spans="1:25" ht="12" customHeight="1" x14ac:dyDescent="0.2">
      <c r="A46" s="19" t="s">
        <v>560</v>
      </c>
      <c r="B46" s="20">
        <v>5</v>
      </c>
      <c r="C46" s="21">
        <v>2021</v>
      </c>
      <c r="D46" s="32" t="s">
        <v>86</v>
      </c>
      <c r="E46" s="29" t="s">
        <v>559</v>
      </c>
      <c r="F46" s="23">
        <v>44285</v>
      </c>
      <c r="G46" s="26" t="s">
        <v>523</v>
      </c>
      <c r="H46" s="22" t="s">
        <v>524</v>
      </c>
      <c r="I46" s="25" t="s">
        <v>525</v>
      </c>
      <c r="J46" s="32" t="s">
        <v>526</v>
      </c>
      <c r="K46" s="8" t="s">
        <v>527</v>
      </c>
      <c r="L46" s="26" t="s">
        <v>528</v>
      </c>
      <c r="M46" s="26">
        <v>1</v>
      </c>
      <c r="N46" s="26" t="s">
        <v>100</v>
      </c>
      <c r="O46" s="26" t="s">
        <v>100</v>
      </c>
      <c r="P46" s="26" t="s">
        <v>529</v>
      </c>
      <c r="Q46" s="74">
        <v>44319</v>
      </c>
      <c r="R46" s="74">
        <v>44530</v>
      </c>
      <c r="S46" s="57"/>
      <c r="T46" s="28"/>
      <c r="U46" s="28"/>
      <c r="V46" s="28" t="s">
        <v>106</v>
      </c>
      <c r="W46" s="26">
        <v>0</v>
      </c>
      <c r="X46" s="26">
        <v>0</v>
      </c>
      <c r="Y46" s="6"/>
    </row>
    <row r="47" spans="1:25" ht="12" customHeight="1" x14ac:dyDescent="0.2">
      <c r="A47" s="19" t="s">
        <v>560</v>
      </c>
      <c r="B47" s="20">
        <v>6</v>
      </c>
      <c r="C47" s="21">
        <v>2021</v>
      </c>
      <c r="D47" s="32" t="s">
        <v>86</v>
      </c>
      <c r="E47" s="29" t="s">
        <v>559</v>
      </c>
      <c r="F47" s="23">
        <v>44285</v>
      </c>
      <c r="G47" s="26" t="s">
        <v>523</v>
      </c>
      <c r="H47" s="22" t="s">
        <v>524</v>
      </c>
      <c r="I47" s="25" t="s">
        <v>530</v>
      </c>
      <c r="J47" s="32" t="s">
        <v>531</v>
      </c>
      <c r="K47" s="8" t="s">
        <v>532</v>
      </c>
      <c r="L47" s="26" t="s">
        <v>533</v>
      </c>
      <c r="M47" s="26" t="s">
        <v>534</v>
      </c>
      <c r="N47" s="26" t="s">
        <v>566</v>
      </c>
      <c r="O47" s="26" t="s">
        <v>566</v>
      </c>
      <c r="P47" s="26" t="s">
        <v>535</v>
      </c>
      <c r="Q47" s="74">
        <v>44319</v>
      </c>
      <c r="R47" s="74">
        <v>44925</v>
      </c>
      <c r="S47" s="57"/>
      <c r="T47" s="28"/>
      <c r="U47" s="28"/>
      <c r="V47" s="28" t="s">
        <v>106</v>
      </c>
      <c r="W47" s="26">
        <v>0</v>
      </c>
      <c r="X47" s="26">
        <v>0</v>
      </c>
      <c r="Y47" s="6"/>
    </row>
    <row r="48" spans="1:25" ht="12" customHeight="1" x14ac:dyDescent="0.2">
      <c r="A48" s="19" t="s">
        <v>560</v>
      </c>
      <c r="B48" s="20">
        <v>7</v>
      </c>
      <c r="C48" s="21">
        <v>2021</v>
      </c>
      <c r="D48" s="32" t="s">
        <v>86</v>
      </c>
      <c r="E48" s="29" t="s">
        <v>559</v>
      </c>
      <c r="F48" s="23">
        <v>44285</v>
      </c>
      <c r="G48" s="26" t="s">
        <v>523</v>
      </c>
      <c r="H48" s="22" t="s">
        <v>524</v>
      </c>
      <c r="I48" s="25" t="s">
        <v>530</v>
      </c>
      <c r="J48" s="32" t="s">
        <v>536</v>
      </c>
      <c r="K48" s="8" t="s">
        <v>532</v>
      </c>
      <c r="L48" s="26" t="s">
        <v>537</v>
      </c>
      <c r="M48" s="26">
        <v>1</v>
      </c>
      <c r="N48" s="26" t="s">
        <v>565</v>
      </c>
      <c r="O48" s="26" t="s">
        <v>91</v>
      </c>
      <c r="P48" s="26" t="s">
        <v>538</v>
      </c>
      <c r="Q48" s="74">
        <v>44319</v>
      </c>
      <c r="R48" s="74">
        <v>44925</v>
      </c>
      <c r="S48" s="57"/>
      <c r="T48" s="28"/>
      <c r="U48" s="28"/>
      <c r="V48" s="28" t="s">
        <v>106</v>
      </c>
      <c r="W48" s="26">
        <v>0</v>
      </c>
      <c r="X48" s="26">
        <v>0</v>
      </c>
      <c r="Y48" s="6"/>
    </row>
    <row r="49" spans="1:25" ht="12" customHeight="1" x14ac:dyDescent="0.2">
      <c r="A49" s="19" t="s">
        <v>560</v>
      </c>
      <c r="B49" s="20">
        <v>8</v>
      </c>
      <c r="C49" s="21">
        <v>2021</v>
      </c>
      <c r="D49" s="32" t="s">
        <v>86</v>
      </c>
      <c r="E49" s="29" t="s">
        <v>559</v>
      </c>
      <c r="F49" s="23">
        <v>44285</v>
      </c>
      <c r="G49" s="26" t="s">
        <v>523</v>
      </c>
      <c r="H49" s="22" t="s">
        <v>524</v>
      </c>
      <c r="I49" s="25" t="s">
        <v>539</v>
      </c>
      <c r="J49" s="32" t="s">
        <v>540</v>
      </c>
      <c r="K49" s="8" t="s">
        <v>99</v>
      </c>
      <c r="L49" s="26" t="s">
        <v>541</v>
      </c>
      <c r="M49" s="26">
        <v>1</v>
      </c>
      <c r="N49" s="26" t="s">
        <v>100</v>
      </c>
      <c r="O49" s="26" t="s">
        <v>101</v>
      </c>
      <c r="P49" s="26" t="s">
        <v>206</v>
      </c>
      <c r="Q49" s="74">
        <v>44319</v>
      </c>
      <c r="R49" s="74">
        <v>44408</v>
      </c>
      <c r="S49" s="57"/>
      <c r="T49" s="28"/>
      <c r="U49" s="28"/>
      <c r="V49" s="28" t="s">
        <v>106</v>
      </c>
      <c r="W49" s="26">
        <v>0</v>
      </c>
      <c r="X49" s="26">
        <v>0</v>
      </c>
      <c r="Y49" s="6"/>
    </row>
    <row r="50" spans="1:25" ht="12" customHeight="1" x14ac:dyDescent="0.2">
      <c r="A50" s="19" t="s">
        <v>561</v>
      </c>
      <c r="B50" s="20">
        <v>1</v>
      </c>
      <c r="C50" s="21">
        <v>2021</v>
      </c>
      <c r="D50" s="32" t="s">
        <v>86</v>
      </c>
      <c r="E50" s="29" t="s">
        <v>559</v>
      </c>
      <c r="F50" s="23">
        <v>44285</v>
      </c>
      <c r="G50" s="26" t="s">
        <v>542</v>
      </c>
      <c r="H50" s="22" t="s">
        <v>524</v>
      </c>
      <c r="I50" s="25" t="s">
        <v>543</v>
      </c>
      <c r="J50" s="32" t="s">
        <v>544</v>
      </c>
      <c r="K50" s="8" t="s">
        <v>99</v>
      </c>
      <c r="L50" s="26" t="s">
        <v>545</v>
      </c>
      <c r="M50" s="26" t="s">
        <v>546</v>
      </c>
      <c r="N50" s="26" t="s">
        <v>100</v>
      </c>
      <c r="O50" s="26" t="s">
        <v>101</v>
      </c>
      <c r="P50" s="26" t="s">
        <v>206</v>
      </c>
      <c r="Q50" s="74">
        <v>44319</v>
      </c>
      <c r="R50" s="74">
        <v>44408</v>
      </c>
      <c r="S50" s="57"/>
      <c r="T50" s="28"/>
      <c r="U50" s="28"/>
      <c r="V50" s="28" t="s">
        <v>106</v>
      </c>
      <c r="W50" s="26">
        <v>0</v>
      </c>
      <c r="X50" s="26">
        <v>0</v>
      </c>
      <c r="Y50" s="6"/>
    </row>
    <row r="51" spans="1:25" ht="12" customHeight="1" x14ac:dyDescent="0.2">
      <c r="A51" s="19" t="s">
        <v>562</v>
      </c>
      <c r="B51" s="20">
        <v>1</v>
      </c>
      <c r="C51" s="21">
        <v>2021</v>
      </c>
      <c r="D51" s="32" t="s">
        <v>86</v>
      </c>
      <c r="E51" s="29" t="s">
        <v>559</v>
      </c>
      <c r="F51" s="23">
        <v>44285</v>
      </c>
      <c r="G51" s="26" t="s">
        <v>547</v>
      </c>
      <c r="H51" s="22" t="s">
        <v>524</v>
      </c>
      <c r="I51" s="25" t="s">
        <v>548</v>
      </c>
      <c r="J51" s="32" t="s">
        <v>549</v>
      </c>
      <c r="K51" s="8" t="s">
        <v>99</v>
      </c>
      <c r="L51" s="26" t="s">
        <v>545</v>
      </c>
      <c r="M51" s="26" t="s">
        <v>546</v>
      </c>
      <c r="N51" s="26" t="s">
        <v>100</v>
      </c>
      <c r="O51" s="26" t="s">
        <v>101</v>
      </c>
      <c r="P51" s="26" t="s">
        <v>206</v>
      </c>
      <c r="Q51" s="74">
        <v>44319</v>
      </c>
      <c r="R51" s="74">
        <v>44408</v>
      </c>
      <c r="S51" s="57"/>
      <c r="T51" s="28"/>
      <c r="U51" s="28"/>
      <c r="V51" s="28" t="s">
        <v>106</v>
      </c>
      <c r="W51" s="26">
        <v>0</v>
      </c>
      <c r="X51" s="26">
        <v>0</v>
      </c>
      <c r="Y51" s="6"/>
    </row>
    <row r="52" spans="1:25" ht="12" customHeight="1" x14ac:dyDescent="0.2">
      <c r="A52" s="19" t="s">
        <v>563</v>
      </c>
      <c r="B52" s="20">
        <v>1</v>
      </c>
      <c r="C52" s="21">
        <v>2021</v>
      </c>
      <c r="D52" s="32" t="s">
        <v>86</v>
      </c>
      <c r="E52" s="29" t="s">
        <v>559</v>
      </c>
      <c r="F52" s="23">
        <v>44285</v>
      </c>
      <c r="G52" s="26" t="s">
        <v>550</v>
      </c>
      <c r="H52" s="22" t="s">
        <v>524</v>
      </c>
      <c r="I52" s="25" t="s">
        <v>551</v>
      </c>
      <c r="J52" s="32" t="s">
        <v>552</v>
      </c>
      <c r="K52" s="8" t="s">
        <v>99</v>
      </c>
      <c r="L52" s="26" t="s">
        <v>553</v>
      </c>
      <c r="M52" s="26">
        <v>1</v>
      </c>
      <c r="N52" s="26" t="s">
        <v>100</v>
      </c>
      <c r="O52" s="26" t="s">
        <v>101</v>
      </c>
      <c r="P52" s="26" t="s">
        <v>206</v>
      </c>
      <c r="Q52" s="74">
        <v>44319</v>
      </c>
      <c r="R52" s="74">
        <v>44438</v>
      </c>
      <c r="S52" s="57"/>
      <c r="T52" s="28"/>
      <c r="U52" s="28"/>
      <c r="V52" s="28" t="s">
        <v>106</v>
      </c>
      <c r="W52" s="26">
        <v>0</v>
      </c>
      <c r="X52" s="26">
        <v>0</v>
      </c>
      <c r="Y52" s="6"/>
    </row>
    <row r="53" spans="1:25" ht="12" customHeight="1" x14ac:dyDescent="0.2">
      <c r="A53" s="19" t="s">
        <v>564</v>
      </c>
      <c r="B53" s="20">
        <v>1</v>
      </c>
      <c r="C53" s="21">
        <v>2021</v>
      </c>
      <c r="D53" s="32" t="s">
        <v>86</v>
      </c>
      <c r="E53" s="29" t="s">
        <v>559</v>
      </c>
      <c r="F53" s="23">
        <v>44285</v>
      </c>
      <c r="G53" s="26" t="s">
        <v>554</v>
      </c>
      <c r="H53" s="22" t="s">
        <v>524</v>
      </c>
      <c r="I53" s="25" t="s">
        <v>555</v>
      </c>
      <c r="J53" s="32" t="s">
        <v>556</v>
      </c>
      <c r="K53" s="8" t="s">
        <v>99</v>
      </c>
      <c r="L53" s="26" t="s">
        <v>557</v>
      </c>
      <c r="M53" s="26">
        <v>2</v>
      </c>
      <c r="N53" s="26" t="s">
        <v>100</v>
      </c>
      <c r="O53" s="26" t="s">
        <v>101</v>
      </c>
      <c r="P53" s="26" t="s">
        <v>206</v>
      </c>
      <c r="Q53" s="74">
        <v>44319</v>
      </c>
      <c r="R53" s="74">
        <v>44560</v>
      </c>
      <c r="S53" s="57"/>
      <c r="T53" s="28"/>
      <c r="U53" s="28"/>
      <c r="V53" s="28" t="s">
        <v>106</v>
      </c>
      <c r="W53" s="26">
        <v>0</v>
      </c>
      <c r="X53" s="26">
        <v>0</v>
      </c>
      <c r="Y53" s="6"/>
    </row>
    <row r="54" spans="1:25" ht="12" customHeight="1" x14ac:dyDescent="0.2">
      <c r="A54" s="19" t="s">
        <v>564</v>
      </c>
      <c r="B54" s="20">
        <v>2</v>
      </c>
      <c r="C54" s="21">
        <v>2021</v>
      </c>
      <c r="D54" s="32" t="s">
        <v>86</v>
      </c>
      <c r="E54" s="29" t="s">
        <v>559</v>
      </c>
      <c r="F54" s="23">
        <v>44285</v>
      </c>
      <c r="G54" s="26" t="s">
        <v>554</v>
      </c>
      <c r="H54" s="22" t="s">
        <v>524</v>
      </c>
      <c r="I54" s="25" t="s">
        <v>555</v>
      </c>
      <c r="J54" s="32" t="s">
        <v>558</v>
      </c>
      <c r="K54" s="8" t="s">
        <v>99</v>
      </c>
      <c r="L54" s="26" t="s">
        <v>545</v>
      </c>
      <c r="M54" s="26">
        <v>1</v>
      </c>
      <c r="N54" s="26" t="s">
        <v>100</v>
      </c>
      <c r="O54" s="26" t="s">
        <v>101</v>
      </c>
      <c r="P54" s="26" t="s">
        <v>206</v>
      </c>
      <c r="Q54" s="74">
        <v>44319</v>
      </c>
      <c r="R54" s="74">
        <v>44591</v>
      </c>
      <c r="S54" s="57"/>
      <c r="T54" s="28"/>
      <c r="U54" s="28"/>
      <c r="V54" s="28" t="s">
        <v>106</v>
      </c>
      <c r="W54" s="26">
        <v>0</v>
      </c>
      <c r="X54" s="26">
        <v>0</v>
      </c>
      <c r="Y54" s="6"/>
    </row>
    <row r="55" spans="1:25" ht="12" customHeight="1" x14ac:dyDescent="0.2">
      <c r="A55" s="19" t="s">
        <v>578</v>
      </c>
      <c r="B55" s="20">
        <v>1</v>
      </c>
      <c r="C55" s="21">
        <v>2021</v>
      </c>
      <c r="D55" s="32" t="s">
        <v>491</v>
      </c>
      <c r="E55" s="29" t="s">
        <v>494</v>
      </c>
      <c r="F55" s="23">
        <v>44320</v>
      </c>
      <c r="G55" s="26" t="s">
        <v>571</v>
      </c>
      <c r="H55" s="22" t="s">
        <v>487</v>
      </c>
      <c r="I55" s="25" t="s">
        <v>572</v>
      </c>
      <c r="J55" s="32" t="s">
        <v>573</v>
      </c>
      <c r="K55" s="8" t="s">
        <v>532</v>
      </c>
      <c r="L55" s="26" t="s">
        <v>574</v>
      </c>
      <c r="M55" s="26">
        <v>2</v>
      </c>
      <c r="N55" s="26" t="s">
        <v>646</v>
      </c>
      <c r="O55" s="26" t="s">
        <v>646</v>
      </c>
      <c r="P55" s="26" t="s">
        <v>575</v>
      </c>
      <c r="Q55" s="74">
        <v>44321</v>
      </c>
      <c r="R55" s="74">
        <v>44346</v>
      </c>
      <c r="S55" s="57"/>
      <c r="T55" s="28"/>
      <c r="U55" s="28"/>
      <c r="V55" s="28" t="s">
        <v>106</v>
      </c>
      <c r="W55" s="26">
        <v>0</v>
      </c>
      <c r="X55" s="26">
        <v>0</v>
      </c>
      <c r="Y55" s="6"/>
    </row>
    <row r="56" spans="1:25" ht="12" customHeight="1" x14ac:dyDescent="0.2">
      <c r="A56" s="19" t="s">
        <v>578</v>
      </c>
      <c r="B56" s="20">
        <v>2</v>
      </c>
      <c r="C56" s="21">
        <v>2021</v>
      </c>
      <c r="D56" s="32" t="s">
        <v>491</v>
      </c>
      <c r="E56" s="29" t="s">
        <v>494</v>
      </c>
      <c r="F56" s="23">
        <v>44320</v>
      </c>
      <c r="G56" s="26" t="s">
        <v>571</v>
      </c>
      <c r="H56" s="22" t="s">
        <v>487</v>
      </c>
      <c r="I56" s="25" t="s">
        <v>572</v>
      </c>
      <c r="J56" s="32" t="s">
        <v>576</v>
      </c>
      <c r="K56" s="8" t="s">
        <v>532</v>
      </c>
      <c r="L56" s="26" t="s">
        <v>577</v>
      </c>
      <c r="M56" s="26">
        <v>1</v>
      </c>
      <c r="N56" s="26" t="s">
        <v>646</v>
      </c>
      <c r="O56" s="26" t="s">
        <v>646</v>
      </c>
      <c r="P56" s="26" t="s">
        <v>575</v>
      </c>
      <c r="Q56" s="74">
        <v>44321</v>
      </c>
      <c r="R56" s="74">
        <v>44346</v>
      </c>
      <c r="S56" s="57"/>
      <c r="T56" s="28"/>
      <c r="U56" s="28"/>
      <c r="V56" s="28" t="s">
        <v>106</v>
      </c>
      <c r="W56" s="26">
        <v>0</v>
      </c>
      <c r="X56" s="26">
        <v>0</v>
      </c>
      <c r="Y56" s="6"/>
    </row>
    <row r="57" spans="1:25" ht="12" customHeight="1" x14ac:dyDescent="0.2">
      <c r="A57" s="19" t="s">
        <v>652</v>
      </c>
      <c r="B57" s="20">
        <v>1</v>
      </c>
      <c r="C57" s="21">
        <v>2021</v>
      </c>
      <c r="D57" s="32" t="s">
        <v>86</v>
      </c>
      <c r="E57" s="29" t="s">
        <v>494</v>
      </c>
      <c r="F57" s="23">
        <v>44301</v>
      </c>
      <c r="G57" s="26" t="s">
        <v>587</v>
      </c>
      <c r="H57" s="22" t="s">
        <v>588</v>
      </c>
      <c r="I57" s="25" t="s">
        <v>589</v>
      </c>
      <c r="J57" s="32" t="s">
        <v>590</v>
      </c>
      <c r="K57" s="8" t="s">
        <v>138</v>
      </c>
      <c r="L57" s="26" t="s">
        <v>591</v>
      </c>
      <c r="M57" s="26" t="s">
        <v>592</v>
      </c>
      <c r="N57" s="26" t="s">
        <v>100</v>
      </c>
      <c r="O57" s="26" t="s">
        <v>101</v>
      </c>
      <c r="P57" s="26" t="s">
        <v>104</v>
      </c>
      <c r="Q57" s="74">
        <v>44317</v>
      </c>
      <c r="R57" s="74">
        <v>44407</v>
      </c>
      <c r="S57" s="57"/>
      <c r="T57" s="28"/>
      <c r="U57" s="28"/>
      <c r="V57" s="28" t="s">
        <v>106</v>
      </c>
      <c r="W57" s="26">
        <v>0</v>
      </c>
      <c r="X57" s="26">
        <v>0</v>
      </c>
      <c r="Y57" s="6"/>
    </row>
    <row r="58" spans="1:25" ht="12" customHeight="1" x14ac:dyDescent="0.2">
      <c r="A58" s="19" t="s">
        <v>653</v>
      </c>
      <c r="B58" s="20">
        <v>1</v>
      </c>
      <c r="C58" s="21">
        <v>2021</v>
      </c>
      <c r="D58" s="32" t="s">
        <v>86</v>
      </c>
      <c r="E58" s="29" t="s">
        <v>494</v>
      </c>
      <c r="F58" s="23">
        <v>44301</v>
      </c>
      <c r="G58" s="26" t="s">
        <v>593</v>
      </c>
      <c r="H58" s="22" t="s">
        <v>588</v>
      </c>
      <c r="I58" s="25" t="s">
        <v>594</v>
      </c>
      <c r="J58" s="32" t="s">
        <v>595</v>
      </c>
      <c r="K58" s="8" t="s">
        <v>138</v>
      </c>
      <c r="L58" s="26" t="s">
        <v>596</v>
      </c>
      <c r="M58" s="26" t="s">
        <v>592</v>
      </c>
      <c r="N58" s="26" t="s">
        <v>100</v>
      </c>
      <c r="O58" s="26" t="s">
        <v>101</v>
      </c>
      <c r="P58" s="26" t="s">
        <v>104</v>
      </c>
      <c r="Q58" s="74">
        <v>44317</v>
      </c>
      <c r="R58" s="74">
        <v>44407</v>
      </c>
      <c r="S58" s="57"/>
      <c r="T58" s="28"/>
      <c r="U58" s="28"/>
      <c r="V58" s="28" t="s">
        <v>106</v>
      </c>
      <c r="W58" s="26">
        <v>0</v>
      </c>
      <c r="X58" s="26">
        <v>0</v>
      </c>
      <c r="Y58" s="6"/>
    </row>
    <row r="59" spans="1:25" ht="12" customHeight="1" x14ac:dyDescent="0.2">
      <c r="A59" s="19" t="s">
        <v>654</v>
      </c>
      <c r="B59" s="20">
        <v>1</v>
      </c>
      <c r="C59" s="21">
        <v>2021</v>
      </c>
      <c r="D59" s="32" t="s">
        <v>86</v>
      </c>
      <c r="E59" s="29" t="s">
        <v>494</v>
      </c>
      <c r="F59" s="23">
        <v>44301</v>
      </c>
      <c r="G59" s="26" t="s">
        <v>597</v>
      </c>
      <c r="H59" s="22" t="s">
        <v>598</v>
      </c>
      <c r="I59" s="25" t="s">
        <v>599</v>
      </c>
      <c r="J59" s="32" t="s">
        <v>600</v>
      </c>
      <c r="K59" s="8" t="s">
        <v>138</v>
      </c>
      <c r="L59" s="26" t="s">
        <v>596</v>
      </c>
      <c r="M59" s="26" t="s">
        <v>592</v>
      </c>
      <c r="N59" s="26" t="s">
        <v>100</v>
      </c>
      <c r="O59" s="26" t="s">
        <v>101</v>
      </c>
      <c r="P59" s="26" t="s">
        <v>104</v>
      </c>
      <c r="Q59" s="74">
        <v>44317</v>
      </c>
      <c r="R59" s="74">
        <v>44407</v>
      </c>
      <c r="S59" s="57"/>
      <c r="T59" s="28"/>
      <c r="U59" s="28"/>
      <c r="V59" s="28" t="s">
        <v>106</v>
      </c>
      <c r="W59" s="26">
        <v>0</v>
      </c>
      <c r="X59" s="26">
        <v>0</v>
      </c>
      <c r="Y59" s="6"/>
    </row>
    <row r="60" spans="1:25" ht="12" customHeight="1" x14ac:dyDescent="0.2">
      <c r="A60" s="19" t="s">
        <v>655</v>
      </c>
      <c r="B60" s="20">
        <v>1</v>
      </c>
      <c r="C60" s="21">
        <v>2021</v>
      </c>
      <c r="D60" s="32" t="s">
        <v>86</v>
      </c>
      <c r="E60" s="29" t="s">
        <v>494</v>
      </c>
      <c r="F60" s="23">
        <v>44301</v>
      </c>
      <c r="G60" s="26" t="s">
        <v>601</v>
      </c>
      <c r="H60" s="22" t="s">
        <v>588</v>
      </c>
      <c r="I60" s="25" t="s">
        <v>602</v>
      </c>
      <c r="J60" s="32" t="s">
        <v>603</v>
      </c>
      <c r="K60" s="8" t="s">
        <v>138</v>
      </c>
      <c r="L60" s="26" t="s">
        <v>604</v>
      </c>
      <c r="M60" s="26" t="s">
        <v>605</v>
      </c>
      <c r="N60" s="26" t="s">
        <v>100</v>
      </c>
      <c r="O60" s="26" t="s">
        <v>101</v>
      </c>
      <c r="P60" s="26" t="s">
        <v>104</v>
      </c>
      <c r="Q60" s="74">
        <v>44317</v>
      </c>
      <c r="R60" s="74">
        <v>44407</v>
      </c>
      <c r="S60" s="57"/>
      <c r="T60" s="28"/>
      <c r="U60" s="28"/>
      <c r="V60" s="28" t="s">
        <v>106</v>
      </c>
      <c r="W60" s="26">
        <v>0</v>
      </c>
      <c r="X60" s="26">
        <v>0</v>
      </c>
      <c r="Y60" s="6"/>
    </row>
    <row r="61" spans="1:25" ht="12" customHeight="1" x14ac:dyDescent="0.2">
      <c r="A61" s="19" t="s">
        <v>656</v>
      </c>
      <c r="B61" s="20">
        <v>1</v>
      </c>
      <c r="C61" s="21">
        <v>2021</v>
      </c>
      <c r="D61" s="32" t="s">
        <v>142</v>
      </c>
      <c r="E61" s="29" t="s">
        <v>679</v>
      </c>
      <c r="F61" s="23">
        <v>44305</v>
      </c>
      <c r="G61" s="26" t="s">
        <v>606</v>
      </c>
      <c r="H61" s="22" t="s">
        <v>607</v>
      </c>
      <c r="I61" s="25" t="s">
        <v>608</v>
      </c>
      <c r="J61" s="32" t="s">
        <v>609</v>
      </c>
      <c r="K61" s="8" t="s">
        <v>96</v>
      </c>
      <c r="L61" s="26" t="s">
        <v>610</v>
      </c>
      <c r="M61" s="26">
        <v>1</v>
      </c>
      <c r="N61" s="26" t="s">
        <v>150</v>
      </c>
      <c r="O61" s="26" t="s">
        <v>647</v>
      </c>
      <c r="P61" s="26" t="s">
        <v>611</v>
      </c>
      <c r="Q61" s="74">
        <v>44321</v>
      </c>
      <c r="R61" s="74">
        <v>44439</v>
      </c>
      <c r="S61" s="57"/>
      <c r="T61" s="28"/>
      <c r="U61" s="28"/>
      <c r="V61" s="28" t="s">
        <v>106</v>
      </c>
      <c r="W61" s="26">
        <v>0</v>
      </c>
      <c r="X61" s="26">
        <v>0</v>
      </c>
      <c r="Y61" s="6"/>
    </row>
    <row r="62" spans="1:25" ht="12" customHeight="1" x14ac:dyDescent="0.2">
      <c r="A62" s="19" t="s">
        <v>656</v>
      </c>
      <c r="B62" s="20">
        <v>2</v>
      </c>
      <c r="C62" s="21">
        <v>2021</v>
      </c>
      <c r="D62" s="32" t="s">
        <v>142</v>
      </c>
      <c r="E62" s="29" t="s">
        <v>679</v>
      </c>
      <c r="F62" s="23">
        <v>44305</v>
      </c>
      <c r="G62" s="26" t="s">
        <v>606</v>
      </c>
      <c r="H62" s="22" t="s">
        <v>607</v>
      </c>
      <c r="I62" s="25" t="s">
        <v>608</v>
      </c>
      <c r="J62" s="32" t="s">
        <v>612</v>
      </c>
      <c r="K62" s="8" t="s">
        <v>96</v>
      </c>
      <c r="L62" s="26" t="s">
        <v>613</v>
      </c>
      <c r="M62" s="26">
        <v>1</v>
      </c>
      <c r="N62" s="26" t="s">
        <v>150</v>
      </c>
      <c r="O62" s="26" t="s">
        <v>650</v>
      </c>
      <c r="P62" s="26" t="s">
        <v>614</v>
      </c>
      <c r="Q62" s="74">
        <v>44321</v>
      </c>
      <c r="R62" s="74">
        <v>44439</v>
      </c>
      <c r="S62" s="57"/>
      <c r="T62" s="28"/>
      <c r="U62" s="28"/>
      <c r="V62" s="28" t="s">
        <v>106</v>
      </c>
      <c r="W62" s="26">
        <v>0</v>
      </c>
      <c r="X62" s="26">
        <v>0</v>
      </c>
      <c r="Y62" s="6"/>
    </row>
    <row r="63" spans="1:25" ht="12" customHeight="1" x14ac:dyDescent="0.2">
      <c r="A63" s="19" t="s">
        <v>657</v>
      </c>
      <c r="B63" s="20">
        <v>1</v>
      </c>
      <c r="C63" s="21">
        <v>2021</v>
      </c>
      <c r="D63" s="32" t="s">
        <v>142</v>
      </c>
      <c r="E63" s="29" t="s">
        <v>679</v>
      </c>
      <c r="F63" s="23">
        <v>44305</v>
      </c>
      <c r="G63" s="26" t="s">
        <v>615</v>
      </c>
      <c r="H63" s="22" t="s">
        <v>616</v>
      </c>
      <c r="I63" s="25" t="s">
        <v>617</v>
      </c>
      <c r="J63" s="32" t="s">
        <v>618</v>
      </c>
      <c r="K63" s="8" t="s">
        <v>96</v>
      </c>
      <c r="L63" s="26" t="s">
        <v>619</v>
      </c>
      <c r="M63" s="26">
        <v>1</v>
      </c>
      <c r="N63" s="26" t="s">
        <v>150</v>
      </c>
      <c r="O63" s="26" t="s">
        <v>648</v>
      </c>
      <c r="P63" s="26" t="s">
        <v>620</v>
      </c>
      <c r="Q63" s="74">
        <v>44321</v>
      </c>
      <c r="R63" s="74">
        <v>44439</v>
      </c>
      <c r="S63" s="57"/>
      <c r="T63" s="28"/>
      <c r="U63" s="28"/>
      <c r="V63" s="28" t="s">
        <v>106</v>
      </c>
      <c r="W63" s="26">
        <v>0</v>
      </c>
      <c r="X63" s="26">
        <v>0</v>
      </c>
      <c r="Y63" s="6"/>
    </row>
    <row r="64" spans="1:25" ht="12" customHeight="1" x14ac:dyDescent="0.2">
      <c r="A64" s="19" t="s">
        <v>658</v>
      </c>
      <c r="B64" s="20">
        <v>1</v>
      </c>
      <c r="C64" s="21">
        <v>2021</v>
      </c>
      <c r="D64" s="32" t="s">
        <v>142</v>
      </c>
      <c r="E64" s="29" t="s">
        <v>679</v>
      </c>
      <c r="F64" s="23">
        <v>44305</v>
      </c>
      <c r="G64" s="26" t="s">
        <v>621</v>
      </c>
      <c r="H64" s="22" t="s">
        <v>616</v>
      </c>
      <c r="I64" s="25" t="s">
        <v>622</v>
      </c>
      <c r="J64" s="32" t="s">
        <v>623</v>
      </c>
      <c r="K64" s="8" t="s">
        <v>96</v>
      </c>
      <c r="L64" s="26" t="s">
        <v>624</v>
      </c>
      <c r="M64" s="26">
        <v>1</v>
      </c>
      <c r="N64" s="26" t="s">
        <v>150</v>
      </c>
      <c r="O64" s="26" t="s">
        <v>647</v>
      </c>
      <c r="P64" s="26" t="s">
        <v>611</v>
      </c>
      <c r="Q64" s="74">
        <v>44321</v>
      </c>
      <c r="R64" s="74">
        <v>44439</v>
      </c>
      <c r="S64" s="57"/>
      <c r="T64" s="28"/>
      <c r="U64" s="28"/>
      <c r="V64" s="28" t="s">
        <v>106</v>
      </c>
      <c r="W64" s="26">
        <v>0</v>
      </c>
      <c r="X64" s="26">
        <v>0</v>
      </c>
      <c r="Y64" s="6"/>
    </row>
    <row r="65" spans="1:25" ht="12" customHeight="1" x14ac:dyDescent="0.2">
      <c r="A65" s="19" t="s">
        <v>659</v>
      </c>
      <c r="B65" s="20">
        <v>1</v>
      </c>
      <c r="C65" s="21">
        <v>2021</v>
      </c>
      <c r="D65" s="32" t="s">
        <v>142</v>
      </c>
      <c r="E65" s="29" t="s">
        <v>679</v>
      </c>
      <c r="F65" s="23">
        <v>44305</v>
      </c>
      <c r="G65" s="26" t="s">
        <v>625</v>
      </c>
      <c r="H65" s="22" t="s">
        <v>626</v>
      </c>
      <c r="I65" s="25" t="s">
        <v>627</v>
      </c>
      <c r="J65" s="32" t="s">
        <v>628</v>
      </c>
      <c r="K65" s="8" t="s">
        <v>96</v>
      </c>
      <c r="L65" s="26" t="s">
        <v>629</v>
      </c>
      <c r="M65" s="26">
        <v>1</v>
      </c>
      <c r="N65" s="26" t="s">
        <v>150</v>
      </c>
      <c r="O65" s="26" t="s">
        <v>649</v>
      </c>
      <c r="P65" s="26" t="s">
        <v>630</v>
      </c>
      <c r="Q65" s="74">
        <v>44321</v>
      </c>
      <c r="R65" s="74">
        <v>44560</v>
      </c>
      <c r="S65" s="57"/>
      <c r="T65" s="28"/>
      <c r="U65" s="28"/>
      <c r="V65" s="28" t="s">
        <v>106</v>
      </c>
      <c r="W65" s="26">
        <v>0</v>
      </c>
      <c r="X65" s="26">
        <v>0</v>
      </c>
      <c r="Y65" s="6"/>
    </row>
    <row r="66" spans="1:25" ht="12" customHeight="1" x14ac:dyDescent="0.2">
      <c r="A66" s="19" t="s">
        <v>660</v>
      </c>
      <c r="B66" s="20">
        <v>1</v>
      </c>
      <c r="C66" s="21">
        <v>2021</v>
      </c>
      <c r="D66" s="32" t="s">
        <v>349</v>
      </c>
      <c r="E66" s="29" t="s">
        <v>631</v>
      </c>
      <c r="F66" s="23">
        <v>44308</v>
      </c>
      <c r="G66" s="26" t="s">
        <v>632</v>
      </c>
      <c r="H66" s="22" t="s">
        <v>633</v>
      </c>
      <c r="I66" s="25" t="s">
        <v>634</v>
      </c>
      <c r="J66" s="32" t="s">
        <v>635</v>
      </c>
      <c r="K66" s="8" t="s">
        <v>636</v>
      </c>
      <c r="L66" s="26" t="s">
        <v>637</v>
      </c>
      <c r="M66" s="26" t="s">
        <v>638</v>
      </c>
      <c r="N66" s="26" t="s">
        <v>90</v>
      </c>
      <c r="O66" s="26" t="s">
        <v>352</v>
      </c>
      <c r="P66" s="26" t="s">
        <v>639</v>
      </c>
      <c r="Q66" s="74">
        <v>44317</v>
      </c>
      <c r="R66" s="74">
        <v>44561</v>
      </c>
      <c r="S66" s="57"/>
      <c r="T66" s="28"/>
      <c r="U66" s="28"/>
      <c r="V66" s="28" t="s">
        <v>106</v>
      </c>
      <c r="W66" s="26">
        <v>0</v>
      </c>
      <c r="X66" s="26">
        <v>0</v>
      </c>
      <c r="Y66" s="6"/>
    </row>
    <row r="67" spans="1:25" ht="12" customHeight="1" x14ac:dyDescent="0.2">
      <c r="A67" s="19" t="s">
        <v>661</v>
      </c>
      <c r="B67" s="20">
        <v>1</v>
      </c>
      <c r="C67" s="21">
        <v>2021</v>
      </c>
      <c r="D67" s="32" t="s">
        <v>349</v>
      </c>
      <c r="E67" s="29" t="s">
        <v>631</v>
      </c>
      <c r="F67" s="23">
        <v>44308</v>
      </c>
      <c r="G67" s="26" t="s">
        <v>640</v>
      </c>
      <c r="H67" s="22" t="s">
        <v>633</v>
      </c>
      <c r="I67" s="25" t="s">
        <v>641</v>
      </c>
      <c r="J67" s="32" t="s">
        <v>642</v>
      </c>
      <c r="K67" s="8" t="s">
        <v>636</v>
      </c>
      <c r="L67" s="26" t="s">
        <v>643</v>
      </c>
      <c r="M67" s="26" t="s">
        <v>644</v>
      </c>
      <c r="N67" s="26" t="s">
        <v>90</v>
      </c>
      <c r="O67" s="26" t="s">
        <v>651</v>
      </c>
      <c r="P67" s="26" t="s">
        <v>645</v>
      </c>
      <c r="Q67" s="74">
        <v>44317</v>
      </c>
      <c r="R67" s="74">
        <v>44561</v>
      </c>
      <c r="S67" s="57"/>
      <c r="T67" s="28"/>
      <c r="U67" s="28"/>
      <c r="V67" s="28" t="s">
        <v>106</v>
      </c>
      <c r="W67" s="26">
        <v>0</v>
      </c>
      <c r="X67" s="26">
        <v>0</v>
      </c>
      <c r="Y67" s="6"/>
    </row>
  </sheetData>
  <autoFilter ref="A6:Y67"/>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
    <dataValidation allowBlank="1" showInputMessage="1" showErrorMessage="1" promptTitle="Acciones a emprendes" prompt="Las acciones deben estar enfocadas a eliminar la causa detectada, debe ser realizable en un período de tiempo no superior a doce (12) meses" sqref="J7"/>
    <dataValidation allowBlank="1" showInputMessage="1" showErrorMessage="1" promptTitle="Fecha de cumplimiento" prompt="Las fechas de cumplimiento deben ser reales no superar los doce (12) meses" sqref="R7"/>
    <dataValidation allowBlank="1" showInputMessage="1" showErrorMessage="1" promptTitle="Indicador" prompt="Aplicable, coherente y medible" sqref="L7"/>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workbookViewId="0">
      <selection activeCell="A27" sqref="A27"/>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137</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450</v>
      </c>
      <c r="B3" t="s">
        <v>149</v>
      </c>
      <c r="C3">
        <v>1</v>
      </c>
      <c r="D3">
        <v>2020</v>
      </c>
      <c r="E3" t="s">
        <v>142</v>
      </c>
      <c r="F3" t="s">
        <v>87</v>
      </c>
      <c r="G3" s="68">
        <v>43921</v>
      </c>
      <c r="H3" t="s">
        <v>144</v>
      </c>
      <c r="I3" t="s">
        <v>145</v>
      </c>
      <c r="J3" t="s">
        <v>146</v>
      </c>
      <c r="K3" t="s">
        <v>147</v>
      </c>
      <c r="L3" t="s">
        <v>99</v>
      </c>
      <c r="M3" t="s">
        <v>148</v>
      </c>
      <c r="N3">
        <v>1</v>
      </c>
      <c r="O3" t="s">
        <v>150</v>
      </c>
      <c r="P3" t="s">
        <v>151</v>
      </c>
      <c r="Q3" t="s">
        <v>143</v>
      </c>
      <c r="R3" s="68">
        <v>43917</v>
      </c>
      <c r="S3" s="70">
        <v>44227</v>
      </c>
      <c r="T3" s="70">
        <v>44230</v>
      </c>
      <c r="U3" t="s">
        <v>376</v>
      </c>
      <c r="V3" t="s">
        <v>447</v>
      </c>
      <c r="W3" t="s">
        <v>139</v>
      </c>
      <c r="X3">
        <v>1</v>
      </c>
      <c r="Y3">
        <v>0</v>
      </c>
    </row>
    <row r="4" spans="1:25" x14ac:dyDescent="0.2">
      <c r="A4" t="s">
        <v>450</v>
      </c>
      <c r="B4" t="s">
        <v>230</v>
      </c>
      <c r="C4">
        <v>1</v>
      </c>
      <c r="D4">
        <v>2020</v>
      </c>
      <c r="E4" t="s">
        <v>86</v>
      </c>
      <c r="F4" t="s">
        <v>231</v>
      </c>
      <c r="G4" s="68">
        <v>43952</v>
      </c>
      <c r="H4" t="s">
        <v>224</v>
      </c>
      <c r="I4" t="s">
        <v>225</v>
      </c>
      <c r="J4" t="s">
        <v>226</v>
      </c>
      <c r="K4" t="s">
        <v>227</v>
      </c>
      <c r="L4" t="s">
        <v>99</v>
      </c>
      <c r="M4" t="s">
        <v>228</v>
      </c>
      <c r="N4">
        <v>1</v>
      </c>
      <c r="O4" t="s">
        <v>100</v>
      </c>
      <c r="P4" t="s">
        <v>101</v>
      </c>
      <c r="Q4" t="s">
        <v>229</v>
      </c>
      <c r="R4" s="68">
        <v>43987</v>
      </c>
      <c r="S4" s="70">
        <v>44226</v>
      </c>
      <c r="T4" s="70">
        <v>44318</v>
      </c>
      <c r="U4" t="s">
        <v>108</v>
      </c>
      <c r="V4" t="s">
        <v>445</v>
      </c>
      <c r="W4" t="s">
        <v>139</v>
      </c>
      <c r="X4">
        <v>0</v>
      </c>
      <c r="Y4">
        <v>0</v>
      </c>
    </row>
    <row r="5" spans="1:25" x14ac:dyDescent="0.2">
      <c r="A5" t="s">
        <v>450</v>
      </c>
      <c r="B5" t="s">
        <v>343</v>
      </c>
      <c r="C5">
        <v>1</v>
      </c>
      <c r="D5">
        <v>2020</v>
      </c>
      <c r="E5" t="s">
        <v>165</v>
      </c>
      <c r="F5" t="s">
        <v>346</v>
      </c>
      <c r="G5" s="68">
        <v>44090</v>
      </c>
      <c r="H5" t="s">
        <v>327</v>
      </c>
      <c r="I5" t="s">
        <v>328</v>
      </c>
      <c r="J5" t="s">
        <v>329</v>
      </c>
      <c r="K5" t="s">
        <v>330</v>
      </c>
      <c r="L5" t="s">
        <v>99</v>
      </c>
      <c r="M5" t="s">
        <v>331</v>
      </c>
      <c r="N5">
        <v>1</v>
      </c>
      <c r="O5" t="s">
        <v>90</v>
      </c>
      <c r="P5" t="s">
        <v>166</v>
      </c>
      <c r="Q5" t="s">
        <v>332</v>
      </c>
      <c r="R5" s="68">
        <v>44166</v>
      </c>
      <c r="S5" s="70">
        <v>44227</v>
      </c>
      <c r="T5" s="70">
        <v>44231</v>
      </c>
      <c r="U5" t="s">
        <v>249</v>
      </c>
      <c r="V5" t="s">
        <v>443</v>
      </c>
      <c r="W5" t="s">
        <v>139</v>
      </c>
      <c r="X5">
        <v>0</v>
      </c>
      <c r="Y5">
        <v>0</v>
      </c>
    </row>
    <row r="6" spans="1:25" x14ac:dyDescent="0.2">
      <c r="A6" t="s">
        <v>450</v>
      </c>
      <c r="B6" t="s">
        <v>344</v>
      </c>
      <c r="C6">
        <v>1</v>
      </c>
      <c r="D6">
        <v>2020</v>
      </c>
      <c r="E6" t="s">
        <v>165</v>
      </c>
      <c r="F6" t="s">
        <v>346</v>
      </c>
      <c r="G6" s="68">
        <v>44090</v>
      </c>
      <c r="H6" t="s">
        <v>333</v>
      </c>
      <c r="I6" t="s">
        <v>334</v>
      </c>
      <c r="J6" t="s">
        <v>335</v>
      </c>
      <c r="K6" t="s">
        <v>336</v>
      </c>
      <c r="L6" t="s">
        <v>99</v>
      </c>
      <c r="M6" t="s">
        <v>337</v>
      </c>
      <c r="N6">
        <v>1</v>
      </c>
      <c r="O6" t="s">
        <v>90</v>
      </c>
      <c r="P6" t="s">
        <v>347</v>
      </c>
      <c r="Q6" t="s">
        <v>338</v>
      </c>
      <c r="R6" s="68">
        <v>44166</v>
      </c>
      <c r="S6" s="70">
        <v>44227</v>
      </c>
      <c r="T6" s="70">
        <v>44231</v>
      </c>
      <c r="U6" t="s">
        <v>249</v>
      </c>
      <c r="V6" t="s">
        <v>444</v>
      </c>
      <c r="W6" t="s">
        <v>139</v>
      </c>
      <c r="X6">
        <v>0</v>
      </c>
      <c r="Y6">
        <v>0</v>
      </c>
    </row>
    <row r="7" spans="1:25" x14ac:dyDescent="0.2">
      <c r="A7" t="s">
        <v>450</v>
      </c>
      <c r="B7" t="s">
        <v>358</v>
      </c>
      <c r="C7">
        <v>3</v>
      </c>
      <c r="D7">
        <v>2020</v>
      </c>
      <c r="E7" t="s">
        <v>349</v>
      </c>
      <c r="F7" t="s">
        <v>350</v>
      </c>
      <c r="G7" s="68">
        <v>44091</v>
      </c>
      <c r="H7" t="s">
        <v>354</v>
      </c>
      <c r="I7" t="s">
        <v>351</v>
      </c>
      <c r="J7" t="s">
        <v>355</v>
      </c>
      <c r="K7" t="s">
        <v>356</v>
      </c>
      <c r="L7" t="s">
        <v>99</v>
      </c>
      <c r="M7" t="s">
        <v>357</v>
      </c>
      <c r="N7" t="s">
        <v>473</v>
      </c>
      <c r="O7" t="s">
        <v>90</v>
      </c>
      <c r="P7" t="s">
        <v>352</v>
      </c>
      <c r="Q7" t="s">
        <v>353</v>
      </c>
      <c r="R7" s="68">
        <v>44105</v>
      </c>
      <c r="S7" s="70">
        <v>44211</v>
      </c>
      <c r="T7" s="70">
        <v>44232</v>
      </c>
      <c r="U7" t="s">
        <v>108</v>
      </c>
      <c r="V7" t="s">
        <v>446</v>
      </c>
      <c r="W7" t="s">
        <v>139</v>
      </c>
      <c r="X7">
        <v>0</v>
      </c>
      <c r="Y7">
        <v>0</v>
      </c>
    </row>
    <row r="8" spans="1:25" x14ac:dyDescent="0.2">
      <c r="A8" s="92" t="s">
        <v>472</v>
      </c>
      <c r="B8" s="92" t="s">
        <v>222</v>
      </c>
      <c r="C8" s="92">
        <v>1</v>
      </c>
      <c r="D8" s="92">
        <v>2020</v>
      </c>
      <c r="E8" s="92" t="s">
        <v>86</v>
      </c>
      <c r="F8" s="92" t="s">
        <v>164</v>
      </c>
      <c r="G8" s="93">
        <v>43972</v>
      </c>
      <c r="H8" s="92" t="s">
        <v>211</v>
      </c>
      <c r="I8" s="92" t="s">
        <v>212</v>
      </c>
      <c r="J8" s="92" t="s">
        <v>213</v>
      </c>
      <c r="K8" s="92" t="s">
        <v>214</v>
      </c>
      <c r="L8" s="92" t="s">
        <v>96</v>
      </c>
      <c r="M8" s="92" t="s">
        <v>215</v>
      </c>
      <c r="N8" s="92">
        <v>1</v>
      </c>
      <c r="O8" s="92" t="s">
        <v>100</v>
      </c>
      <c r="P8" s="92" t="s">
        <v>101</v>
      </c>
      <c r="Q8" s="92" t="s">
        <v>206</v>
      </c>
      <c r="R8" s="93">
        <v>44013</v>
      </c>
      <c r="S8" s="94">
        <v>44255</v>
      </c>
      <c r="T8" s="94">
        <v>44319</v>
      </c>
      <c r="U8" s="92" t="s">
        <v>108</v>
      </c>
      <c r="V8" s="92" t="s">
        <v>469</v>
      </c>
      <c r="W8" s="92" t="s">
        <v>139</v>
      </c>
      <c r="X8" s="92">
        <v>0</v>
      </c>
      <c r="Y8" s="92">
        <v>0</v>
      </c>
    </row>
    <row r="9" spans="1:25" x14ac:dyDescent="0.2">
      <c r="A9" s="92" t="s">
        <v>472</v>
      </c>
      <c r="B9" s="92" t="s">
        <v>300</v>
      </c>
      <c r="C9" s="92">
        <v>1</v>
      </c>
      <c r="D9" s="92">
        <v>2020</v>
      </c>
      <c r="E9" s="92" t="s">
        <v>82</v>
      </c>
      <c r="F9" s="92" t="s">
        <v>439</v>
      </c>
      <c r="G9" s="93">
        <v>44098</v>
      </c>
      <c r="H9" s="92" t="s">
        <v>289</v>
      </c>
      <c r="I9" s="92" t="s">
        <v>77</v>
      </c>
      <c r="J9" s="92" t="s">
        <v>290</v>
      </c>
      <c r="K9" s="92" t="s">
        <v>291</v>
      </c>
      <c r="L9" s="92" t="s">
        <v>99</v>
      </c>
      <c r="M9" s="92" t="s">
        <v>292</v>
      </c>
      <c r="N9" s="92">
        <v>1</v>
      </c>
      <c r="O9" s="92" t="s">
        <v>97</v>
      </c>
      <c r="P9" s="92" t="s">
        <v>98</v>
      </c>
      <c r="Q9" s="92" t="s">
        <v>252</v>
      </c>
      <c r="R9" s="93">
        <v>44105</v>
      </c>
      <c r="S9" s="94">
        <v>44377</v>
      </c>
      <c r="T9" s="94">
        <v>44260</v>
      </c>
      <c r="U9" s="92" t="s">
        <v>458</v>
      </c>
      <c r="V9" s="92" t="s">
        <v>459</v>
      </c>
      <c r="W9" s="92" t="s">
        <v>139</v>
      </c>
      <c r="X9" s="92">
        <v>0</v>
      </c>
      <c r="Y9" s="92">
        <v>0</v>
      </c>
    </row>
    <row r="10" spans="1:25" x14ac:dyDescent="0.2">
      <c r="A10" s="92" t="s">
        <v>472</v>
      </c>
      <c r="B10" s="92" t="s">
        <v>310</v>
      </c>
      <c r="C10" s="92">
        <v>3</v>
      </c>
      <c r="D10" s="92">
        <v>2020</v>
      </c>
      <c r="E10" s="92" t="s">
        <v>302</v>
      </c>
      <c r="F10" s="92" t="s">
        <v>242</v>
      </c>
      <c r="G10" s="93">
        <v>44063</v>
      </c>
      <c r="H10" s="92" t="s">
        <v>303</v>
      </c>
      <c r="I10" s="92" t="s">
        <v>304</v>
      </c>
      <c r="J10" s="92" t="s">
        <v>305</v>
      </c>
      <c r="K10" s="92" t="s">
        <v>306</v>
      </c>
      <c r="L10" s="92" t="s">
        <v>99</v>
      </c>
      <c r="M10" s="92" t="s">
        <v>307</v>
      </c>
      <c r="N10" s="92">
        <v>1</v>
      </c>
      <c r="O10" s="92" t="s">
        <v>90</v>
      </c>
      <c r="P10" s="92" t="s">
        <v>308</v>
      </c>
      <c r="Q10" s="92" t="s">
        <v>309</v>
      </c>
      <c r="R10" s="93">
        <v>44075</v>
      </c>
      <c r="S10" s="94">
        <v>44255</v>
      </c>
      <c r="T10" s="94">
        <v>44260</v>
      </c>
      <c r="U10" s="92" t="s">
        <v>249</v>
      </c>
      <c r="V10" s="92" t="s">
        <v>467</v>
      </c>
      <c r="W10" s="92" t="s">
        <v>139</v>
      </c>
      <c r="X10" s="92">
        <v>0</v>
      </c>
      <c r="Y10" s="92">
        <v>0</v>
      </c>
    </row>
    <row r="11" spans="1:25" x14ac:dyDescent="0.2">
      <c r="A11" s="92" t="s">
        <v>472</v>
      </c>
      <c r="B11" s="92" t="s">
        <v>324</v>
      </c>
      <c r="C11" s="92">
        <v>1</v>
      </c>
      <c r="D11" s="92">
        <v>2020</v>
      </c>
      <c r="E11" s="92" t="s">
        <v>348</v>
      </c>
      <c r="F11" s="92" t="s">
        <v>323</v>
      </c>
      <c r="G11" s="93">
        <v>44103</v>
      </c>
      <c r="H11" s="92" t="s">
        <v>311</v>
      </c>
      <c r="I11" s="92" t="s">
        <v>312</v>
      </c>
      <c r="J11" s="92" t="s">
        <v>313</v>
      </c>
      <c r="K11" s="92" t="s">
        <v>314</v>
      </c>
      <c r="L11" s="92" t="s">
        <v>99</v>
      </c>
      <c r="M11" s="92" t="s">
        <v>315</v>
      </c>
      <c r="N11" s="92">
        <v>1</v>
      </c>
      <c r="O11" s="92" t="s">
        <v>163</v>
      </c>
      <c r="P11" s="92" t="s">
        <v>163</v>
      </c>
      <c r="Q11" s="92" t="s">
        <v>162</v>
      </c>
      <c r="R11" s="93">
        <v>44117</v>
      </c>
      <c r="S11" s="94">
        <v>44242</v>
      </c>
      <c r="T11" s="94">
        <v>44242</v>
      </c>
      <c r="U11" s="92" t="s">
        <v>107</v>
      </c>
      <c r="V11" s="92" t="s">
        <v>451</v>
      </c>
      <c r="W11" s="92" t="s">
        <v>139</v>
      </c>
      <c r="X11" s="92">
        <v>0</v>
      </c>
      <c r="Y11" s="92">
        <v>0</v>
      </c>
    </row>
    <row r="12" spans="1:25" x14ac:dyDescent="0.2">
      <c r="A12" s="92" t="s">
        <v>472</v>
      </c>
      <c r="B12" s="92" t="s">
        <v>325</v>
      </c>
      <c r="C12" s="92">
        <v>1</v>
      </c>
      <c r="D12" s="92">
        <v>2020</v>
      </c>
      <c r="E12" s="92" t="s">
        <v>348</v>
      </c>
      <c r="F12" s="92" t="s">
        <v>323</v>
      </c>
      <c r="G12" s="93">
        <v>44103</v>
      </c>
      <c r="H12" s="92" t="s">
        <v>316</v>
      </c>
      <c r="I12" s="92" t="s">
        <v>317</v>
      </c>
      <c r="J12" s="92" t="s">
        <v>318</v>
      </c>
      <c r="K12" s="92" t="s">
        <v>319</v>
      </c>
      <c r="L12" s="92" t="s">
        <v>99</v>
      </c>
      <c r="M12" s="92" t="s">
        <v>315</v>
      </c>
      <c r="N12" s="92">
        <v>1</v>
      </c>
      <c r="O12" s="92" t="s">
        <v>163</v>
      </c>
      <c r="P12" s="92" t="s">
        <v>163</v>
      </c>
      <c r="Q12" s="92" t="s">
        <v>162</v>
      </c>
      <c r="R12" s="93">
        <v>44117</v>
      </c>
      <c r="S12" s="94">
        <v>44242</v>
      </c>
      <c r="T12" s="94">
        <v>44242</v>
      </c>
      <c r="U12" s="92" t="s">
        <v>107</v>
      </c>
      <c r="V12" s="92" t="s">
        <v>452</v>
      </c>
      <c r="W12" s="92" t="s">
        <v>139</v>
      </c>
      <c r="X12" s="92">
        <v>0</v>
      </c>
      <c r="Y12" s="92">
        <v>0</v>
      </c>
    </row>
    <row r="13" spans="1:25" x14ac:dyDescent="0.2">
      <c r="A13" s="92" t="s">
        <v>472</v>
      </c>
      <c r="B13" s="92" t="s">
        <v>326</v>
      </c>
      <c r="C13" s="92">
        <v>1</v>
      </c>
      <c r="D13" s="92">
        <v>2020</v>
      </c>
      <c r="E13" s="92" t="s">
        <v>348</v>
      </c>
      <c r="F13" s="92" t="s">
        <v>323</v>
      </c>
      <c r="G13" s="93">
        <v>44103</v>
      </c>
      <c r="H13" s="92" t="s">
        <v>320</v>
      </c>
      <c r="I13" s="92" t="s">
        <v>317</v>
      </c>
      <c r="J13" s="92" t="s">
        <v>321</v>
      </c>
      <c r="K13" s="92" t="s">
        <v>322</v>
      </c>
      <c r="L13" s="92" t="s">
        <v>99</v>
      </c>
      <c r="M13" s="92" t="s">
        <v>315</v>
      </c>
      <c r="N13" s="92">
        <v>1</v>
      </c>
      <c r="O13" s="92" t="s">
        <v>163</v>
      </c>
      <c r="P13" s="92" t="s">
        <v>163</v>
      </c>
      <c r="Q13" s="92" t="s">
        <v>162</v>
      </c>
      <c r="R13" s="93">
        <v>44117</v>
      </c>
      <c r="S13" s="94">
        <v>44242</v>
      </c>
      <c r="T13" s="94">
        <v>44242</v>
      </c>
      <c r="U13" s="92" t="s">
        <v>107</v>
      </c>
      <c r="V13" s="92" t="s">
        <v>453</v>
      </c>
      <c r="W13" s="92" t="s">
        <v>139</v>
      </c>
      <c r="X13" s="92">
        <v>0</v>
      </c>
      <c r="Y13" s="92">
        <v>0</v>
      </c>
    </row>
    <row r="14" spans="1:25" x14ac:dyDescent="0.2">
      <c r="A14" s="92" t="s">
        <v>472</v>
      </c>
      <c r="B14" s="92" t="s">
        <v>375</v>
      </c>
      <c r="C14" s="92">
        <v>2</v>
      </c>
      <c r="D14" s="92">
        <v>2020</v>
      </c>
      <c r="E14" s="92" t="s">
        <v>82</v>
      </c>
      <c r="F14" s="92" t="s">
        <v>392</v>
      </c>
      <c r="G14" s="93">
        <v>44127</v>
      </c>
      <c r="H14" s="92" t="s">
        <v>369</v>
      </c>
      <c r="I14" s="92" t="s">
        <v>370</v>
      </c>
      <c r="J14" s="92" t="s">
        <v>372</v>
      </c>
      <c r="K14" s="92" t="s">
        <v>373</v>
      </c>
      <c r="L14" s="92" t="s">
        <v>89</v>
      </c>
      <c r="M14" s="92" t="s">
        <v>374</v>
      </c>
      <c r="N14" s="92">
        <v>4</v>
      </c>
      <c r="O14" s="92" t="s">
        <v>97</v>
      </c>
      <c r="P14" s="92" t="s">
        <v>393</v>
      </c>
      <c r="Q14" s="92" t="s">
        <v>371</v>
      </c>
      <c r="R14" s="93">
        <v>44140</v>
      </c>
      <c r="S14" s="94">
        <v>44255</v>
      </c>
      <c r="T14" s="94">
        <v>44260</v>
      </c>
      <c r="U14" s="92" t="s">
        <v>458</v>
      </c>
      <c r="V14" s="92" t="s">
        <v>460</v>
      </c>
      <c r="W14" s="92" t="s">
        <v>139</v>
      </c>
      <c r="X14" s="92">
        <v>0</v>
      </c>
      <c r="Y14" s="92">
        <v>0</v>
      </c>
    </row>
    <row r="15" spans="1:25" x14ac:dyDescent="0.2">
      <c r="A15" s="92" t="s">
        <v>472</v>
      </c>
      <c r="B15" s="92" t="s">
        <v>391</v>
      </c>
      <c r="C15" s="92">
        <v>3</v>
      </c>
      <c r="D15" s="92">
        <v>2020</v>
      </c>
      <c r="E15" s="92" t="s">
        <v>165</v>
      </c>
      <c r="F15" s="92" t="s">
        <v>390</v>
      </c>
      <c r="G15" s="93">
        <v>44152</v>
      </c>
      <c r="H15" s="92" t="s">
        <v>381</v>
      </c>
      <c r="I15" s="92" t="s">
        <v>195</v>
      </c>
      <c r="J15" s="92" t="s">
        <v>382</v>
      </c>
      <c r="K15" s="92" t="s">
        <v>388</v>
      </c>
      <c r="L15" s="92" t="s">
        <v>99</v>
      </c>
      <c r="M15" s="92" t="s">
        <v>389</v>
      </c>
      <c r="N15" s="92">
        <v>1</v>
      </c>
      <c r="O15" s="92" t="s">
        <v>90</v>
      </c>
      <c r="P15" s="92" t="s">
        <v>166</v>
      </c>
      <c r="Q15" s="92" t="s">
        <v>385</v>
      </c>
      <c r="R15" s="93">
        <v>44166</v>
      </c>
      <c r="S15" s="94">
        <v>44377</v>
      </c>
      <c r="T15" s="94">
        <v>44260</v>
      </c>
      <c r="U15" s="92" t="s">
        <v>249</v>
      </c>
      <c r="V15" s="92" t="s">
        <v>468</v>
      </c>
      <c r="W15" s="92" t="s">
        <v>139</v>
      </c>
      <c r="X15" s="92">
        <v>0</v>
      </c>
      <c r="Y15" s="92">
        <v>0</v>
      </c>
    </row>
    <row r="16" spans="1:25" x14ac:dyDescent="0.2">
      <c r="A16" t="s">
        <v>515</v>
      </c>
      <c r="B16" t="s">
        <v>159</v>
      </c>
      <c r="C16">
        <v>2</v>
      </c>
      <c r="D16">
        <v>2020</v>
      </c>
      <c r="E16" t="s">
        <v>158</v>
      </c>
      <c r="F16" t="s">
        <v>160</v>
      </c>
      <c r="G16" s="68">
        <v>43934</v>
      </c>
      <c r="H16" t="s">
        <v>154</v>
      </c>
      <c r="I16" t="s">
        <v>152</v>
      </c>
      <c r="J16" t="s">
        <v>155</v>
      </c>
      <c r="K16" t="s">
        <v>156</v>
      </c>
      <c r="L16" t="s">
        <v>99</v>
      </c>
      <c r="M16" t="s">
        <v>157</v>
      </c>
      <c r="N16">
        <v>1</v>
      </c>
      <c r="O16" t="s">
        <v>150</v>
      </c>
      <c r="P16" t="s">
        <v>161</v>
      </c>
      <c r="Q16" t="s">
        <v>153</v>
      </c>
      <c r="R16" s="68">
        <v>43969</v>
      </c>
      <c r="S16" s="70">
        <v>44286</v>
      </c>
      <c r="T16" s="70">
        <v>44292</v>
      </c>
      <c r="U16" t="s">
        <v>376</v>
      </c>
      <c r="V16" t="s">
        <v>475</v>
      </c>
      <c r="W16" t="s">
        <v>139</v>
      </c>
      <c r="X16">
        <v>2</v>
      </c>
      <c r="Y16">
        <v>0</v>
      </c>
    </row>
    <row r="17" spans="1:25" x14ac:dyDescent="0.2">
      <c r="A17" t="s">
        <v>515</v>
      </c>
      <c r="B17" t="s">
        <v>192</v>
      </c>
      <c r="C17">
        <v>2</v>
      </c>
      <c r="D17">
        <v>2020</v>
      </c>
      <c r="E17" t="s">
        <v>141</v>
      </c>
      <c r="F17" t="s">
        <v>191</v>
      </c>
      <c r="G17" s="68">
        <v>43979</v>
      </c>
      <c r="H17" t="s">
        <v>175</v>
      </c>
      <c r="I17" t="s">
        <v>176</v>
      </c>
      <c r="J17" t="s">
        <v>181</v>
      </c>
      <c r="K17" t="s">
        <v>182</v>
      </c>
      <c r="L17" t="s">
        <v>96</v>
      </c>
      <c r="M17" t="s">
        <v>183</v>
      </c>
      <c r="N17">
        <v>1</v>
      </c>
      <c r="O17" t="s">
        <v>95</v>
      </c>
      <c r="P17" t="s">
        <v>194</v>
      </c>
      <c r="Q17" t="s">
        <v>180</v>
      </c>
      <c r="R17" s="68">
        <v>43959</v>
      </c>
      <c r="S17" s="70">
        <v>44267</v>
      </c>
      <c r="T17" s="70">
        <v>44270</v>
      </c>
      <c r="U17" t="s">
        <v>105</v>
      </c>
      <c r="V17" t="s">
        <v>514</v>
      </c>
      <c r="W17" t="s">
        <v>139</v>
      </c>
      <c r="X17">
        <v>1</v>
      </c>
      <c r="Y17">
        <v>0</v>
      </c>
    </row>
    <row r="18" spans="1:25" x14ac:dyDescent="0.2">
      <c r="A18" t="s">
        <v>515</v>
      </c>
      <c r="B18" t="s">
        <v>203</v>
      </c>
      <c r="C18">
        <v>1</v>
      </c>
      <c r="D18">
        <v>2020</v>
      </c>
      <c r="E18" t="s">
        <v>196</v>
      </c>
      <c r="F18" t="s">
        <v>232</v>
      </c>
      <c r="G18" s="68">
        <v>43948</v>
      </c>
      <c r="H18" t="s">
        <v>204</v>
      </c>
      <c r="I18" t="s">
        <v>197</v>
      </c>
      <c r="J18" t="s">
        <v>198</v>
      </c>
      <c r="K18" t="s">
        <v>199</v>
      </c>
      <c r="L18" t="s">
        <v>99</v>
      </c>
      <c r="M18" t="s">
        <v>200</v>
      </c>
      <c r="N18">
        <v>1</v>
      </c>
      <c r="O18" t="s">
        <v>97</v>
      </c>
      <c r="P18" t="s">
        <v>98</v>
      </c>
      <c r="Q18" t="s">
        <v>241</v>
      </c>
      <c r="R18" s="68">
        <v>44014</v>
      </c>
      <c r="S18" s="70">
        <v>44286</v>
      </c>
      <c r="T18" s="70">
        <v>44295</v>
      </c>
      <c r="U18" t="s">
        <v>458</v>
      </c>
      <c r="V18" t="s">
        <v>508</v>
      </c>
      <c r="W18" t="s">
        <v>139</v>
      </c>
      <c r="X18">
        <v>2</v>
      </c>
      <c r="Y18">
        <v>1</v>
      </c>
    </row>
    <row r="19" spans="1:25" x14ac:dyDescent="0.2">
      <c r="A19" t="s">
        <v>515</v>
      </c>
      <c r="B19" t="s">
        <v>203</v>
      </c>
      <c r="C19">
        <v>2</v>
      </c>
      <c r="D19">
        <v>2020</v>
      </c>
      <c r="E19" t="s">
        <v>196</v>
      </c>
      <c r="F19" t="s">
        <v>232</v>
      </c>
      <c r="G19" s="68">
        <v>43948</v>
      </c>
      <c r="H19" t="s">
        <v>204</v>
      </c>
      <c r="I19" t="s">
        <v>197</v>
      </c>
      <c r="J19" t="s">
        <v>198</v>
      </c>
      <c r="K19" t="s">
        <v>201</v>
      </c>
      <c r="L19" t="s">
        <v>99</v>
      </c>
      <c r="M19" t="s">
        <v>202</v>
      </c>
      <c r="N19">
        <v>1</v>
      </c>
      <c r="O19" t="s">
        <v>97</v>
      </c>
      <c r="P19" t="s">
        <v>98</v>
      </c>
      <c r="Q19" t="s">
        <v>241</v>
      </c>
      <c r="R19" s="68">
        <v>44014</v>
      </c>
      <c r="S19" s="70">
        <v>44286</v>
      </c>
      <c r="T19" s="70">
        <v>44295</v>
      </c>
      <c r="U19" t="s">
        <v>458</v>
      </c>
      <c r="V19" t="s">
        <v>509</v>
      </c>
      <c r="W19" t="s">
        <v>139</v>
      </c>
      <c r="X19">
        <v>2</v>
      </c>
      <c r="Y19">
        <v>1</v>
      </c>
    </row>
    <row r="20" spans="1:25" x14ac:dyDescent="0.2">
      <c r="A20" t="s">
        <v>515</v>
      </c>
      <c r="B20" t="s">
        <v>221</v>
      </c>
      <c r="C20">
        <v>1</v>
      </c>
      <c r="D20">
        <v>2020</v>
      </c>
      <c r="E20" t="s">
        <v>86</v>
      </c>
      <c r="F20" t="s">
        <v>164</v>
      </c>
      <c r="G20" s="68">
        <v>43972</v>
      </c>
      <c r="H20" t="s">
        <v>207</v>
      </c>
      <c r="I20" t="s">
        <v>205</v>
      </c>
      <c r="J20" t="s">
        <v>208</v>
      </c>
      <c r="K20" t="s">
        <v>209</v>
      </c>
      <c r="L20" t="s">
        <v>99</v>
      </c>
      <c r="M20" t="s">
        <v>210</v>
      </c>
      <c r="N20">
        <v>1</v>
      </c>
      <c r="O20" t="s">
        <v>100</v>
      </c>
      <c r="P20" t="s">
        <v>101</v>
      </c>
      <c r="Q20" t="s">
        <v>206</v>
      </c>
      <c r="R20" s="68">
        <v>44013</v>
      </c>
      <c r="S20" s="70">
        <v>44377</v>
      </c>
      <c r="T20" s="70">
        <v>44295</v>
      </c>
      <c r="U20" t="s">
        <v>108</v>
      </c>
      <c r="V20" t="s">
        <v>501</v>
      </c>
      <c r="W20" t="s">
        <v>139</v>
      </c>
      <c r="X20">
        <v>0</v>
      </c>
      <c r="Y20">
        <v>0</v>
      </c>
    </row>
    <row r="21" spans="1:25" x14ac:dyDescent="0.2">
      <c r="A21" t="s">
        <v>515</v>
      </c>
      <c r="B21" t="s">
        <v>223</v>
      </c>
      <c r="C21">
        <v>1</v>
      </c>
      <c r="D21">
        <v>2020</v>
      </c>
      <c r="E21" t="s">
        <v>86</v>
      </c>
      <c r="F21" t="s">
        <v>164</v>
      </c>
      <c r="G21" s="68">
        <v>43972</v>
      </c>
      <c r="H21" t="s">
        <v>216</v>
      </c>
      <c r="I21" t="s">
        <v>217</v>
      </c>
      <c r="J21" t="s">
        <v>218</v>
      </c>
      <c r="K21" t="s">
        <v>219</v>
      </c>
      <c r="L21" t="s">
        <v>99</v>
      </c>
      <c r="M21" t="s">
        <v>220</v>
      </c>
      <c r="N21">
        <v>1</v>
      </c>
      <c r="O21" t="s">
        <v>100</v>
      </c>
      <c r="P21" t="s">
        <v>101</v>
      </c>
      <c r="Q21" t="s">
        <v>206</v>
      </c>
      <c r="R21" s="68">
        <v>44013</v>
      </c>
      <c r="S21" s="70">
        <v>44270</v>
      </c>
      <c r="T21" s="70">
        <v>44295</v>
      </c>
      <c r="U21" t="s">
        <v>108</v>
      </c>
      <c r="V21" t="s">
        <v>502</v>
      </c>
      <c r="W21" t="s">
        <v>139</v>
      </c>
      <c r="X21">
        <v>0</v>
      </c>
      <c r="Y21">
        <v>0</v>
      </c>
    </row>
    <row r="22" spans="1:25" x14ac:dyDescent="0.2">
      <c r="A22" t="s">
        <v>515</v>
      </c>
      <c r="B22" t="s">
        <v>391</v>
      </c>
      <c r="C22">
        <v>1</v>
      </c>
      <c r="D22">
        <v>2020</v>
      </c>
      <c r="E22" t="s">
        <v>165</v>
      </c>
      <c r="F22" t="s">
        <v>390</v>
      </c>
      <c r="G22" s="68">
        <v>44152</v>
      </c>
      <c r="H22" t="s">
        <v>381</v>
      </c>
      <c r="I22" t="s">
        <v>195</v>
      </c>
      <c r="J22" t="s">
        <v>382</v>
      </c>
      <c r="K22" t="s">
        <v>383</v>
      </c>
      <c r="L22" t="s">
        <v>99</v>
      </c>
      <c r="M22" t="s">
        <v>384</v>
      </c>
      <c r="N22">
        <v>1</v>
      </c>
      <c r="O22" t="s">
        <v>90</v>
      </c>
      <c r="P22" t="s">
        <v>166</v>
      </c>
      <c r="Q22" t="s">
        <v>385</v>
      </c>
      <c r="R22" s="68">
        <v>44166</v>
      </c>
      <c r="S22" s="70">
        <v>44286</v>
      </c>
      <c r="T22" s="70">
        <v>44293</v>
      </c>
      <c r="U22" t="s">
        <v>249</v>
      </c>
      <c r="V22" t="s">
        <v>500</v>
      </c>
      <c r="W22" t="s">
        <v>139</v>
      </c>
      <c r="X22">
        <v>0</v>
      </c>
      <c r="Y22">
        <v>0</v>
      </c>
    </row>
    <row r="23" spans="1:25" x14ac:dyDescent="0.2">
      <c r="A23" t="s">
        <v>515</v>
      </c>
      <c r="B23" t="s">
        <v>429</v>
      </c>
      <c r="C23">
        <v>2</v>
      </c>
      <c r="D23">
        <v>2020</v>
      </c>
      <c r="E23" t="s">
        <v>394</v>
      </c>
      <c r="F23" t="s">
        <v>438</v>
      </c>
      <c r="G23" s="68">
        <v>44155</v>
      </c>
      <c r="H23" t="s">
        <v>402</v>
      </c>
      <c r="I23" t="s">
        <v>88</v>
      </c>
      <c r="J23" t="s">
        <v>436</v>
      </c>
      <c r="K23" t="s">
        <v>405</v>
      </c>
      <c r="L23" t="s">
        <v>96</v>
      </c>
      <c r="M23" t="s">
        <v>406</v>
      </c>
      <c r="N23">
        <v>1</v>
      </c>
      <c r="O23" t="s">
        <v>100</v>
      </c>
      <c r="P23" t="s">
        <v>101</v>
      </c>
      <c r="Q23" t="s">
        <v>398</v>
      </c>
      <c r="R23" s="68">
        <v>44166</v>
      </c>
      <c r="S23" s="70">
        <v>44285</v>
      </c>
      <c r="T23" s="70">
        <v>44295</v>
      </c>
      <c r="U23" t="s">
        <v>108</v>
      </c>
      <c r="V23" t="s">
        <v>503</v>
      </c>
      <c r="W23" t="s">
        <v>139</v>
      </c>
      <c r="X23">
        <v>0</v>
      </c>
      <c r="Y23">
        <v>0</v>
      </c>
    </row>
    <row r="24" spans="1:25" x14ac:dyDescent="0.2">
      <c r="A24" t="s">
        <v>515</v>
      </c>
      <c r="B24" t="s">
        <v>430</v>
      </c>
      <c r="C24">
        <v>1</v>
      </c>
      <c r="D24">
        <v>2020</v>
      </c>
      <c r="E24" t="s">
        <v>394</v>
      </c>
      <c r="F24" t="s">
        <v>438</v>
      </c>
      <c r="G24" s="68">
        <v>44155</v>
      </c>
      <c r="H24" t="s">
        <v>407</v>
      </c>
      <c r="I24" t="s">
        <v>88</v>
      </c>
      <c r="J24" t="s">
        <v>408</v>
      </c>
      <c r="K24" t="s">
        <v>409</v>
      </c>
      <c r="L24" t="s">
        <v>138</v>
      </c>
      <c r="M24" t="s">
        <v>410</v>
      </c>
      <c r="N24">
        <v>1</v>
      </c>
      <c r="O24" t="s">
        <v>100</v>
      </c>
      <c r="P24" t="s">
        <v>101</v>
      </c>
      <c r="Q24" t="s">
        <v>104</v>
      </c>
      <c r="R24" s="68">
        <v>44166</v>
      </c>
      <c r="S24" s="70">
        <v>44316</v>
      </c>
      <c r="T24" s="70">
        <v>44295</v>
      </c>
      <c r="U24" t="s">
        <v>108</v>
      </c>
      <c r="V24" t="s">
        <v>504</v>
      </c>
      <c r="W24" t="s">
        <v>139</v>
      </c>
      <c r="X24">
        <v>0</v>
      </c>
      <c r="Y24">
        <v>0</v>
      </c>
    </row>
    <row r="25" spans="1:25" x14ac:dyDescent="0.2">
      <c r="A25" t="s">
        <v>515</v>
      </c>
      <c r="B25" t="s">
        <v>433</v>
      </c>
      <c r="C25">
        <v>2</v>
      </c>
      <c r="D25">
        <v>2020</v>
      </c>
      <c r="E25" t="s">
        <v>419</v>
      </c>
      <c r="F25" t="s">
        <v>438</v>
      </c>
      <c r="G25" s="68">
        <v>44155</v>
      </c>
      <c r="H25" t="s">
        <v>425</v>
      </c>
      <c r="I25" t="s">
        <v>88</v>
      </c>
      <c r="J25" t="s">
        <v>437</v>
      </c>
      <c r="K25" t="s">
        <v>426</v>
      </c>
      <c r="L25" t="s">
        <v>138</v>
      </c>
      <c r="M25" t="s">
        <v>427</v>
      </c>
      <c r="N25">
        <v>1</v>
      </c>
      <c r="O25" t="s">
        <v>100</v>
      </c>
      <c r="P25" t="s">
        <v>101</v>
      </c>
      <c r="Q25" t="s">
        <v>104</v>
      </c>
      <c r="R25" s="68">
        <v>44166</v>
      </c>
      <c r="S25" s="70">
        <v>44286</v>
      </c>
      <c r="T25" s="70">
        <v>44295</v>
      </c>
      <c r="U25" t="s">
        <v>108</v>
      </c>
      <c r="V25" t="s">
        <v>505</v>
      </c>
      <c r="W25" t="s">
        <v>139</v>
      </c>
      <c r="X25">
        <v>0</v>
      </c>
      <c r="Y25">
        <v>0</v>
      </c>
    </row>
    <row r="26" spans="1:25" x14ac:dyDescent="0.2">
      <c r="A26" s="92" t="s">
        <v>678</v>
      </c>
      <c r="B26" s="92" t="s">
        <v>192</v>
      </c>
      <c r="C26" s="92">
        <v>1</v>
      </c>
      <c r="D26" s="92">
        <v>2020</v>
      </c>
      <c r="E26" s="92" t="s">
        <v>141</v>
      </c>
      <c r="F26" s="92" t="s">
        <v>191</v>
      </c>
      <c r="G26" s="93">
        <v>43979</v>
      </c>
      <c r="H26" s="92" t="s">
        <v>175</v>
      </c>
      <c r="I26" s="92" t="s">
        <v>176</v>
      </c>
      <c r="J26" s="92" t="s">
        <v>177</v>
      </c>
      <c r="K26" s="92" t="s">
        <v>178</v>
      </c>
      <c r="L26" s="92" t="s">
        <v>99</v>
      </c>
      <c r="M26" s="92" t="s">
        <v>179</v>
      </c>
      <c r="N26" s="92">
        <v>2</v>
      </c>
      <c r="O26" s="92" t="s">
        <v>95</v>
      </c>
      <c r="P26" s="92" t="s">
        <v>194</v>
      </c>
      <c r="Q26" s="92" t="s">
        <v>180</v>
      </c>
      <c r="R26" s="93">
        <v>43959</v>
      </c>
      <c r="S26" s="94">
        <v>44347</v>
      </c>
      <c r="T26" s="94">
        <v>44313</v>
      </c>
      <c r="U26" s="92" t="s">
        <v>105</v>
      </c>
      <c r="V26" s="92" t="s">
        <v>677</v>
      </c>
      <c r="W26" s="92" t="s">
        <v>139</v>
      </c>
      <c r="X26" s="92">
        <v>0</v>
      </c>
      <c r="Y26" s="92">
        <v>0</v>
      </c>
    </row>
    <row r="27" spans="1:25" x14ac:dyDescent="0.2">
      <c r="A27" s="92" t="s">
        <v>678</v>
      </c>
      <c r="B27" s="92" t="s">
        <v>296</v>
      </c>
      <c r="C27" s="92">
        <v>2</v>
      </c>
      <c r="D27" s="92">
        <v>2020</v>
      </c>
      <c r="E27" s="92" t="s">
        <v>82</v>
      </c>
      <c r="F27" s="92" t="s">
        <v>439</v>
      </c>
      <c r="G27" s="93">
        <v>44098</v>
      </c>
      <c r="H27" s="92" t="s">
        <v>271</v>
      </c>
      <c r="I27" s="92" t="s">
        <v>77</v>
      </c>
      <c r="J27" s="92" t="s">
        <v>272</v>
      </c>
      <c r="K27" s="92" t="s">
        <v>273</v>
      </c>
      <c r="L27" s="92" t="s">
        <v>99</v>
      </c>
      <c r="M27" s="92" t="s">
        <v>274</v>
      </c>
      <c r="N27" s="92">
        <v>1</v>
      </c>
      <c r="O27" s="92" t="s">
        <v>97</v>
      </c>
      <c r="P27" s="92" t="s">
        <v>98</v>
      </c>
      <c r="Q27" s="92" t="s">
        <v>252</v>
      </c>
      <c r="R27" s="93">
        <v>44105</v>
      </c>
      <c r="S27" s="94">
        <v>44285</v>
      </c>
      <c r="T27" s="94">
        <v>44323</v>
      </c>
      <c r="U27" s="92" t="s">
        <v>458</v>
      </c>
      <c r="V27" s="92" t="s">
        <v>581</v>
      </c>
      <c r="W27" s="92" t="s">
        <v>139</v>
      </c>
      <c r="X27" s="92">
        <v>0</v>
      </c>
      <c r="Y27" s="92">
        <v>0</v>
      </c>
    </row>
    <row r="28" spans="1:25" x14ac:dyDescent="0.2">
      <c r="A28" s="92" t="s">
        <v>678</v>
      </c>
      <c r="B28" s="92" t="s">
        <v>428</v>
      </c>
      <c r="C28" s="92">
        <v>2</v>
      </c>
      <c r="D28" s="92">
        <v>2020</v>
      </c>
      <c r="E28" s="92" t="s">
        <v>394</v>
      </c>
      <c r="F28" s="92" t="s">
        <v>438</v>
      </c>
      <c r="G28" s="93">
        <v>44155</v>
      </c>
      <c r="H28" s="92" t="s">
        <v>395</v>
      </c>
      <c r="I28" s="92" t="s">
        <v>88</v>
      </c>
      <c r="J28" s="92" t="s">
        <v>435</v>
      </c>
      <c r="K28" s="92" t="s">
        <v>399</v>
      </c>
      <c r="L28" s="92" t="s">
        <v>138</v>
      </c>
      <c r="M28" s="92" t="s">
        <v>400</v>
      </c>
      <c r="N28" s="92">
        <v>1</v>
      </c>
      <c r="O28" s="92" t="s">
        <v>434</v>
      </c>
      <c r="P28" s="92" t="s">
        <v>440</v>
      </c>
      <c r="Q28" s="92" t="s">
        <v>401</v>
      </c>
      <c r="R28" s="93">
        <v>44166</v>
      </c>
      <c r="S28" s="94">
        <v>44316</v>
      </c>
      <c r="T28" s="94">
        <v>44324</v>
      </c>
      <c r="U28" s="92" t="s">
        <v>249</v>
      </c>
      <c r="V28" s="92" t="s">
        <v>670</v>
      </c>
      <c r="W28" s="92" t="s">
        <v>139</v>
      </c>
      <c r="X28" s="92">
        <v>1</v>
      </c>
      <c r="Y28" s="92">
        <v>0</v>
      </c>
    </row>
    <row r="29" spans="1:25" x14ac:dyDescent="0.2">
      <c r="A29" s="92" t="s">
        <v>678</v>
      </c>
      <c r="B29" s="92" t="s">
        <v>497</v>
      </c>
      <c r="C29" s="92">
        <v>1</v>
      </c>
      <c r="D29" s="92">
        <v>2021</v>
      </c>
      <c r="E29" s="92" t="s">
        <v>491</v>
      </c>
      <c r="F29" s="92" t="s">
        <v>493</v>
      </c>
      <c r="G29" s="93">
        <v>44257</v>
      </c>
      <c r="H29" s="92" t="s">
        <v>476</v>
      </c>
      <c r="I29" s="92" t="s">
        <v>477</v>
      </c>
      <c r="J29" s="92" t="s">
        <v>478</v>
      </c>
      <c r="K29" s="92" t="s">
        <v>479</v>
      </c>
      <c r="L29" s="92" t="s">
        <v>99</v>
      </c>
      <c r="M29" s="92" t="s">
        <v>480</v>
      </c>
      <c r="N29" s="92">
        <v>1</v>
      </c>
      <c r="O29" s="92" t="s">
        <v>495</v>
      </c>
      <c r="P29" s="92" t="s">
        <v>495</v>
      </c>
      <c r="Q29" s="92" t="s">
        <v>481</v>
      </c>
      <c r="R29" s="93">
        <v>44257</v>
      </c>
      <c r="S29" s="94">
        <v>44316</v>
      </c>
      <c r="T29" s="94">
        <v>44320</v>
      </c>
      <c r="U29" s="92" t="s">
        <v>107</v>
      </c>
      <c r="V29" s="92" t="s">
        <v>569</v>
      </c>
      <c r="W29" s="92" t="s">
        <v>139</v>
      </c>
      <c r="X29" s="92">
        <v>0</v>
      </c>
      <c r="Y29" s="92">
        <v>0</v>
      </c>
    </row>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workbookViewId="0">
      <selection activeCell="A15" sqref="A15"/>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137</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140</v>
      </c>
    </row>
    <row r="3" spans="1:26" x14ac:dyDescent="0.2">
      <c r="A3" t="s">
        <v>450</v>
      </c>
      <c r="B3" t="s">
        <v>149</v>
      </c>
      <c r="C3">
        <v>1</v>
      </c>
      <c r="D3">
        <v>2020</v>
      </c>
      <c r="E3" t="s">
        <v>142</v>
      </c>
      <c r="F3" t="s">
        <v>87</v>
      </c>
      <c r="G3" s="70">
        <v>43921</v>
      </c>
      <c r="H3" t="s">
        <v>144</v>
      </c>
      <c r="I3" t="s">
        <v>145</v>
      </c>
      <c r="J3" t="s">
        <v>146</v>
      </c>
      <c r="K3" t="s">
        <v>147</v>
      </c>
      <c r="L3" t="s">
        <v>99</v>
      </c>
      <c r="M3" t="s">
        <v>148</v>
      </c>
      <c r="N3">
        <v>1</v>
      </c>
      <c r="O3" t="s">
        <v>150</v>
      </c>
      <c r="P3" t="s">
        <v>151</v>
      </c>
      <c r="Q3" t="s">
        <v>143</v>
      </c>
      <c r="R3" s="68">
        <v>43917</v>
      </c>
      <c r="S3" s="70">
        <v>44227</v>
      </c>
      <c r="T3" s="70">
        <v>44230</v>
      </c>
      <c r="U3" t="s">
        <v>376</v>
      </c>
      <c r="V3" t="s">
        <v>447</v>
      </c>
      <c r="W3" t="s">
        <v>139</v>
      </c>
      <c r="X3">
        <v>1</v>
      </c>
      <c r="Y3">
        <v>0</v>
      </c>
      <c r="Z3" s="90">
        <v>1</v>
      </c>
    </row>
    <row r="4" spans="1:26" x14ac:dyDescent="0.2">
      <c r="A4" t="s">
        <v>450</v>
      </c>
      <c r="B4" t="s">
        <v>344</v>
      </c>
      <c r="C4">
        <v>1</v>
      </c>
      <c r="D4">
        <v>2020</v>
      </c>
      <c r="E4" t="s">
        <v>165</v>
      </c>
      <c r="F4" t="s">
        <v>346</v>
      </c>
      <c r="G4" s="70">
        <v>44090</v>
      </c>
      <c r="H4" t="s">
        <v>333</v>
      </c>
      <c r="I4" t="s">
        <v>334</v>
      </c>
      <c r="J4" t="s">
        <v>335</v>
      </c>
      <c r="K4" t="s">
        <v>336</v>
      </c>
      <c r="L4" t="s">
        <v>99</v>
      </c>
      <c r="M4" t="s">
        <v>337</v>
      </c>
      <c r="N4">
        <v>1</v>
      </c>
      <c r="O4" t="s">
        <v>90</v>
      </c>
      <c r="P4" t="s">
        <v>347</v>
      </c>
      <c r="Q4" t="s">
        <v>338</v>
      </c>
      <c r="R4" s="68">
        <v>44166</v>
      </c>
      <c r="S4" s="70">
        <v>44227</v>
      </c>
      <c r="T4" s="70">
        <v>44231</v>
      </c>
      <c r="U4" t="s">
        <v>249</v>
      </c>
      <c r="V4" t="s">
        <v>444</v>
      </c>
      <c r="W4" t="s">
        <v>139</v>
      </c>
      <c r="X4">
        <v>0</v>
      </c>
      <c r="Y4">
        <v>0</v>
      </c>
      <c r="Z4" s="90">
        <v>1</v>
      </c>
    </row>
    <row r="5" spans="1:26" x14ac:dyDescent="0.2">
      <c r="A5" t="s">
        <v>450</v>
      </c>
      <c r="B5" t="s">
        <v>230</v>
      </c>
      <c r="C5">
        <v>1</v>
      </c>
      <c r="D5">
        <v>2020</v>
      </c>
      <c r="E5" t="s">
        <v>86</v>
      </c>
      <c r="F5" t="s">
        <v>231</v>
      </c>
      <c r="G5" s="70">
        <v>43952</v>
      </c>
      <c r="H5" t="s">
        <v>224</v>
      </c>
      <c r="I5" t="s">
        <v>225</v>
      </c>
      <c r="J5" t="s">
        <v>226</v>
      </c>
      <c r="K5" t="s">
        <v>227</v>
      </c>
      <c r="L5" t="s">
        <v>99</v>
      </c>
      <c r="M5" t="s">
        <v>228</v>
      </c>
      <c r="N5">
        <v>1</v>
      </c>
      <c r="O5" t="s">
        <v>100</v>
      </c>
      <c r="P5" t="s">
        <v>101</v>
      </c>
      <c r="Q5" t="s">
        <v>229</v>
      </c>
      <c r="R5" s="68">
        <v>43987</v>
      </c>
      <c r="S5" s="70">
        <v>44226</v>
      </c>
      <c r="T5" s="70">
        <v>44318</v>
      </c>
      <c r="U5" t="s">
        <v>108</v>
      </c>
      <c r="V5" t="s">
        <v>445</v>
      </c>
      <c r="W5" t="s">
        <v>139</v>
      </c>
      <c r="X5">
        <v>0</v>
      </c>
      <c r="Y5">
        <v>0</v>
      </c>
      <c r="Z5" s="90">
        <v>1</v>
      </c>
    </row>
    <row r="6" spans="1:26" x14ac:dyDescent="0.2">
      <c r="A6" t="s">
        <v>450</v>
      </c>
      <c r="B6" t="s">
        <v>343</v>
      </c>
      <c r="C6">
        <v>1</v>
      </c>
      <c r="D6">
        <v>2020</v>
      </c>
      <c r="E6" t="s">
        <v>165</v>
      </c>
      <c r="F6" t="s">
        <v>346</v>
      </c>
      <c r="G6" s="70">
        <v>44090</v>
      </c>
      <c r="H6" t="s">
        <v>327</v>
      </c>
      <c r="I6" t="s">
        <v>328</v>
      </c>
      <c r="J6" t="s">
        <v>329</v>
      </c>
      <c r="K6" t="s">
        <v>330</v>
      </c>
      <c r="L6" t="s">
        <v>99</v>
      </c>
      <c r="M6" t="s">
        <v>331</v>
      </c>
      <c r="N6">
        <v>1</v>
      </c>
      <c r="O6" t="s">
        <v>90</v>
      </c>
      <c r="P6" t="s">
        <v>166</v>
      </c>
      <c r="Q6" t="s">
        <v>332</v>
      </c>
      <c r="R6" s="68">
        <v>44166</v>
      </c>
      <c r="S6" s="70">
        <v>44227</v>
      </c>
      <c r="T6" s="70">
        <v>44231</v>
      </c>
      <c r="U6" t="s">
        <v>249</v>
      </c>
      <c r="V6" t="s">
        <v>443</v>
      </c>
      <c r="W6" t="s">
        <v>139</v>
      </c>
      <c r="X6">
        <v>0</v>
      </c>
      <c r="Y6">
        <v>0</v>
      </c>
      <c r="Z6" s="90">
        <v>1</v>
      </c>
    </row>
    <row r="7" spans="1:26" x14ac:dyDescent="0.2">
      <c r="A7" t="s">
        <v>450</v>
      </c>
      <c r="B7" t="s">
        <v>358</v>
      </c>
      <c r="C7">
        <v>3</v>
      </c>
      <c r="D7">
        <v>2020</v>
      </c>
      <c r="E7" t="s">
        <v>349</v>
      </c>
      <c r="F7" t="s">
        <v>350</v>
      </c>
      <c r="G7" s="70">
        <v>44091</v>
      </c>
      <c r="H7" t="s">
        <v>354</v>
      </c>
      <c r="I7" t="s">
        <v>351</v>
      </c>
      <c r="J7" t="s">
        <v>355</v>
      </c>
      <c r="K7" t="s">
        <v>356</v>
      </c>
      <c r="L7" t="s">
        <v>99</v>
      </c>
      <c r="M7" t="s">
        <v>357</v>
      </c>
      <c r="N7" t="s">
        <v>473</v>
      </c>
      <c r="O7" t="s">
        <v>90</v>
      </c>
      <c r="P7" t="s">
        <v>352</v>
      </c>
      <c r="Q7" t="s">
        <v>353</v>
      </c>
      <c r="R7" s="68">
        <v>44105</v>
      </c>
      <c r="S7" s="70">
        <v>44211</v>
      </c>
      <c r="T7" s="70">
        <v>44232</v>
      </c>
      <c r="U7" t="s">
        <v>108</v>
      </c>
      <c r="V7" t="s">
        <v>446</v>
      </c>
      <c r="W7" t="s">
        <v>139</v>
      </c>
      <c r="X7">
        <v>0</v>
      </c>
      <c r="Y7">
        <v>0</v>
      </c>
      <c r="Z7" s="90">
        <v>1</v>
      </c>
    </row>
    <row r="8" spans="1:26" x14ac:dyDescent="0.2">
      <c r="A8" s="92" t="s">
        <v>472</v>
      </c>
      <c r="B8" s="92" t="s">
        <v>192</v>
      </c>
      <c r="C8" s="92">
        <v>2</v>
      </c>
      <c r="D8" s="92">
        <v>2020</v>
      </c>
      <c r="E8" s="92" t="s">
        <v>141</v>
      </c>
      <c r="F8" s="92" t="s">
        <v>191</v>
      </c>
      <c r="G8" s="94">
        <v>43979</v>
      </c>
      <c r="H8" s="92" t="s">
        <v>175</v>
      </c>
      <c r="I8" s="92" t="s">
        <v>176</v>
      </c>
      <c r="J8" s="92" t="s">
        <v>181</v>
      </c>
      <c r="K8" s="92" t="s">
        <v>182</v>
      </c>
      <c r="L8" s="92" t="s">
        <v>96</v>
      </c>
      <c r="M8" s="92" t="s">
        <v>183</v>
      </c>
      <c r="N8" s="92">
        <v>1</v>
      </c>
      <c r="O8" s="92" t="s">
        <v>95</v>
      </c>
      <c r="P8" s="92" t="s">
        <v>194</v>
      </c>
      <c r="Q8" s="92" t="s">
        <v>180</v>
      </c>
      <c r="R8" s="93">
        <v>43959</v>
      </c>
      <c r="S8" s="94">
        <v>44253</v>
      </c>
      <c r="T8" s="94">
        <v>44260</v>
      </c>
      <c r="U8" s="92" t="s">
        <v>105</v>
      </c>
      <c r="V8" s="92" t="s">
        <v>474</v>
      </c>
      <c r="W8" s="92" t="s">
        <v>470</v>
      </c>
      <c r="X8" s="92">
        <v>1</v>
      </c>
      <c r="Y8" s="92">
        <v>0</v>
      </c>
      <c r="Z8" s="95">
        <v>0</v>
      </c>
    </row>
    <row r="9" spans="1:26" x14ac:dyDescent="0.2">
      <c r="A9" s="92" t="s">
        <v>472</v>
      </c>
      <c r="B9" s="92" t="s">
        <v>222</v>
      </c>
      <c r="C9" s="92">
        <v>1</v>
      </c>
      <c r="D9" s="92">
        <v>2020</v>
      </c>
      <c r="E9" s="92" t="s">
        <v>86</v>
      </c>
      <c r="F9" s="92" t="s">
        <v>164</v>
      </c>
      <c r="G9" s="94">
        <v>43972</v>
      </c>
      <c r="H9" s="92" t="s">
        <v>211</v>
      </c>
      <c r="I9" s="92" t="s">
        <v>212</v>
      </c>
      <c r="J9" s="92" t="s">
        <v>213</v>
      </c>
      <c r="K9" s="92" t="s">
        <v>214</v>
      </c>
      <c r="L9" s="92" t="s">
        <v>96</v>
      </c>
      <c r="M9" s="92" t="s">
        <v>215</v>
      </c>
      <c r="N9" s="92">
        <v>1</v>
      </c>
      <c r="O9" s="92" t="s">
        <v>100</v>
      </c>
      <c r="P9" s="92" t="s">
        <v>101</v>
      </c>
      <c r="Q9" s="92" t="s">
        <v>206</v>
      </c>
      <c r="R9" s="93">
        <v>44013</v>
      </c>
      <c r="S9" s="94">
        <v>44255</v>
      </c>
      <c r="T9" s="94">
        <v>44319</v>
      </c>
      <c r="U9" s="92" t="s">
        <v>108</v>
      </c>
      <c r="V9" s="92" t="s">
        <v>469</v>
      </c>
      <c r="W9" s="92" t="s">
        <v>139</v>
      </c>
      <c r="X9" s="92">
        <v>0</v>
      </c>
      <c r="Y9" s="92">
        <v>0</v>
      </c>
      <c r="Z9" s="95">
        <v>1</v>
      </c>
    </row>
    <row r="10" spans="1:26" x14ac:dyDescent="0.2">
      <c r="A10" s="92" t="s">
        <v>472</v>
      </c>
      <c r="B10" s="92" t="s">
        <v>310</v>
      </c>
      <c r="C10" s="92">
        <v>3</v>
      </c>
      <c r="D10" s="92">
        <v>2020</v>
      </c>
      <c r="E10" s="92" t="s">
        <v>302</v>
      </c>
      <c r="F10" s="92" t="s">
        <v>242</v>
      </c>
      <c r="G10" s="94">
        <v>44063</v>
      </c>
      <c r="H10" s="92" t="s">
        <v>303</v>
      </c>
      <c r="I10" s="92" t="s">
        <v>304</v>
      </c>
      <c r="J10" s="92" t="s">
        <v>305</v>
      </c>
      <c r="K10" s="92" t="s">
        <v>306</v>
      </c>
      <c r="L10" s="92" t="s">
        <v>99</v>
      </c>
      <c r="M10" s="92" t="s">
        <v>307</v>
      </c>
      <c r="N10" s="92">
        <v>1</v>
      </c>
      <c r="O10" s="92" t="s">
        <v>90</v>
      </c>
      <c r="P10" s="92" t="s">
        <v>308</v>
      </c>
      <c r="Q10" s="92" t="s">
        <v>309</v>
      </c>
      <c r="R10" s="93">
        <v>44075</v>
      </c>
      <c r="S10" s="94">
        <v>44255</v>
      </c>
      <c r="T10" s="94">
        <v>44260</v>
      </c>
      <c r="U10" s="92" t="s">
        <v>249</v>
      </c>
      <c r="V10" s="92" t="s">
        <v>467</v>
      </c>
      <c r="W10" s="92" t="s">
        <v>139</v>
      </c>
      <c r="X10" s="92">
        <v>0</v>
      </c>
      <c r="Y10" s="92">
        <v>0</v>
      </c>
      <c r="Z10" s="95">
        <v>1</v>
      </c>
    </row>
    <row r="11" spans="1:26" x14ac:dyDescent="0.2">
      <c r="A11" s="92" t="s">
        <v>472</v>
      </c>
      <c r="B11" s="92" t="s">
        <v>324</v>
      </c>
      <c r="C11" s="92">
        <v>1</v>
      </c>
      <c r="D11" s="92">
        <v>2020</v>
      </c>
      <c r="E11" s="92" t="s">
        <v>348</v>
      </c>
      <c r="F11" s="92" t="s">
        <v>323</v>
      </c>
      <c r="G11" s="94">
        <v>44103</v>
      </c>
      <c r="H11" s="92" t="s">
        <v>311</v>
      </c>
      <c r="I11" s="92" t="s">
        <v>312</v>
      </c>
      <c r="J11" s="92" t="s">
        <v>313</v>
      </c>
      <c r="K11" s="92" t="s">
        <v>314</v>
      </c>
      <c r="L11" s="92" t="s">
        <v>99</v>
      </c>
      <c r="M11" s="92" t="s">
        <v>315</v>
      </c>
      <c r="N11" s="92">
        <v>1</v>
      </c>
      <c r="O11" s="92" t="s">
        <v>163</v>
      </c>
      <c r="P11" s="92" t="s">
        <v>163</v>
      </c>
      <c r="Q11" s="92" t="s">
        <v>162</v>
      </c>
      <c r="R11" s="93">
        <v>44117</v>
      </c>
      <c r="S11" s="94">
        <v>44242</v>
      </c>
      <c r="T11" s="94">
        <v>44242</v>
      </c>
      <c r="U11" s="92" t="s">
        <v>107</v>
      </c>
      <c r="V11" s="92" t="s">
        <v>451</v>
      </c>
      <c r="W11" s="92" t="s">
        <v>139</v>
      </c>
      <c r="X11" s="92">
        <v>0</v>
      </c>
      <c r="Y11" s="92">
        <v>0</v>
      </c>
      <c r="Z11" s="114">
        <v>1</v>
      </c>
    </row>
    <row r="12" spans="1:26" x14ac:dyDescent="0.2">
      <c r="A12" s="92" t="s">
        <v>472</v>
      </c>
      <c r="B12" s="92" t="s">
        <v>325</v>
      </c>
      <c r="C12" s="92">
        <v>1</v>
      </c>
      <c r="D12" s="92">
        <v>2020</v>
      </c>
      <c r="E12" s="92" t="s">
        <v>348</v>
      </c>
      <c r="F12" s="92" t="s">
        <v>323</v>
      </c>
      <c r="G12" s="94">
        <v>44103</v>
      </c>
      <c r="H12" s="92" t="s">
        <v>316</v>
      </c>
      <c r="I12" s="92" t="s">
        <v>317</v>
      </c>
      <c r="J12" s="92" t="s">
        <v>318</v>
      </c>
      <c r="K12" s="92" t="s">
        <v>319</v>
      </c>
      <c r="L12" s="92" t="s">
        <v>99</v>
      </c>
      <c r="M12" s="92" t="s">
        <v>315</v>
      </c>
      <c r="N12" s="92">
        <v>1</v>
      </c>
      <c r="O12" s="92" t="s">
        <v>163</v>
      </c>
      <c r="P12" s="92" t="s">
        <v>163</v>
      </c>
      <c r="Q12" s="92" t="s">
        <v>162</v>
      </c>
      <c r="R12" s="93">
        <v>44117</v>
      </c>
      <c r="S12" s="94">
        <v>44242</v>
      </c>
      <c r="T12" s="94">
        <v>44242</v>
      </c>
      <c r="U12" s="92" t="s">
        <v>107</v>
      </c>
      <c r="V12" s="92" t="s">
        <v>452</v>
      </c>
      <c r="W12" s="92" t="s">
        <v>139</v>
      </c>
      <c r="X12" s="92">
        <v>0</v>
      </c>
      <c r="Y12" s="92">
        <v>0</v>
      </c>
      <c r="Z12" s="114"/>
    </row>
    <row r="13" spans="1:26" x14ac:dyDescent="0.2">
      <c r="A13" s="92" t="s">
        <v>472</v>
      </c>
      <c r="B13" s="92" t="s">
        <v>326</v>
      </c>
      <c r="C13" s="92">
        <v>1</v>
      </c>
      <c r="D13" s="92">
        <v>2020</v>
      </c>
      <c r="E13" s="92" t="s">
        <v>348</v>
      </c>
      <c r="F13" s="92" t="s">
        <v>323</v>
      </c>
      <c r="G13" s="94">
        <v>44103</v>
      </c>
      <c r="H13" s="92" t="s">
        <v>320</v>
      </c>
      <c r="I13" s="92" t="s">
        <v>317</v>
      </c>
      <c r="J13" s="92" t="s">
        <v>321</v>
      </c>
      <c r="K13" s="92" t="s">
        <v>322</v>
      </c>
      <c r="L13" s="92" t="s">
        <v>99</v>
      </c>
      <c r="M13" s="92" t="s">
        <v>315</v>
      </c>
      <c r="N13" s="92">
        <v>1</v>
      </c>
      <c r="O13" s="92" t="s">
        <v>163</v>
      </c>
      <c r="P13" s="92" t="s">
        <v>163</v>
      </c>
      <c r="Q13" s="92" t="s">
        <v>162</v>
      </c>
      <c r="R13" s="93">
        <v>44117</v>
      </c>
      <c r="S13" s="94">
        <v>44242</v>
      </c>
      <c r="T13" s="94">
        <v>44242</v>
      </c>
      <c r="U13" s="92" t="s">
        <v>107</v>
      </c>
      <c r="V13" s="92" t="s">
        <v>453</v>
      </c>
      <c r="W13" s="92" t="s">
        <v>139</v>
      </c>
      <c r="X13" s="92">
        <v>0</v>
      </c>
      <c r="Y13" s="92">
        <v>0</v>
      </c>
      <c r="Z13" s="114"/>
    </row>
    <row r="14" spans="1:26" x14ac:dyDescent="0.2">
      <c r="A14" s="92" t="s">
        <v>472</v>
      </c>
      <c r="B14" s="92" t="s">
        <v>375</v>
      </c>
      <c r="C14" s="92">
        <v>2</v>
      </c>
      <c r="D14" s="92">
        <v>2020</v>
      </c>
      <c r="E14" s="92" t="s">
        <v>82</v>
      </c>
      <c r="F14" s="92" t="s">
        <v>392</v>
      </c>
      <c r="G14" s="94">
        <v>44127</v>
      </c>
      <c r="H14" s="92" t="s">
        <v>369</v>
      </c>
      <c r="I14" s="92" t="s">
        <v>370</v>
      </c>
      <c r="J14" s="92" t="s">
        <v>372</v>
      </c>
      <c r="K14" s="92" t="s">
        <v>373</v>
      </c>
      <c r="L14" s="92" t="s">
        <v>89</v>
      </c>
      <c r="M14" s="92" t="s">
        <v>374</v>
      </c>
      <c r="N14" s="92">
        <v>4</v>
      </c>
      <c r="O14" s="92" t="s">
        <v>97</v>
      </c>
      <c r="P14" s="92" t="s">
        <v>393</v>
      </c>
      <c r="Q14" s="92" t="s">
        <v>371</v>
      </c>
      <c r="R14" s="93">
        <v>44140</v>
      </c>
      <c r="S14" s="94">
        <v>44255</v>
      </c>
      <c r="T14" s="94">
        <v>44260</v>
      </c>
      <c r="U14" s="92" t="s">
        <v>458</v>
      </c>
      <c r="V14" s="92" t="s">
        <v>460</v>
      </c>
      <c r="W14" s="92" t="s">
        <v>139</v>
      </c>
      <c r="X14" s="92">
        <v>0</v>
      </c>
      <c r="Y14" s="92">
        <v>0</v>
      </c>
      <c r="Z14" s="95">
        <v>1</v>
      </c>
    </row>
    <row r="15" spans="1:26" x14ac:dyDescent="0.2">
      <c r="A15" t="s">
        <v>515</v>
      </c>
      <c r="B15" t="s">
        <v>159</v>
      </c>
      <c r="C15">
        <v>2</v>
      </c>
      <c r="D15">
        <v>2020</v>
      </c>
      <c r="E15" t="s">
        <v>158</v>
      </c>
      <c r="F15" t="s">
        <v>160</v>
      </c>
      <c r="G15" s="70">
        <v>43934</v>
      </c>
      <c r="H15" t="s">
        <v>154</v>
      </c>
      <c r="I15" t="s">
        <v>152</v>
      </c>
      <c r="J15" t="s">
        <v>155</v>
      </c>
      <c r="K15" t="s">
        <v>156</v>
      </c>
      <c r="L15" t="s">
        <v>99</v>
      </c>
      <c r="M15" t="s">
        <v>157</v>
      </c>
      <c r="N15">
        <v>1</v>
      </c>
      <c r="O15" t="s">
        <v>150</v>
      </c>
      <c r="P15" t="s">
        <v>161</v>
      </c>
      <c r="Q15" t="s">
        <v>153</v>
      </c>
      <c r="R15" s="68">
        <v>43969</v>
      </c>
      <c r="S15" s="70">
        <v>44286</v>
      </c>
      <c r="T15" s="70">
        <v>44292</v>
      </c>
      <c r="U15" t="s">
        <v>376</v>
      </c>
      <c r="V15" t="s">
        <v>475</v>
      </c>
      <c r="W15" t="s">
        <v>139</v>
      </c>
      <c r="X15">
        <v>2</v>
      </c>
      <c r="Y15">
        <v>0</v>
      </c>
      <c r="Z15" s="90">
        <v>1</v>
      </c>
    </row>
    <row r="16" spans="1:26" x14ac:dyDescent="0.2">
      <c r="A16" t="s">
        <v>515</v>
      </c>
      <c r="B16" t="s">
        <v>223</v>
      </c>
      <c r="C16">
        <v>1</v>
      </c>
      <c r="D16">
        <v>2020</v>
      </c>
      <c r="E16" t="s">
        <v>86</v>
      </c>
      <c r="F16" t="s">
        <v>164</v>
      </c>
      <c r="G16" s="70">
        <v>43972</v>
      </c>
      <c r="H16" t="s">
        <v>216</v>
      </c>
      <c r="I16" t="s">
        <v>217</v>
      </c>
      <c r="J16" t="s">
        <v>218</v>
      </c>
      <c r="K16" t="s">
        <v>219</v>
      </c>
      <c r="L16" t="s">
        <v>99</v>
      </c>
      <c r="M16" t="s">
        <v>220</v>
      </c>
      <c r="N16">
        <v>1</v>
      </c>
      <c r="O16" t="s">
        <v>100</v>
      </c>
      <c r="P16" t="s">
        <v>101</v>
      </c>
      <c r="Q16" t="s">
        <v>206</v>
      </c>
      <c r="R16" s="68">
        <v>44013</v>
      </c>
      <c r="S16" s="70">
        <v>44270</v>
      </c>
      <c r="T16" s="70">
        <v>44295</v>
      </c>
      <c r="U16" t="s">
        <v>108</v>
      </c>
      <c r="V16" t="s">
        <v>502</v>
      </c>
      <c r="W16" t="s">
        <v>139</v>
      </c>
      <c r="X16">
        <v>0</v>
      </c>
      <c r="Y16">
        <v>0</v>
      </c>
      <c r="Z16" s="115">
        <v>1</v>
      </c>
    </row>
    <row r="17" spans="1:26" x14ac:dyDescent="0.2">
      <c r="A17" t="s">
        <v>515</v>
      </c>
      <c r="B17" t="s">
        <v>429</v>
      </c>
      <c r="C17">
        <v>2</v>
      </c>
      <c r="D17">
        <v>2020</v>
      </c>
      <c r="E17" t="s">
        <v>394</v>
      </c>
      <c r="F17" t="s">
        <v>438</v>
      </c>
      <c r="G17" s="70">
        <v>44155</v>
      </c>
      <c r="H17" t="s">
        <v>402</v>
      </c>
      <c r="I17" t="s">
        <v>88</v>
      </c>
      <c r="J17" t="s">
        <v>436</v>
      </c>
      <c r="K17" t="s">
        <v>405</v>
      </c>
      <c r="L17" t="s">
        <v>96</v>
      </c>
      <c r="M17" t="s">
        <v>406</v>
      </c>
      <c r="N17">
        <v>1</v>
      </c>
      <c r="O17" t="s">
        <v>100</v>
      </c>
      <c r="P17" t="s">
        <v>101</v>
      </c>
      <c r="Q17" t="s">
        <v>398</v>
      </c>
      <c r="R17" s="68">
        <v>44166</v>
      </c>
      <c r="S17" s="70">
        <v>44285</v>
      </c>
      <c r="T17" s="70">
        <v>44295</v>
      </c>
      <c r="U17" t="s">
        <v>108</v>
      </c>
      <c r="V17" t="s">
        <v>503</v>
      </c>
      <c r="W17" t="s">
        <v>139</v>
      </c>
      <c r="X17">
        <v>0</v>
      </c>
      <c r="Y17">
        <v>0</v>
      </c>
      <c r="Z17" s="115"/>
    </row>
    <row r="18" spans="1:26" x14ac:dyDescent="0.2">
      <c r="A18" t="s">
        <v>515</v>
      </c>
      <c r="B18" t="s">
        <v>433</v>
      </c>
      <c r="C18">
        <v>2</v>
      </c>
      <c r="D18">
        <v>2020</v>
      </c>
      <c r="E18" t="s">
        <v>419</v>
      </c>
      <c r="F18" t="s">
        <v>438</v>
      </c>
      <c r="G18" s="70">
        <v>44155</v>
      </c>
      <c r="H18" t="s">
        <v>425</v>
      </c>
      <c r="I18" t="s">
        <v>88</v>
      </c>
      <c r="J18" t="s">
        <v>437</v>
      </c>
      <c r="K18" t="s">
        <v>426</v>
      </c>
      <c r="L18" t="s">
        <v>138</v>
      </c>
      <c r="M18" t="s">
        <v>427</v>
      </c>
      <c r="N18">
        <v>1</v>
      </c>
      <c r="O18" t="s">
        <v>100</v>
      </c>
      <c r="P18" t="s">
        <v>101</v>
      </c>
      <c r="Q18" t="s">
        <v>104</v>
      </c>
      <c r="R18" s="68">
        <v>44166</v>
      </c>
      <c r="S18" s="70">
        <v>44286</v>
      </c>
      <c r="T18" s="70">
        <v>44295</v>
      </c>
      <c r="U18" t="s">
        <v>108</v>
      </c>
      <c r="V18" t="s">
        <v>505</v>
      </c>
      <c r="W18" t="s">
        <v>139</v>
      </c>
      <c r="X18">
        <v>0</v>
      </c>
      <c r="Y18">
        <v>0</v>
      </c>
      <c r="Z18" s="115"/>
    </row>
    <row r="19" spans="1:26" x14ac:dyDescent="0.2">
      <c r="A19" t="s">
        <v>515</v>
      </c>
      <c r="B19" t="s">
        <v>203</v>
      </c>
      <c r="C19">
        <v>1</v>
      </c>
      <c r="D19">
        <v>2020</v>
      </c>
      <c r="E19" t="s">
        <v>196</v>
      </c>
      <c r="F19" t="s">
        <v>232</v>
      </c>
      <c r="G19" s="70">
        <v>43948</v>
      </c>
      <c r="H19" t="s">
        <v>204</v>
      </c>
      <c r="I19" t="s">
        <v>197</v>
      </c>
      <c r="J19" t="s">
        <v>198</v>
      </c>
      <c r="K19" t="s">
        <v>199</v>
      </c>
      <c r="L19" t="s">
        <v>99</v>
      </c>
      <c r="M19" t="s">
        <v>200</v>
      </c>
      <c r="N19">
        <v>1</v>
      </c>
      <c r="O19" t="s">
        <v>97</v>
      </c>
      <c r="P19" t="s">
        <v>98</v>
      </c>
      <c r="Q19" t="s">
        <v>241</v>
      </c>
      <c r="R19" s="68">
        <v>44014</v>
      </c>
      <c r="S19" s="70">
        <v>44286</v>
      </c>
      <c r="T19" s="70">
        <v>44295</v>
      </c>
      <c r="U19" t="s">
        <v>458</v>
      </c>
      <c r="V19" t="s">
        <v>508</v>
      </c>
      <c r="W19" t="s">
        <v>139</v>
      </c>
      <c r="X19">
        <v>2</v>
      </c>
      <c r="Y19">
        <v>1</v>
      </c>
      <c r="Z19" s="116">
        <v>0.66666666666666663</v>
      </c>
    </row>
    <row r="20" spans="1:26" x14ac:dyDescent="0.2">
      <c r="A20" t="s">
        <v>515</v>
      </c>
      <c r="B20" t="s">
        <v>203</v>
      </c>
      <c r="C20">
        <v>2</v>
      </c>
      <c r="D20">
        <v>2020</v>
      </c>
      <c r="E20" t="s">
        <v>196</v>
      </c>
      <c r="F20" t="s">
        <v>232</v>
      </c>
      <c r="G20" s="70">
        <v>43948</v>
      </c>
      <c r="H20" t="s">
        <v>204</v>
      </c>
      <c r="I20" t="s">
        <v>197</v>
      </c>
      <c r="J20" t="s">
        <v>198</v>
      </c>
      <c r="K20" t="s">
        <v>201</v>
      </c>
      <c r="L20" t="s">
        <v>99</v>
      </c>
      <c r="M20" t="s">
        <v>202</v>
      </c>
      <c r="N20">
        <v>1</v>
      </c>
      <c r="O20" t="s">
        <v>97</v>
      </c>
      <c r="P20" t="s">
        <v>98</v>
      </c>
      <c r="Q20" t="s">
        <v>241</v>
      </c>
      <c r="R20" s="68">
        <v>44014</v>
      </c>
      <c r="S20" s="70">
        <v>44286</v>
      </c>
      <c r="T20" s="70">
        <v>44295</v>
      </c>
      <c r="U20" t="s">
        <v>458</v>
      </c>
      <c r="V20" t="s">
        <v>509</v>
      </c>
      <c r="W20" t="s">
        <v>139</v>
      </c>
      <c r="X20">
        <v>2</v>
      </c>
      <c r="Y20">
        <v>1</v>
      </c>
      <c r="Z20" s="116"/>
    </row>
    <row r="21" spans="1:26" x14ac:dyDescent="0.2">
      <c r="A21" t="s">
        <v>515</v>
      </c>
      <c r="B21" t="s">
        <v>296</v>
      </c>
      <c r="C21">
        <v>2</v>
      </c>
      <c r="D21">
        <v>2020</v>
      </c>
      <c r="E21" t="s">
        <v>82</v>
      </c>
      <c r="F21" t="s">
        <v>439</v>
      </c>
      <c r="G21" s="70">
        <v>44098</v>
      </c>
      <c r="H21" t="s">
        <v>271</v>
      </c>
      <c r="I21" t="s">
        <v>77</v>
      </c>
      <c r="J21" t="s">
        <v>272</v>
      </c>
      <c r="K21" t="s">
        <v>273</v>
      </c>
      <c r="L21" t="s">
        <v>99</v>
      </c>
      <c r="M21" t="s">
        <v>274</v>
      </c>
      <c r="N21">
        <v>1</v>
      </c>
      <c r="O21" t="s">
        <v>97</v>
      </c>
      <c r="P21" t="s">
        <v>98</v>
      </c>
      <c r="Q21" t="s">
        <v>252</v>
      </c>
      <c r="R21" s="68">
        <v>44105</v>
      </c>
      <c r="S21" s="70">
        <v>44285</v>
      </c>
      <c r="T21" s="70">
        <v>44295</v>
      </c>
      <c r="U21" s="98" t="s">
        <v>458</v>
      </c>
      <c r="V21" s="98" t="s">
        <v>511</v>
      </c>
      <c r="W21" s="98" t="s">
        <v>470</v>
      </c>
      <c r="X21">
        <v>0</v>
      </c>
      <c r="Y21">
        <v>0</v>
      </c>
      <c r="Z21" s="116"/>
    </row>
    <row r="22" spans="1:26" x14ac:dyDescent="0.2">
      <c r="A22" t="s">
        <v>515</v>
      </c>
      <c r="B22" t="s">
        <v>391</v>
      </c>
      <c r="C22">
        <v>1</v>
      </c>
      <c r="D22">
        <v>2020</v>
      </c>
      <c r="E22" t="s">
        <v>165</v>
      </c>
      <c r="F22" t="s">
        <v>390</v>
      </c>
      <c r="G22" s="70">
        <v>44152</v>
      </c>
      <c r="H22" t="s">
        <v>381</v>
      </c>
      <c r="I22" t="s">
        <v>195</v>
      </c>
      <c r="J22" t="s">
        <v>382</v>
      </c>
      <c r="K22" t="s">
        <v>383</v>
      </c>
      <c r="L22" t="s">
        <v>99</v>
      </c>
      <c r="M22" t="s">
        <v>384</v>
      </c>
      <c r="N22">
        <v>1</v>
      </c>
      <c r="O22" t="s">
        <v>90</v>
      </c>
      <c r="P22" t="s">
        <v>166</v>
      </c>
      <c r="Q22" t="s">
        <v>385</v>
      </c>
      <c r="R22" s="68">
        <v>44166</v>
      </c>
      <c r="S22" s="70">
        <v>44286</v>
      </c>
      <c r="T22" s="70">
        <v>44293</v>
      </c>
      <c r="U22" t="s">
        <v>249</v>
      </c>
      <c r="V22" t="s">
        <v>500</v>
      </c>
      <c r="W22" t="s">
        <v>139</v>
      </c>
      <c r="X22">
        <v>0</v>
      </c>
      <c r="Y22">
        <v>0</v>
      </c>
      <c r="Z22" s="90">
        <v>1</v>
      </c>
    </row>
    <row r="23" spans="1:26" x14ac:dyDescent="0.2">
      <c r="A23" t="s">
        <v>515</v>
      </c>
      <c r="B23" t="s">
        <v>192</v>
      </c>
      <c r="C23">
        <v>2</v>
      </c>
      <c r="D23">
        <v>2020</v>
      </c>
      <c r="E23" t="s">
        <v>141</v>
      </c>
      <c r="F23" t="s">
        <v>191</v>
      </c>
      <c r="G23" s="70">
        <v>43979</v>
      </c>
      <c r="H23" t="s">
        <v>175</v>
      </c>
      <c r="I23" t="s">
        <v>176</v>
      </c>
      <c r="J23" t="s">
        <v>181</v>
      </c>
      <c r="K23" t="s">
        <v>182</v>
      </c>
      <c r="L23" t="s">
        <v>96</v>
      </c>
      <c r="M23" t="s">
        <v>183</v>
      </c>
      <c r="N23">
        <v>1</v>
      </c>
      <c r="O23" t="s">
        <v>95</v>
      </c>
      <c r="P23" t="s">
        <v>194</v>
      </c>
      <c r="Q23" t="s">
        <v>180</v>
      </c>
      <c r="R23" s="68">
        <v>43959</v>
      </c>
      <c r="S23" s="70">
        <v>44267</v>
      </c>
      <c r="T23" s="70">
        <v>44270</v>
      </c>
      <c r="U23" t="s">
        <v>105</v>
      </c>
      <c r="V23" t="s">
        <v>514</v>
      </c>
      <c r="W23" t="s">
        <v>139</v>
      </c>
      <c r="X23">
        <v>1</v>
      </c>
      <c r="Y23">
        <v>0</v>
      </c>
      <c r="Z23" s="90">
        <v>1</v>
      </c>
    </row>
    <row r="24" spans="1:26" x14ac:dyDescent="0.2">
      <c r="A24" s="92" t="s">
        <v>678</v>
      </c>
      <c r="B24" s="92" t="s">
        <v>428</v>
      </c>
      <c r="C24" s="92">
        <v>2</v>
      </c>
      <c r="D24" s="92">
        <v>2020</v>
      </c>
      <c r="E24" s="92" t="s">
        <v>394</v>
      </c>
      <c r="F24" s="92" t="s">
        <v>438</v>
      </c>
      <c r="G24" s="94">
        <v>44155</v>
      </c>
      <c r="H24" s="92" t="s">
        <v>395</v>
      </c>
      <c r="I24" s="92" t="s">
        <v>88</v>
      </c>
      <c r="J24" s="92" t="s">
        <v>435</v>
      </c>
      <c r="K24" s="92" t="s">
        <v>399</v>
      </c>
      <c r="L24" s="92" t="s">
        <v>138</v>
      </c>
      <c r="M24" s="92" t="s">
        <v>400</v>
      </c>
      <c r="N24" s="92">
        <v>1</v>
      </c>
      <c r="O24" s="92" t="s">
        <v>434</v>
      </c>
      <c r="P24" s="92" t="s">
        <v>440</v>
      </c>
      <c r="Q24" s="92" t="s">
        <v>401</v>
      </c>
      <c r="R24" s="93">
        <v>44166</v>
      </c>
      <c r="S24" s="94">
        <v>44316</v>
      </c>
      <c r="T24" s="94">
        <v>44324</v>
      </c>
      <c r="U24" s="92" t="s">
        <v>249</v>
      </c>
      <c r="V24" s="92" t="s">
        <v>670</v>
      </c>
      <c r="W24" s="92" t="s">
        <v>139</v>
      </c>
      <c r="X24" s="92">
        <v>1</v>
      </c>
      <c r="Y24" s="92">
        <v>0</v>
      </c>
      <c r="Z24" s="95">
        <v>1</v>
      </c>
    </row>
    <row r="25" spans="1:26" x14ac:dyDescent="0.2">
      <c r="A25" s="92" t="s">
        <v>678</v>
      </c>
      <c r="B25" s="92" t="s">
        <v>497</v>
      </c>
      <c r="C25" s="92">
        <v>1</v>
      </c>
      <c r="D25" s="92">
        <v>2021</v>
      </c>
      <c r="E25" s="92" t="s">
        <v>491</v>
      </c>
      <c r="F25" s="92" t="s">
        <v>493</v>
      </c>
      <c r="G25" s="94">
        <v>44257</v>
      </c>
      <c r="H25" s="92" t="s">
        <v>476</v>
      </c>
      <c r="I25" s="92" t="s">
        <v>477</v>
      </c>
      <c r="J25" s="92" t="s">
        <v>478</v>
      </c>
      <c r="K25" s="92" t="s">
        <v>479</v>
      </c>
      <c r="L25" s="92" t="s">
        <v>99</v>
      </c>
      <c r="M25" s="92" t="s">
        <v>480</v>
      </c>
      <c r="N25" s="92">
        <v>1</v>
      </c>
      <c r="O25" s="92" t="s">
        <v>495</v>
      </c>
      <c r="P25" s="92" t="s">
        <v>495</v>
      </c>
      <c r="Q25" s="92" t="s">
        <v>481</v>
      </c>
      <c r="R25" s="93">
        <v>44257</v>
      </c>
      <c r="S25" s="94">
        <v>44316</v>
      </c>
      <c r="T25" s="94">
        <v>44320</v>
      </c>
      <c r="U25" s="92" t="s">
        <v>107</v>
      </c>
      <c r="V25" s="92" t="s">
        <v>569</v>
      </c>
      <c r="W25" s="92" t="s">
        <v>139</v>
      </c>
      <c r="X25" s="92">
        <v>0</v>
      </c>
      <c r="Y25" s="92">
        <v>0</v>
      </c>
      <c r="Z25" s="95">
        <v>1</v>
      </c>
    </row>
  </sheetData>
  <sortState ref="B16:Y24">
    <sortCondition ref="P16:P24"/>
  </sortState>
  <mergeCells count="3">
    <mergeCell ref="Z11:Z13"/>
    <mergeCell ref="Z16:Z18"/>
    <mergeCell ref="Z19:Z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126</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119</v>
      </c>
      <c r="G43">
        <v>1</v>
      </c>
    </row>
    <row r="44" spans="1:8" hidden="1" x14ac:dyDescent="0.2">
      <c r="A44" t="s">
        <v>120</v>
      </c>
      <c r="G44">
        <v>1</v>
      </c>
    </row>
    <row r="45" spans="1:8" hidden="1" x14ac:dyDescent="0.2">
      <c r="A45" t="s">
        <v>121</v>
      </c>
      <c r="G45">
        <v>1</v>
      </c>
    </row>
    <row r="46" spans="1:8" hidden="1" x14ac:dyDescent="0.2">
      <c r="A46" t="s">
        <v>122</v>
      </c>
      <c r="G46">
        <v>1</v>
      </c>
    </row>
    <row r="47" spans="1:8" hidden="1" x14ac:dyDescent="0.2">
      <c r="A47" t="s">
        <v>123</v>
      </c>
      <c r="G47">
        <v>1</v>
      </c>
    </row>
    <row r="48" spans="1:8" hidden="1" x14ac:dyDescent="0.2">
      <c r="A48" s="41" t="s">
        <v>127</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125</v>
      </c>
    </row>
    <row r="50" spans="1:15" x14ac:dyDescent="0.2">
      <c r="H50" s="52" t="s">
        <v>26</v>
      </c>
      <c r="I50" s="124" t="s">
        <v>134</v>
      </c>
      <c r="L50" s="52" t="s">
        <v>128</v>
      </c>
      <c r="M50" s="119" t="s">
        <v>130</v>
      </c>
      <c r="N50" s="43" t="s">
        <v>132</v>
      </c>
      <c r="O50" s="43" t="s">
        <v>131</v>
      </c>
    </row>
    <row r="51" spans="1:15" x14ac:dyDescent="0.2">
      <c r="L51" s="47">
        <v>2017</v>
      </c>
      <c r="M51" s="117">
        <v>1</v>
      </c>
      <c r="N51" s="44">
        <v>2</v>
      </c>
      <c r="O51" s="44">
        <v>2</v>
      </c>
    </row>
    <row r="52" spans="1:15" x14ac:dyDescent="0.2">
      <c r="H52" s="52" t="s">
        <v>128</v>
      </c>
      <c r="I52" s="124" t="s">
        <v>129</v>
      </c>
      <c r="L52" s="47">
        <v>2019</v>
      </c>
      <c r="M52" s="117">
        <v>2</v>
      </c>
      <c r="N52" s="44">
        <v>5</v>
      </c>
      <c r="O52" s="44">
        <v>5</v>
      </c>
    </row>
    <row r="53" spans="1:15" x14ac:dyDescent="0.2">
      <c r="H53" s="121" t="s">
        <v>124</v>
      </c>
      <c r="I53" s="122">
        <v>1</v>
      </c>
      <c r="L53" s="48">
        <v>2020</v>
      </c>
      <c r="M53" s="118">
        <v>1</v>
      </c>
      <c r="N53" s="44">
        <v>12</v>
      </c>
      <c r="O53" s="44">
        <v>7</v>
      </c>
    </row>
    <row r="54" spans="1:15" x14ac:dyDescent="0.2">
      <c r="H54" s="37" t="s">
        <v>135</v>
      </c>
      <c r="I54" s="123">
        <v>1</v>
      </c>
      <c r="L54" s="47" t="s">
        <v>114</v>
      </c>
      <c r="M54" s="117">
        <v>4</v>
      </c>
      <c r="N54" s="44">
        <v>45</v>
      </c>
      <c r="O54" s="44">
        <v>27</v>
      </c>
    </row>
    <row r="55" spans="1:15" x14ac:dyDescent="0.2">
      <c r="H55" s="120" t="s">
        <v>72</v>
      </c>
      <c r="I55" s="123">
        <v>1</v>
      </c>
      <c r="M55"/>
      <c r="N55" s="45">
        <v>16</v>
      </c>
      <c r="O55" s="45">
        <v>10</v>
      </c>
    </row>
    <row r="56" spans="1:15" x14ac:dyDescent="0.2">
      <c r="H56" s="37" t="s">
        <v>73</v>
      </c>
      <c r="I56" s="123">
        <v>1</v>
      </c>
      <c r="M56"/>
      <c r="N56" s="46">
        <f>SUM(N51:N55)</f>
        <v>80</v>
      </c>
      <c r="O56" s="46">
        <f>SUM(O51:O55)</f>
        <v>51</v>
      </c>
    </row>
    <row r="57" spans="1:15" x14ac:dyDescent="0.2">
      <c r="H57" s="120" t="s">
        <v>83</v>
      </c>
      <c r="I57" s="123">
        <v>1</v>
      </c>
      <c r="L57" s="50" t="s">
        <v>133</v>
      </c>
      <c r="M57" s="63"/>
      <c r="N57" s="42">
        <f>+SUM(N51:N54)</f>
        <v>64</v>
      </c>
      <c r="O57" s="42">
        <f>+SUM(O51:O54)</f>
        <v>41</v>
      </c>
    </row>
    <row r="58" spans="1:15" x14ac:dyDescent="0.2">
      <c r="H58" s="37" t="s">
        <v>84</v>
      </c>
      <c r="I58" s="123">
        <v>1</v>
      </c>
      <c r="N58" s="36"/>
      <c r="O58" s="35"/>
    </row>
    <row r="59" spans="1:15" x14ac:dyDescent="0.2">
      <c r="H59" s="120" t="s">
        <v>78</v>
      </c>
      <c r="I59" s="123">
        <v>1</v>
      </c>
      <c r="N59" s="36"/>
      <c r="O59" s="35"/>
    </row>
    <row r="60" spans="1:15" ht="12.75" customHeight="1" x14ac:dyDescent="0.2">
      <c r="H60" s="37" t="s">
        <v>79</v>
      </c>
      <c r="I60" s="123">
        <v>1</v>
      </c>
      <c r="N60" s="36"/>
      <c r="O60" s="35"/>
    </row>
    <row r="61" spans="1:15" x14ac:dyDescent="0.2">
      <c r="H61" s="47" t="s">
        <v>114</v>
      </c>
      <c r="I61" s="123">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Abril 2021</vt:lpstr>
      <vt:lpstr>Acciones Cerradas</vt:lpstr>
      <vt:lpstr>Estadistica Cumpl mensual PMP</vt:lpstr>
      <vt:lpstr>Inicio Vigencia</vt:lpstr>
      <vt:lpstr>'Consolidado Abril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2021-05-10T14:56:35Z</dcterms:modified>
</cp:coreProperties>
</file>