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hidePivotFieldList="1"/>
  <mc:AlternateContent xmlns:mc="http://schemas.openxmlformats.org/markup-compatibility/2006">
    <mc:Choice Requires="x15">
      <x15ac:absPath xmlns:x15ac="http://schemas.microsoft.com/office/spreadsheetml/2010/11/ac" url="\\192.168.100.105\Control Interno1\23. Auditorias\03. PM\2022\PMP\Consolidado\"/>
    </mc:Choice>
  </mc:AlternateContent>
  <xr:revisionPtr revIDLastSave="0" documentId="8_{3908CF6F-3785-4FED-9AFC-E41C6A2AF0C2}" xr6:coauthVersionLast="47" xr6:coauthVersionMax="47" xr10:uidLastSave="{00000000-0000-0000-0000-000000000000}"/>
  <bookViews>
    <workbookView xWindow="-120" yWindow="-120" windowWidth="29040" windowHeight="15840" tabRatio="781" activeTab="1" xr2:uid="{00000000-000D-0000-FFFF-FFFF00000000}"/>
  </bookViews>
  <sheets>
    <sheet name="Estadisticas" sheetId="19" r:id="rId1"/>
    <sheet name="Consolidado Julio 2022" sheetId="18" r:id="rId2"/>
    <sheet name="Acciones Cerradas" sheetId="21" r:id="rId3"/>
    <sheet name="Acciones Eliminadas" sheetId="23" r:id="rId4"/>
    <sheet name="Estadistica Cumpl mensual PMP" sheetId="22" r:id="rId5"/>
    <sheet name="Inicio Vigencia" sheetId="20" state="hidden" r:id="rId6"/>
  </sheets>
  <definedNames>
    <definedName name="_xlnm._FilterDatabase" localSheetId="2" hidden="1">'Acciones Cerradas'!$A$2:$Y$2</definedName>
    <definedName name="_xlnm._FilterDatabase" localSheetId="1" hidden="1">'Consolidado Julio 2022'!$A$6:$Y$142</definedName>
    <definedName name="_xlnm._FilterDatabase" localSheetId="4" hidden="1">'Estadistica Cumpl mensual PMP'!$A$2:$Z$2</definedName>
    <definedName name="_xlnm.Print_Area" localSheetId="1">'Consolidado Julio 2022'!$A$1:$V$6</definedName>
    <definedName name="CERRADA">'Consolidado Julio 2022'!#REF!</definedName>
  </definedNames>
  <calcPr calcId="191029"/>
  <pivotCaches>
    <pivotCache cacheId="0" r:id="rId7"/>
    <pivotCache cacheId="1" r:id="rId8"/>
    <pivotCache cacheId="26" r:id="rId9"/>
    <pivotCache cacheId="32"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34" i="22" l="1"/>
  <c r="Z32" i="22"/>
  <c r="Z30" i="22"/>
  <c r="Z28" i="22"/>
  <c r="Z20" i="22"/>
  <c r="Z19" i="22"/>
  <c r="Z18" i="22"/>
  <c r="Z17" i="22"/>
  <c r="Z10" i="22"/>
  <c r="Z8" i="22"/>
  <c r="Z6" i="22"/>
  <c r="Z3" i="22"/>
  <c r="O57" i="20"/>
  <c r="N57" i="20"/>
  <c r="O56" i="20"/>
  <c r="N56" i="20"/>
  <c r="G48" i="20"/>
  <c r="F48" i="20"/>
  <c r="E48" i="20"/>
  <c r="D48" i="20"/>
  <c r="H48" i="20" s="1"/>
  <c r="C48" i="20"/>
  <c r="H11" i="19"/>
  <c r="H14"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User</author>
  </authors>
  <commentList>
    <comment ref="S5" authorId="0" shapeId="0" xr:uid="{00000000-0006-0000-01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xr:uid="{00000000-0006-0000-01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xr:uid="{00000000-0006-0000-01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xr:uid="{00000000-0006-0000-01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xr:uid="{00000000-0006-0000-01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xr:uid="{00000000-0006-0000-01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xr:uid="{00000000-0006-0000-01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xr:uid="{00000000-0006-0000-01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xr:uid="{00000000-0006-0000-0100-000009000000}">
      <text>
        <r>
          <rPr>
            <sz val="9"/>
            <color indexed="81"/>
            <rFont val="Tahoma"/>
            <family val="2"/>
          </rPr>
          <t>Por favor diligenciar con el cargo del colaborador que ejecutará la acción o la actividad.</t>
        </r>
      </text>
    </comment>
    <comment ref="Q6" authorId="0" shapeId="0" xr:uid="{00000000-0006-0000-0100-00000A000000}">
      <text>
        <r>
          <rPr>
            <sz val="9"/>
            <color indexed="81"/>
            <rFont val="Tahoma"/>
            <family val="2"/>
          </rPr>
          <t xml:space="preserve">Indicar (aaaa/mm/dd) en que comienza la acción(es) registrada(s).
</t>
        </r>
      </text>
    </comment>
    <comment ref="R6" authorId="0" shapeId="0" xr:uid="{00000000-0006-0000-0100-00000B000000}">
      <text>
        <r>
          <rPr>
            <sz val="9"/>
            <color indexed="81"/>
            <rFont val="Tahoma"/>
            <family val="2"/>
          </rPr>
          <t xml:space="preserve">Indicar el (aaaa/mm/dd) en que finaliza la(s)
acción(es) registrada(s). 
</t>
        </r>
      </text>
    </comment>
    <comment ref="V6" authorId="3" shapeId="0" xr:uid="{00000000-0006-0000-01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L67" authorId="4" shapeId="0" xr:uid="{00000000-0006-0000-0100-00000D000000}">
      <text>
        <r>
          <rPr>
            <b/>
            <sz val="9"/>
            <color indexed="81"/>
            <rFont val="Tahoma"/>
            <family val="2"/>
          </rPr>
          <t>User:</t>
        </r>
        <r>
          <rPr>
            <sz val="9"/>
            <color indexed="81"/>
            <rFont val="Tahoma"/>
            <family val="2"/>
          </rPr>
          <t xml:space="preserve">
un formulario ajustado/formulario publicado</t>
        </r>
      </text>
    </comment>
    <comment ref="L69" authorId="4" shapeId="0" xr:uid="{00000000-0006-0000-0100-00000E000000}">
      <text>
        <r>
          <rPr>
            <b/>
            <sz val="9"/>
            <color indexed="81"/>
            <rFont val="Tahoma"/>
            <family val="2"/>
          </rPr>
          <t>User:</t>
        </r>
        <r>
          <rPr>
            <sz val="9"/>
            <color indexed="81"/>
            <rFont val="Tahoma"/>
            <family val="2"/>
          </rPr>
          <t xml:space="preserve">
un formulario ajustado/formulario publicado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M124" authorId="0" shapeId="0" xr:uid="{BA6C85D0-E469-43FD-A4F9-6329F880B413}">
      <text>
        <r>
          <rPr>
            <b/>
            <sz val="9"/>
            <color indexed="81"/>
            <rFont val="Tahoma"/>
            <family val="2"/>
          </rPr>
          <t>User:</t>
        </r>
        <r>
          <rPr>
            <sz val="9"/>
            <color indexed="81"/>
            <rFont val="Tahoma"/>
            <family val="2"/>
          </rPr>
          <t xml:space="preserve">
un formulario ajustado/formulario publicado</t>
        </r>
      </text>
    </comment>
    <comment ref="M126" authorId="0" shapeId="0" xr:uid="{6774D439-995C-45E2-A871-CB46572E5D78}">
      <text>
        <r>
          <rPr>
            <b/>
            <sz val="9"/>
            <color indexed="81"/>
            <rFont val="Tahoma"/>
            <family val="2"/>
          </rPr>
          <t>User:</t>
        </r>
        <r>
          <rPr>
            <sz val="9"/>
            <color indexed="81"/>
            <rFont val="Tahoma"/>
            <family val="2"/>
          </rPr>
          <t xml:space="preserve">
un formulario ajustado/formulario publicado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s>
  <commentList>
    <comment ref="G1" authorId="0" shapeId="0" xr:uid="{00000000-0006-0000-0300-000001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1" authorId="1" shapeId="0" xr:uid="{00000000-0006-0000-0300-000002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1" authorId="0" shapeId="0" xr:uid="{00000000-0006-0000-0300-000003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1" authorId="0" shapeId="0" xr:uid="{00000000-0006-0000-0300-000004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1" authorId="0" shapeId="0" xr:uid="{00000000-0006-0000-0300-000005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1" authorId="0" shapeId="0" xr:uid="{00000000-0006-0000-0300-000006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1" authorId="0" shapeId="0" xr:uid="{00000000-0006-0000-0300-000007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1" authorId="2" shapeId="0" xr:uid="{00000000-0006-0000-0300-000008000000}">
      <text>
        <r>
          <rPr>
            <sz val="9"/>
            <color indexed="81"/>
            <rFont val="Tahoma"/>
            <family val="2"/>
          </rPr>
          <t>Por favor diligenciar con el cargo del colaborador que ejecutará la acción o la actividad.</t>
        </r>
      </text>
    </comment>
    <comment ref="Q1" authorId="0" shapeId="0" xr:uid="{00000000-0006-0000-0300-000009000000}">
      <text>
        <r>
          <rPr>
            <sz val="9"/>
            <color indexed="81"/>
            <rFont val="Tahoma"/>
            <family val="2"/>
          </rPr>
          <t xml:space="preserve">Indicar (aaaa/mm/dd) en que comienza la acción(es) registrada(s).
</t>
        </r>
      </text>
    </comment>
    <comment ref="R1" authorId="0" shapeId="0" xr:uid="{00000000-0006-0000-0300-00000A000000}">
      <text>
        <r>
          <rPr>
            <sz val="9"/>
            <color indexed="81"/>
            <rFont val="Tahoma"/>
            <family val="2"/>
          </rPr>
          <t xml:space="preserve">Indicar el (aaaa/mm/dd) en que finaliza la(s)
acción(es) registrada(s). 
</t>
        </r>
      </text>
    </comment>
    <comment ref="V1" authorId="3" shapeId="0" xr:uid="{00000000-0006-0000-0300-00000B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N51" authorId="0" shapeId="0" xr:uid="{00000000-0006-0000-0500-00000100000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xr:uid="{00000000-0006-0000-0500-00000200000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<sst xmlns="http://schemas.openxmlformats.org/spreadsheetml/2006/main" count="5432" uniqueCount="1517">
  <si>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</si>
  <si>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</si>
  <si>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</si>
  <si>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</si>
  <si>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</si>
  <si>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</si>
  <si>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</si>
  <si>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</si>
  <si>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</si>
  <si>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</si>
  <si>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</si>
  <si>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</si>
  <si>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</si>
  <si>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</si>
  <si>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</si>
  <si>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</si>
  <si>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</si>
  <si>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</si>
  <si>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</si>
  <si>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</si>
  <si>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</si>
  <si>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</si>
  <si>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</si>
  <si>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</si>
  <si>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</si>
  <si>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</si>
  <si>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</si>
  <si>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</si>
  <si>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</si>
  <si>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</si>
  <si>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</si>
  <si>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</si>
  <si>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</si>
  <si>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</si>
  <si>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</si>
  <si>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</si>
  <si>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</si>
  <si>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</si>
  <si>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</si>
  <si>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</si>
  <si>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</si>
  <si>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</si>
  <si>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</si>
  <si>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</si>
  <si>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</si>
  <si>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</si>
  <si>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</si>
  <si>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</si>
  <si>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</si>
  <si>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</si>
  <si>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</si>
  <si>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</si>
  <si>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</si>
  <si>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</si>
  <si>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</si>
  <si>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</si>
  <si>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</si>
  <si>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</si>
  <si>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</si>
  <si>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</si>
  <si>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</si>
  <si>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</si>
  <si>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</si>
  <si>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</si>
  <si>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</si>
  <si>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</si>
  <si>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</si>
  <si>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</si>
  <si>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</si>
  <si>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</si>
  <si>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</si>
  <si>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VISITA DE SEGUIMIENTO SECRETARIA DISTRITAL DE AMBIENTE</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</si>
  <si>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</si>
  <si>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</si>
  <si>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</si>
  <si>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GESTIÓN DE TRÁMITES Y SERVICIOS PARA LA CIUDADANÍA</t>
  </si>
  <si>
    <t>SUBSECRETARÍA DE GESTIÓN CORPORATIVA</t>
  </si>
  <si>
    <t>SUBDIRECCIÓN ADMINISTRATIVA</t>
  </si>
  <si>
    <t>SUBSECRETARÍA DE GESTIÓN DE LA MOVILIDAD</t>
  </si>
  <si>
    <t>Corrección</t>
  </si>
  <si>
    <t>SUBSECRETARÍA DE GESTIÓN JURÍDICA</t>
  </si>
  <si>
    <t>DIRECCIÓN DE CONTRATACIÓN</t>
  </si>
  <si>
    <t>Acción Correctiva</t>
  </si>
  <si>
    <t>SUBSECRETARÍA DE SERVICIOS A LA CIUDADANÍA</t>
  </si>
  <si>
    <t>DIRECCIÓN DE ATENCIÓN AL CIUDADANO</t>
  </si>
  <si>
    <t>María Janneth Romero M</t>
  </si>
  <si>
    <t>ABIERTA</t>
  </si>
  <si>
    <t># Reprog.</t>
  </si>
  <si>
    <t xml:space="preserve">REPORTE DE REFORMULACIÓN </t>
  </si>
  <si>
    <t>Cuenta de ESTADO DE LA ACCION</t>
  </si>
  <si>
    <t>Etiquetas de columna</t>
  </si>
  <si>
    <t>SUBSECRETARIA U OFICINA</t>
  </si>
  <si>
    <t>Total general</t>
  </si>
  <si>
    <t>DEPENDENCIA</t>
  </si>
  <si>
    <t>ACCIONES CERRADAS</t>
  </si>
  <si>
    <t>ACCIONES ABIERTAS</t>
  </si>
  <si>
    <t>001-2020</t>
  </si>
  <si>
    <t>002-2020</t>
  </si>
  <si>
    <t>003-2020</t>
  </si>
  <si>
    <t>004-2020</t>
  </si>
  <si>
    <t>005-2020</t>
  </si>
  <si>
    <t>AUDITORÍA CONTRATACIÓN 2019</t>
  </si>
  <si>
    <t>TOTAL</t>
  </si>
  <si>
    <t>HALLAZGOS</t>
  </si>
  <si>
    <t>TOTAL HALLAZGOS</t>
  </si>
  <si>
    <t>Etiquetas de fila</t>
  </si>
  <si>
    <t>Cuenta de No. Acción</t>
  </si>
  <si>
    <t>No Accciones</t>
  </si>
  <si>
    <t>No. Hallazgos</t>
  </si>
  <si>
    <t>No. Acciones</t>
  </si>
  <si>
    <t>Hasta 2019</t>
  </si>
  <si>
    <t>(Todas)</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</si>
  <si>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</si>
  <si>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Mes</t>
  </si>
  <si>
    <t>Acción correctiva</t>
  </si>
  <si>
    <t>CERRADA</t>
  </si>
  <si>
    <t>% EJECUCIÓN PMP MENSUAL</t>
  </si>
  <si>
    <t>GESTIÓN DE TRÁNSITO Y CONTROL DE TRÁNSITO Y TRANSPORTE</t>
  </si>
  <si>
    <t>PLANEACIÓN DE TRANSPORTE E INFRAESTRUCTURA</t>
  </si>
  <si>
    <t>DIRECCIÓN DE INTELIGENCIA PARA LA MOVILIDAD</t>
  </si>
  <si>
    <t>DIRECCIÓN DE TALENTO HUMANO</t>
  </si>
  <si>
    <t>GESTIÓN DE TICS</t>
  </si>
  <si>
    <t>OFICINA DE TECNOLOGÍAS DE LA INFORMACIÓN Y LAS COMUNICACIONES</t>
  </si>
  <si>
    <t>Paola Adriana Corona Miranda</t>
  </si>
  <si>
    <t>Dirección de Atención al Ciudadano</t>
  </si>
  <si>
    <t>VENCIDAS</t>
  </si>
  <si>
    <t>CON VENCIMIENTO EN EL MES SIGUIENTE</t>
  </si>
  <si>
    <t>EN TERMINOS</t>
  </si>
  <si>
    <t>ACCIONES ABIERTAS EN TÉRMINOS</t>
  </si>
  <si>
    <t>SGM</t>
  </si>
  <si>
    <t>SGJ</t>
  </si>
  <si>
    <t>SSC</t>
  </si>
  <si>
    <t>OTIC</t>
  </si>
  <si>
    <t xml:space="preserve">DIRECTOR (A)  DE CONTRATACION </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</si>
  <si>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</si>
  <si>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ANA MARÍA CORREDOR YUNIS</t>
  </si>
  <si>
    <t xml:space="preserve">Incumplimiento de condiciones establecidas contractualmente  </t>
  </si>
  <si>
    <t>SUBSECRETARIA DE GESTION DE LA MOVILIDAD</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</si>
  <si>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</si>
  <si>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</si>
  <si>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</si>
  <si>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</si>
  <si>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</si>
  <si>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</si>
  <si>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</si>
  <si>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</si>
  <si>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082-2020</t>
  </si>
  <si>
    <t>084-2020</t>
  </si>
  <si>
    <t>087-2020</t>
  </si>
  <si>
    <t>088-2020</t>
  </si>
  <si>
    <t xml:space="preserve">Seguimiento trimestral efectuado / seguimiento trimestral programado </t>
  </si>
  <si>
    <t>GESTIÓN FINANCIERA</t>
  </si>
  <si>
    <t>SUBDIRECCIÓN FINANCIERA</t>
  </si>
  <si>
    <t>DIRECCIÓN DE REPRESENTACIÓN JUDICIAL</t>
  </si>
  <si>
    <t>AUDITORIA CONTRATACIÓN 2020</t>
  </si>
  <si>
    <t>ACCIONES INCUMPLIDAS</t>
  </si>
  <si>
    <t>SGC</t>
  </si>
  <si>
    <t>SPM</t>
  </si>
  <si>
    <t xml:space="preserve">Liliana Montes Sanchez </t>
  </si>
  <si>
    <t>Posibilidad de afectación reputacional por posibles requerimientos de entes de control y de los procesos internos de la entidad debido a la gestión del control documental del sistema de gestión de calidad  fuera de los requisitos procedimientales</t>
  </si>
  <si>
    <t>DIRECCIONAMIENTO ESTRATÉGICO</t>
  </si>
  <si>
    <t>OACCM</t>
  </si>
  <si>
    <t>Posibilidad de afectación reputacional por pérdida de confianza por parte de la ciudadania al igual de posibles investigaciones por entes de control debido a prestación de tramites y servicios fuera de los requermientos normativos, legales y del ciudadano</t>
  </si>
  <si>
    <t>Mejora Continua</t>
  </si>
  <si>
    <t>Mejora continua</t>
  </si>
  <si>
    <t>(Mesa de trabajo realizada / mesa de trabajo programada)*100</t>
  </si>
  <si>
    <t xml:space="preserve">RC9: Hacer seguimiento y analizar factores comunes que puedan presentarse en las peticiones (Quejas, reclamos, o Denuncias por actos de corrupción), que le permitan a la entidad establecer controles, acciones de mejora o identificar posibles riesgos. </t>
  </si>
  <si>
    <t>Deficiencia en las acciones implementadas frente a las peticiones reiterativas.</t>
  </si>
  <si>
    <t>Realizar mesa de trabajo semestral con las dependencias para analizar las causas de los temas más reiterados.</t>
  </si>
  <si>
    <t>008-2021</t>
  </si>
  <si>
    <t>NC04:Se evidenció que las solicitudes para permiso de aprovechamiento económico del espacio público para el alquiler de patinetas fueron radicadas así:
- MOVO MOBILITAS COLOMBIA SAS Formato de solicitud 211542 con fecha de radicado 09/08/2019
- RENNTY S.A.S Formato de solicitud 219764 con fecha de radicado 16/08/2019
- GRUPO SÁNCHEZ BARRIOS SAS Formato de solicitud (2 radicados) 219764 con fecha de radicado 14/08/2019 y del 28/08/2019
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t>
  </si>
  <si>
    <t xml:space="preserve">Deficiencia en la revisión y seguimiento a los tiempos establecidos en los actos administrativos para la notificación al aprovechador </t>
  </si>
  <si>
    <t>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t>
  </si>
  <si>
    <t>Actualizar, socializar y publicar la Resolución aplicable y el procedimiento PM01-PR07 "para el permiso de aprovechamiento económico del espacio público para el alquiler de patinetas" articulando las actividades y fechas para la revisión y respuesta de las solicitudes.</t>
  </si>
  <si>
    <t>Resolución y procedimiento actualizado, socializado y publicado</t>
  </si>
  <si>
    <t>Subdirectora de Transporte Privado
Valentina Acuña García</t>
  </si>
  <si>
    <t>EVALUACIÓN DEL SISTEMA DE CONTROL INTERNO CONTABLE 2020 (ESCIC)</t>
  </si>
  <si>
    <t>Los E.F. se deben publicar en la pagina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</si>
  <si>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</si>
  <si>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estan definidos los tiempos para la revision de los Estados Financieros por parte las diferentes entidades y dependencias de la SDM (firmas)</t>
  </si>
  <si>
    <t>Emitir directriz (cronograma de actividades) donde se establece los tiempos para la revision de los EF</t>
  </si>
  <si>
    <t># de publicaciones realizadas con oportunidad /  # publicaciones establecidas en la vigencia</t>
  </si>
  <si>
    <t>Publicar los Estados Financieros de manera oportuna de conformidad con la directriz.</t>
  </si>
  <si>
    <t>Profesional Contador</t>
  </si>
  <si>
    <t>OFICINA ASESORA DE PLANEACIÓN INSTITUCIONAL</t>
  </si>
  <si>
    <t>SUBDIRECCIÓN DE TRANSPORTE PRIVADO</t>
  </si>
  <si>
    <t>017-2021</t>
  </si>
  <si>
    <t>018-2021</t>
  </si>
  <si>
    <t>AUDITORIA PROCESO DE PLANEACIÓN DEL TRANSPORTE E INFRAESTRUCTURA</t>
  </si>
  <si>
    <t>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t>
  </si>
  <si>
    <t>Sanciones por incumplimiento de la normatividad ambiental</t>
  </si>
  <si>
    <t>Existen falencias en cuanto al conocimiento de la normatividad ambiental vigente en materia de RESPEL, tanto para el registro, control y actualización del Plan de Gestión de Residuos Peligrosos, como para el reporte oportuno de los informes en la plataforma RUA-RESPEL de IDEAM</t>
  </si>
  <si>
    <t>PAOLA ADRIANA CORONA MIRANDA</t>
  </si>
  <si>
    <t>Realizar seguimiento a la normatividad y a la documentación asociada con el fin de mantener actualizado el Plan de Gestión de Residuos Peligrosos.</t>
  </si>
  <si>
    <t>No. De seguimientos realizados / No. De seguimientos programados</t>
  </si>
  <si>
    <t xml:space="preserve">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t>
  </si>
  <si>
    <t>Falta de verificación en el cumplimiento de la totalidad de los deberes del Equipo Técnico contempladas en la Resolución 242 de 2014</t>
  </si>
  <si>
    <t>Verificar el cumplimiento de los deberes del Equipo Técnico a través de los seguimientos al Plan Institucional de Gestión Ambiental - PIGA.</t>
  </si>
  <si>
    <t>Número de seguimientos realizados / Número total de seguimientos programados</t>
  </si>
  <si>
    <t>Incumple con el Decreto 165 de 2015, artículo 6, considerando que el gestor ambiental no cumplió con la totalidad de sus deberes.</t>
  </si>
  <si>
    <t>Falta de verificación en el cumplimiento de la totalidad de los deberes del Gestor Ambiental, contemplados en el  Decreto 165 de 2015, artículo 6</t>
  </si>
  <si>
    <t>Verificar el cumplimiento de los deberes del Gestor Ambiental a través de los seguimientos al Plan Institucional de Gestión Ambiental - PIGA.</t>
  </si>
  <si>
    <t>Número de seguimientos programados / Número total de seguimientos realizados</t>
  </si>
  <si>
    <t>020-2021</t>
  </si>
  <si>
    <t>024-2021</t>
  </si>
  <si>
    <t>025-2021</t>
  </si>
  <si>
    <t>GESTIÓN DE TICS
GESTIÓN ADMINISTRATIVA</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</si>
  <si>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</si>
  <si>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IVAN ALEXANDER DIAZ VILLA</t>
  </si>
  <si>
    <t>Por no hay herramienta que permita llevar el control de las fechas establecidas para la presebtación del informe de Ley de Cuotas en cada anualidad</t>
  </si>
  <si>
    <t>Herramienta</t>
  </si>
  <si>
    <t>GESTIÓN DEL TALENTO HUMANO</t>
  </si>
  <si>
    <t>030-2021</t>
  </si>
  <si>
    <t>NC2 -Se evidenció que el 52.63% de los servidores públicos en cargos directivos de la entidad no está
dando cumplimiento integral a la publicación de la declaración del impuesto sobre la renta y
complementarios (ítem 2.1 del presente informe), en los términos de la Ley 2013 de 2019.</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</si>
  <si>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</si>
  <si>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Por no hay herramienta que permita llevar el control a la publicación de la declaración del impuesto sobre la renta y complementarios (ítem 2.1 del presente informe), en los términos de la Ley 2013 de 2019, realizadas por lo servidores en cargos directivos de la entidad</t>
  </si>
  <si>
    <t>Implementar herramienta en excel donde se lleve el control de todos los servdores públicos donde se evidencia  la publicación de la Declaración de Bienes y Rentas, Conflictos de Intereses y Declaración del Impuesto Sobre la Renta y Complementarios</t>
  </si>
  <si>
    <t>Inconformidad 1. No se está dando cumplimiento integral al termino para reportar la información sobre los contratos de prestación de servicios al SIDEAP (ítem 2.1 del presente informe), de acuerdo con lo estipulado en la Circular 006 del 02 de marzo de 2018.</t>
  </si>
  <si>
    <t>Posibilidad de afectación reputacional por  perdida de imagen institucional ante la comunidad, debido al resporte extemporaneo en los sistemas de información  contemplados en la norma.</t>
  </si>
  <si>
    <t>No se aplica un punto de control específico que permita validar y aprobar información a reportar en la plataforma SIDEAP  de manera oportuna, garantizando que sea coherente con la plataforma SIVICOF.</t>
  </si>
  <si>
    <t>Implementar un punto de control a través del cual, se valide la información a reportar en SIDEAP garantizando que sea articulada con la de SIVICOF y se reporte en el término establecido.</t>
  </si>
  <si>
    <t>ANA MARIA CORREDOR YUNIS</t>
  </si>
  <si>
    <t>SEGUIMIENTO – SIDEAP 2021</t>
  </si>
  <si>
    <t>031-2021</t>
  </si>
  <si>
    <t>032-2021</t>
  </si>
  <si>
    <t>Pantallazo del informe cargado en el mes, dentro del término establecido en la norma.</t>
  </si>
  <si>
    <t>Implementar herramienta en excel donde se registre toda la información de los informes internos y externos  que debe presentar la Dirección de Talento Humano en cada anualidad sobre el informorme de Ley de Cuotas</t>
  </si>
  <si>
    <t>AUDITORÍA INTERNA CURSOS PEDAGÓGICOS POR INFRACCIONES A LAS NORMAS DE TRÁNSITO (CPINT) 2021</t>
  </si>
  <si>
    <t>CORRECTIVA</t>
  </si>
  <si>
    <t xml:space="preserve">SGC    </t>
  </si>
  <si>
    <t>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t>
  </si>
  <si>
    <t>Debilidades en la actualización de documentos del Sistema de Gestión de Calidad.</t>
  </si>
  <si>
    <t>Desarticulación en la creación del documento (Continuidad del Negocio ante eventos adversos que afecten la prestación de Trámites y Servicios) enfocado únicamente a recursos tecnológicos, desatendiendo la infraestructura física y el talento humano</t>
  </si>
  <si>
    <t>Actualizar el Documento Plan de Continuidad de Negocio o Documento Equivalente ante eventos adversos que afecten la prestación de Trámites y Servicios publicado en el Sistema de Gestión de la Calidad.</t>
  </si>
  <si>
    <t xml:space="preserve">Documento Actualizado / Documento Publicado </t>
  </si>
  <si>
    <t>Jefe Oficina de Tecnologías de la Información y Comunicaciones</t>
  </si>
  <si>
    <t>036-2021</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</si>
  <si>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</si>
  <si>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</si>
  <si>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Porque no hay una revisión integral de la documentación  publicada del procedo DTH</t>
  </si>
  <si>
    <t>Dirección de Talento Humano</t>
  </si>
  <si>
    <t>Actualizar o eliminar en los documentos que se requiera, del proceso DTH que encuentra publicada en la intranet</t>
  </si>
  <si>
    <t xml:space="preserve">No. De documentos actualizados o eleminados/No. Total que requiere algun tramite </t>
  </si>
  <si>
    <t>Director de Atención al Ciudadano</t>
  </si>
  <si>
    <t>045-2021</t>
  </si>
  <si>
    <t>SEGUIMIENTO CONCESIÓN PyG</t>
  </si>
  <si>
    <t>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t>
  </si>
  <si>
    <t>Deficiente seguimiento en el cargue de la información en el SECOP I y SECOP II</t>
  </si>
  <si>
    <t>Realizar seguimiento trimestral al cargue de la documentación en SECOP I y SECOP II</t>
  </si>
  <si>
    <t>Actas de seguimientos</t>
  </si>
  <si>
    <t>4 actas</t>
  </si>
  <si>
    <t>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t>
  </si>
  <si>
    <t>Falta de fortalecimiento en el seguimiento de la eficacia de los controles identificados en la matriz de riesgos</t>
  </si>
  <si>
    <t>Realizar dos mesas de trabajo para verificar la eficacia de los controles identificados en la matriz de riesgos</t>
  </si>
  <si>
    <t>2 actas</t>
  </si>
  <si>
    <t xml:space="preserve">El contratista tiene la capacidad de programar o disponer a discreción la distribución de la flota mínima </t>
  </si>
  <si>
    <t xml:space="preserve">12 actas </t>
  </si>
  <si>
    <t>Realizar una adecuada separación de los residuos en los patios.</t>
  </si>
  <si>
    <t>El control actual de la lista de chequeo utilizada no es suficiente para el seguimiento de los 3 patios</t>
  </si>
  <si>
    <t>Realizar dos mesa de trabajo para validar la eficacia del control realizado a través de la lista de chequeo y modificarla de acuerdo con la pertinencia.</t>
  </si>
  <si>
    <t>Mantener los botiquines con elementos vigentes.</t>
  </si>
  <si>
    <t>Realizar dos mesa de trabajo para validar la eficacia del control realizado a través de la lista de chequeo, y modificarla de acuerdo con la pertinencia.</t>
  </si>
  <si>
    <t>Falta de interpretación de la Directiva 001 de 2011 .</t>
  </si>
  <si>
    <t>1 lista de chequeo</t>
  </si>
  <si>
    <t>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t>
  </si>
  <si>
    <t>Realizar seguimiento mensual a la aplicación de la Directiva 001 de 2011</t>
  </si>
  <si>
    <t>Posibilidad de afectación reputacional por pérdida de confianza por parte de la ciudadanía al igual de posibles investigaciones por entes de control debido a prestación de tramites y servicios fuera de los requerimientos normativos, legales y del ciudadano</t>
  </si>
  <si>
    <t>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t>
  </si>
  <si>
    <t>ACCIONES POR AUTOCONTROL - CURSOS</t>
  </si>
  <si>
    <t>Acción de mejora</t>
  </si>
  <si>
    <t>Aumento en la incidencia de salidas no conformes del  PM04-PR01 Procedimiento de Cursos Pedagógicos por Infracción a  las normas de tránsito.</t>
  </si>
  <si>
    <t>Cambios en la aplicación de los descuentos teniendo en cuenta la implementación de la resolución 20203040011355 de 2020, circular 001 de 1 de septiembre 2021 y aplicación de la ley 2027 de 2020.</t>
  </si>
  <si>
    <t xml:space="preserve">Revisar la incidencia de manera trimestral de las salidas no conformes del  PM04-PR01 Procedimiento de Cursos Pedagógicos por Infracción a  las normas de tránsito. </t>
  </si>
  <si>
    <t>Acta de reunión</t>
  </si>
  <si>
    <t>1 acta de reunión</t>
  </si>
  <si>
    <t>Realizar taller para disminuir la incidencia de las salidas no conformes.</t>
  </si>
  <si>
    <t>Taller realizado</t>
  </si>
  <si>
    <t>1 Taller realizado</t>
  </si>
  <si>
    <t>052-2021</t>
  </si>
  <si>
    <t>053-2021</t>
  </si>
  <si>
    <t>055-2021</t>
  </si>
  <si>
    <t>058-2021</t>
  </si>
  <si>
    <t>059-2021</t>
  </si>
  <si>
    <t>061-2021</t>
  </si>
  <si>
    <t>065-2021</t>
  </si>
  <si>
    <t>067-2021</t>
  </si>
  <si>
    <t>ACCIONES INEFECTIVAS</t>
  </si>
  <si>
    <t>AUDITORIA CONTRATACIÓN 2020
AUDITORIA CONTRATACIÓN 2019
LEY TRANSPARENCIA MARZO 2019</t>
  </si>
  <si>
    <t>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t>
  </si>
  <si>
    <t>Numero de Procesos Contractuales de los Años 2016 a 2020 Publicados / Total de Numero de Procesos Contractuales de los Años 2016 a 2020 a publicar</t>
  </si>
  <si>
    <t>100% de la información de los procesos contractuales de los años 2016 a 2020 publicada y actualizada</t>
  </si>
  <si>
    <t>ACCIONES INCUMPLIDAS O INEFECTIVAS</t>
  </si>
  <si>
    <t>Accion Correctiva</t>
  </si>
  <si>
    <t>AUDITORIA PROCESO GESTIÓN DE TRÁNSITO Y CONTROL DE TRANSITO Y TRANSPORTE</t>
  </si>
  <si>
    <t>Posibilidad de afectación reputacional por perdida de credibilidad y confianza de la ciudadanía debido a la ejecución de actividades de control en vía fuera de los requisitos técnicos y normativos en control de tránsito y transporte.</t>
  </si>
  <si>
    <t xml:space="preserve">No se ha definido un lineamiento que establezca la necesidad de dar cumplimiento al principio de planeación en los estudios previos para realizar convenios interadministrativos identificando los objetivos a cumplir. </t>
  </si>
  <si>
    <t xml:space="preserve">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t>
  </si>
  <si>
    <t>Número de solicitudes de concepto realizadas</t>
  </si>
  <si>
    <t>Diana Lorena Urrego García</t>
  </si>
  <si>
    <t>Dentro del clausulado del convenio no se estableció que se debe suscribir un documento que avale la elaboración  y aprobación del cronograma de mantenimientos.</t>
  </si>
  <si>
    <t>Especificar la  fecha a partir de la cual se suscribe el cronograma de mantenimientos en el nuevo convenio con la Policia Nacional a través de un documento.</t>
  </si>
  <si>
    <t>Número de clausulas incluidas para la suscripción del cronograma de mantenimientos en el núevo convenio con la Policia Nacional.</t>
  </si>
  <si>
    <t>Por situaciones técnicas la Policía Nacional no pudo cargar la oferta en la plataforma, en consideración a las dificultades presentadas con el usuario de cargue de los documentos y los permisos del perfil</t>
  </si>
  <si>
    <t>Incluir en los Estudios Previos del nuevo convenio con la Policia Nacional, que la fecha del desembolso de los aportes puede estar sujeta  a cambios con justificación de estos.</t>
  </si>
  <si>
    <t>Número de clausulas incluidas para la que la fecha del desembolso de los aportes puede estar sujeta  a cambios en el nuevo convenio con la Policia Nacional.</t>
  </si>
  <si>
    <t>La Circular Externa Única de Colombia Compra Eficiente del 16 de abril de 2019 establece que "Los Documentos del Proceso son públicos salvo por la información sujeta a reserva de conformidad con la normativa aplicable".</t>
  </si>
  <si>
    <t>Solicitar la clasificación de documentos de seguimiento al convenio como información reservada y clasificada.</t>
  </si>
  <si>
    <t>número de solicitudes de clasificación documental realizadas</t>
  </si>
  <si>
    <t>Publicar el reporte mensual de seguimiento a los indicadores de gestión del Proceso a través del SECOP.</t>
  </si>
  <si>
    <t>número de publicaciones de reportes mensuales de seguimiento realizadas en el aplicativo Secop / número de publicaciones de reportes mensuales de seguimiento programados en el aplicativo Secop</t>
  </si>
  <si>
    <t>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t>
  </si>
  <si>
    <t>Realizar seguimiento trimestral a través de una hoja de cálculo a la asignación de dispositivos móviles de imposición en vía (comparenderas) a Policiales que cuenten con el certificado de técnico de seguridad vial.</t>
  </si>
  <si>
    <t>Número de seguimientos realizados / Número de seguimientos programados</t>
  </si>
  <si>
    <t>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t>
  </si>
  <si>
    <t>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t>
  </si>
  <si>
    <t>Número de clausulas incluidas para la definición de las diferentes acciones en vía que adelanta el personal de la Seccional de Tránsito y Transporte.</t>
  </si>
  <si>
    <t>Posibilidad de afectación reputacional por la reducción de la velocidad promedio de desplazamiento en la ciudad debido a realizar la operación del CGT fuera de los estándares definidos en los procedimientos, protocolos y recursos necesarios.</t>
  </si>
  <si>
    <t>Falta de integración de los criterios en las diferentes plataformas tecnológicas, necesarias para la formulación de los protocolos del CGT.</t>
  </si>
  <si>
    <t>Actualizar y socializar el procedimiento y protocolo del CGT de conformidad con la realidad institucional.</t>
  </si>
  <si>
    <t>Número de protocolos y procedimientos actualizados y socializados</t>
  </si>
  <si>
    <t>Nathaly Patiño González</t>
  </si>
  <si>
    <t>Posibilidad de afectación reputacional por la reducción de la velocidad promedio de desplazamiento en la ciudad debido a realizar la operación del CGT fuera de los estándares definidos en los procedimientos, protocolos y recursos necesarios</t>
  </si>
  <si>
    <t>Utilización inadecuada de los términos para el liderazgo de las acciones adelantadas en el Centro de Gestión del Tránsito.</t>
  </si>
  <si>
    <t>Actualizar el procedimiento y protocolo del CGT de conformidad con la realidad institucional.</t>
  </si>
  <si>
    <t>Socializar el procedimiento y protocolo del CGT actualizados al personal del Centro de gestión de Tránsito.</t>
  </si>
  <si>
    <t>Número de socializaciones e protocolos y procedimientos realizadas</t>
  </si>
  <si>
    <t>079-2021</t>
  </si>
  <si>
    <t>080-2021</t>
  </si>
  <si>
    <t>081-2021</t>
  </si>
  <si>
    <t>083-2021</t>
  </si>
  <si>
    <t xml:space="preserve">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t>
  </si>
  <si>
    <t>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t>
  </si>
  <si>
    <t>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t>
  </si>
  <si>
    <t>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t>
  </si>
  <si>
    <t>SUBDIRECCIÓN DE CONTROL DE TRÁNSITO Y TRANSPORTE</t>
  </si>
  <si>
    <t>SUBDIRECCIÓN DE GESTIÓN EN VÍA</t>
  </si>
  <si>
    <t>Las Multimples funciones de los supervisores hacen que la prioprización de sus tareas se encaminen al desarrollo del contrato y no el cargue de la información a la plataforma Secop II o a la entrega  de la información para el cargue de la plataforma Secop I .</t>
  </si>
  <si>
    <t xml:space="preserve">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t>
  </si>
  <si>
    <t>Posibilidad de afectación reputacional por posible disminución en el índice de desempeño institucional por la implementación de las políticas del Modelo Integrado de Planeación y Gestión MIPG fuera de los términos y lineamientos establecidos.</t>
  </si>
  <si>
    <t>SEGUIMIENTO AL CUMPLIMIENTO DE LA LEY DE CUOTAS PARTES EN LA SDM</t>
  </si>
  <si>
    <t>SEGUIMIENTO PQRS II SEMESTRE 2020</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</si>
  <si>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</si>
  <si>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gestión en el seguimiento a las peticiones entre autoridades.</t>
  </si>
  <si>
    <t>Documentar  lineamiento sobre el seguimiento  semanal a la gestión de las peticiones entre autoridades.</t>
  </si>
  <si>
    <t>Lineamiento documentado, publicado y socializado.</t>
  </si>
  <si>
    <t>Seguimiento semanal a la gestión de las peticiones entre autoridades</t>
  </si>
  <si>
    <t>Seguimiento semanal</t>
  </si>
  <si>
    <t>Deficiencia en la retroalimentación del informe de calidad de las respuestas emitidas a la ciudadanía.</t>
  </si>
  <si>
    <t>Realizar 2 retroalimentaciones a los referentes de PQRSD de cada proceso de la entidad, sobre los  informes de calidad de las respuestas emitidas a la ciudadanía.</t>
  </si>
  <si>
    <t xml:space="preserve"> Actas de reunión con los referentes de PQRSD de cada proceso de la entidad.</t>
  </si>
  <si>
    <t xml:space="preserve">PROCESO GESTIÓN DE TRÁNSITO Y CONTROL DE TRÁNSITO Y TRANSPORTE </t>
  </si>
  <si>
    <t>Falta de compromiso de los profesionales responsables de dar respuesta a  las peticiones Ciudadanas.</t>
  </si>
  <si>
    <t>085-2021</t>
  </si>
  <si>
    <t>086-2021</t>
  </si>
  <si>
    <t>087-2021</t>
  </si>
  <si>
    <t>AUDITORÍA PQRSD I SEMESTRE 2021</t>
  </si>
  <si>
    <t>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t>
  </si>
  <si>
    <t>N.C. 3: Se evidencian debilidades relacionadas con el cumplimiento de los criterios establecidos en el Decreto 371 de 2010 en términos de calidez, claridad y coherencia, en las respuestas dadas por la entidad a sus peticionarios.</t>
  </si>
  <si>
    <t>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t>
  </si>
  <si>
    <t>Revisado el cronograma de implementación aportado como anexo, no se demarcaron las fechas en las que realizarán cada una de las actividades, razón por la cual se hace necesario ajustarlo.</t>
  </si>
  <si>
    <t>5 - Posibilidad de afectación reputacional por sanciones del archivo distrital y quejas de ususarios internos y externos debido a la ejecución del sistema de gestión documental fuera de los requerimiento normativos y procedimientales.</t>
  </si>
  <si>
    <t>Desactualización del cronograma del Programa de Gestión Documental de acuerdo con el Decreto 1080 de 2015.</t>
  </si>
  <si>
    <t>Actualizar el Programa de Gestión Documental con sus programas específicos incluyendo las fechas de cada una de las actividades contempladas en el cronograma de implementación, la alineación con planes programas y sistemas de gestión y el presupuesto anual.</t>
  </si>
  <si>
    <t>Documento PGD actualizado</t>
  </si>
  <si>
    <t>Aprobar y  publicar el PGD conforme lo establece el Decreto 1080 de 2015.</t>
  </si>
  <si>
    <t>Documento PGD publicado</t>
  </si>
  <si>
    <t>Adoptar el PGD en la entidad</t>
  </si>
  <si>
    <t>Acto administrativo de adopción del PGD</t>
  </si>
  <si>
    <t>Solicitar la inclusión en el Plan Institucional de Capacitación las temáticas de gestión documental relacionadas con instrumentos archivísticos, normatividad archivística, aplicación de TRD y socialización de procedimientos de gestión documental; y las jornadas requeridas.</t>
  </si>
  <si>
    <t>(Temáticas incluidas)/(Temáticas solicitadas)</t>
  </si>
  <si>
    <t>Solicitar ante la Oficina de Control Interno la inclusión del seguimiento del Plan de Mejoramiento estructurado para las recomendaciones del CDA.</t>
  </si>
  <si>
    <t>Solicitud realizada</t>
  </si>
  <si>
    <t>Hacer seguimiento anual al Programa de Gestión Documental</t>
  </si>
  <si>
    <t>Informe de seguimiento</t>
  </si>
  <si>
    <t>En lo referente a la implementación de la TRD, al realizar el muestreo aleatorio de los expedientes revisados para verificar los criterios de organización documental, se encontró que para la serie de contratos se está aplicando la TRD que no ha sido convalidada.</t>
  </si>
  <si>
    <t>Retraso en la actualización de la TRD de acuerdo con las nuevas tipologias documentales de la entidad.</t>
  </si>
  <si>
    <t>Actualizar las tablas de retención documental.</t>
  </si>
  <si>
    <t>(Tablas de Retención Documental Actualizadas)/(Total Tablas de Retención Documental)</t>
  </si>
  <si>
    <t>Socializar la TRD convalidada en todas las dependencias de la entidad.</t>
  </si>
  <si>
    <t>(Tablas de Retención Documental Socializadas)/(Total Tablas de Retención Documental)</t>
  </si>
  <si>
    <t>La referente documental manifestó que hubo una confusión al momento de registrar los datos porque se incluyó en la volumetría de archivo central la documentación perteneciente a los fondos documentales acumulados.</t>
  </si>
  <si>
    <t>Desactualización del Diagnóstico Integral de Archivos.</t>
  </si>
  <si>
    <t>Actualizar el Diagnóstico Integral de Archivos a partir de la medición, en metros lineales, de los archivos de gestión y archivo central de la entidad.</t>
  </si>
  <si>
    <t>Documento Diagnóstico Integral de Archivos</t>
  </si>
  <si>
    <t>Formular un Plan de Transferencias Secundarias de acuerdo con lo establecido en el artículo 21 del Acuerdo 004 de 2019.</t>
  </si>
  <si>
    <t>Documento de Plan de Transferencias Secundarias</t>
  </si>
  <si>
    <t>Aprobar el Plan de Transferencias Secundarias</t>
  </si>
  <si>
    <t>Documento de Plan de Transferencias Secundarias aprobado</t>
  </si>
  <si>
    <t>Ajustar el documento del Sistema Integrado de Conservación - SIC de acuerdo con condiciones técnica de almacenamiento del acervo documental identificadas a aprtir del Diagnóstico Integral de Archivo.</t>
  </si>
  <si>
    <t>Documento del Sistema Integrado de Conservación - SIC ajustado</t>
  </si>
  <si>
    <t>Publicar el documento del Sistema Integrado de Conservación - SIC</t>
  </si>
  <si>
    <t>Documento del Sistema Integrado de Conservación - SIC publicado</t>
  </si>
  <si>
    <t>Desactualización del Banco Terminológico para las series, subseries y tipos documentales de la Tabla de Retención Documental actualizada, según lo establece el Decreto 1080 de 2015, artículo 2.8.2.5.8, literal g. y el Acuerdo AGN 004 de 2019, artículo 5.</t>
  </si>
  <si>
    <t>Reprocesos en la actualización y convalidación de la TRD de la entidad  de acuerdo con el Decreto 1080 de 2015 y el Decreto 672 de 2018.</t>
  </si>
  <si>
    <t>Actualizar el Banco Terminológico para las series, subseries y tipos documentales de la Tabla de Retención Documental convalidada, según lo establece el Decreto 1080 de 2015, artículo 2.8.2.5.8, literal g.</t>
  </si>
  <si>
    <t>Banco Terminológico actualizado</t>
  </si>
  <si>
    <t>Aprobar y socializar el Banco Terminológico actualizado.</t>
  </si>
  <si>
    <t>Banco Terminológico publicado</t>
  </si>
  <si>
    <t>Solicitar la parametrización del Banco Terminológico en el aplicativo ORFEO.</t>
  </si>
  <si>
    <t>Banco Terminológico parametrizado</t>
  </si>
  <si>
    <t>Publicar el Banco Terminológico aprobado</t>
  </si>
  <si>
    <t>Riesgo de la obsolescencia tecnológica en el caso de los documentos electrónicos, ya que, se debe garantizar su preservación para su acceso de acuerdo a los tiempos de retención.</t>
  </si>
  <si>
    <t>Desactualización de la Tabla de Control de Acceso con relación a los riesgos tecnológicos.</t>
  </si>
  <si>
    <t>Actualizar las Tablas de Control de Acceso a partir de la revisión de los riesgos tecnológicos para documentos electrónicos de archivo.</t>
  </si>
  <si>
    <t>Tabla de Control de Acceso actualizada</t>
  </si>
  <si>
    <t>Aprobar y socializar la Tabla de Control de Acceso.</t>
  </si>
  <si>
    <t>Tabla de Control de Acceso aprobada</t>
  </si>
  <si>
    <t>Publicar la Tabla de Control de Acceso.</t>
  </si>
  <si>
    <t>Tabla de Control de Acceso publicada</t>
  </si>
  <si>
    <t>Cada entidad suprimida o liquidada tiene un fondo documental al que se le debe elaborar su respectivo instrumento archivístico.</t>
  </si>
  <si>
    <t>Tablas de Valoración elaboradas no están convalidadas por el Consejo Distrital de Archivo.</t>
  </si>
  <si>
    <t>Surtir el proceso de convalidación e implementación de las TVD correspondientes al Fondo de Educación y seguridad Vial FONDATT.</t>
  </si>
  <si>
    <t>Tabla de Valoración Documental convalidada</t>
  </si>
  <si>
    <t>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t>
  </si>
  <si>
    <t>Documento Plan de Trabajo Archivístico</t>
  </si>
  <si>
    <t>No identificación de la producción documental electrónica durante la emergencia sanitaria por COVID - 19</t>
  </si>
  <si>
    <t>Desactualización del MOREQ frente a la producción documental electrónica.</t>
  </si>
  <si>
    <t>Actualizar el Modelo de Requisitos para la Gestión de Documentos Electrónicos de Archivo - MOREQ.</t>
  </si>
  <si>
    <t>Modelo de Requisitos para la Gestión de Documentos Electrónicos de Archivo - MOREQ actualizado</t>
  </si>
  <si>
    <t xml:space="preserve">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t>
  </si>
  <si>
    <t>Inoportunidad de atender a los criterios técnicos establecidos para los procedimientos de la gestión documental a través del artículo 2.8.2.5.9 del Decreto 1080 de 2015 y el Lineamiento 13 de la Secretaría General de la Alcaldía Mayor de Bogotá D.C.</t>
  </si>
  <si>
    <t>Formular el procedimiento de valoración de documentos de conformidad con artículo 2.8.2.5.9 del Decreto 1080 de 2015 y en el Lineamiento 13 de la Secretaría General de la Alcaldía Mayor de Bogotá D.C.</t>
  </si>
  <si>
    <t>Documento de procedimiento de valoración de documentos elaborado</t>
  </si>
  <si>
    <t>INFORME VISITA DE SEGUIMIENTO AL CUMPLIMIENTO DE LA NORMA ARCHIVISTICA SDM 2021</t>
  </si>
  <si>
    <t>088-2021</t>
  </si>
  <si>
    <t>089-2021</t>
  </si>
  <si>
    <t>090-2021</t>
  </si>
  <si>
    <t>091-2021</t>
  </si>
  <si>
    <t>092-2021</t>
  </si>
  <si>
    <t>093-2021</t>
  </si>
  <si>
    <t>094-2021</t>
  </si>
  <si>
    <t>095-2021</t>
  </si>
  <si>
    <t>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t>
  </si>
  <si>
    <t>número de comunicados emitidos /número de seguimientos de PQRSD.</t>
  </si>
  <si>
    <t>GESTIÓN DEL  TALENTO HUMANO</t>
  </si>
  <si>
    <t>Posibilidad de afectación económico y reputacional por requerimiento de los usuarios internos e investigaciones administrativas y legales por entes de control debido a la implementación del SGSST fuera de los requerimientos normativos.</t>
  </si>
  <si>
    <t>Director de Talento Humano</t>
  </si>
  <si>
    <t>Observación 04: Al planificar el logro de los objetivos del SGSST, se observa en los POA’S objetivos diferentes a los definidos en el documento PA02-MN01 Anexo 1.
Oportunidad de Mejora 11:Teniendo en cuenta que se realiza la medición de los indicadores del SGSST, no se tienen en cuenta los lineamientos establecidos para la articulación de los objetivos dentro de los POA’S.</t>
  </si>
  <si>
    <t xml:space="preserve">Desarticulación de los objetivos SST con los establecidos en los POAS. </t>
  </si>
  <si>
    <t xml:space="preserve">Articular los objetivos de SST con los establecidos en el POA de Gestión de la DTH </t>
  </si>
  <si>
    <t xml:space="preserve">Objetivos SST articulados con el POA de Gestión de la DTH </t>
  </si>
  <si>
    <t>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t>
  </si>
  <si>
    <t>Se encuentran identificadas estas situaciones producto de la auditoría pero no se ha podido finalizar el 100% de las acciones, debido a recursos económicos, situaciones de pandemia y cambios organizacionales.</t>
  </si>
  <si>
    <t>Realizar seguimiento semestral del avance al cierre de las acciones contempladas matriz de control y seguimiento de inspecciones registrando el avance en la casilla de observaciones.</t>
  </si>
  <si>
    <t>Matriz con los seguimientos realizados</t>
  </si>
  <si>
    <t>Acción preventiva</t>
  </si>
  <si>
    <t>Oportunidad de Mejora 07: Frente a los temas de comunicación externa, es importante que se refuercen ya que solamente se están enfocando en temas de COVID, dejando de lado los otros riesgos y peligros identificado en el SGSST</t>
  </si>
  <si>
    <t>La prioridad en el año pasado era la emergencia sanitaria generada por el coronavirus SARS-Cov-2 y el flujo de visitantes en la entidad era muy bajo.</t>
  </si>
  <si>
    <t xml:space="preserve">Reforzar información de SST (riesgos y peligros) a las partes interesadas externas  en la web y en las sedes con mayor afluencia de público Paloquemao y Calle 13. </t>
  </si>
  <si>
    <t>No. de temas divulgados / No. de temas definidos a divulgar</t>
  </si>
  <si>
    <t>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t>
  </si>
  <si>
    <t xml:space="preserve">El Manual de contratación se encuentra en proceso de revisión y actualización por parte de la Dirección de contratación. 
</t>
  </si>
  <si>
    <t>Incorporar en la actualización del Manual de Contratación PA05-M02  la articulación realizada con los lineamientos establecidos en la  Guía Criterios en SST para la Contratación de Productos y Servicios.</t>
  </si>
  <si>
    <t>Manual de contratación articulado con la Guía Criterios en SST para la Contratación de Productos y Servicios PA02-G03</t>
  </si>
  <si>
    <t>Directora de Contratación</t>
  </si>
  <si>
    <t>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t>
  </si>
  <si>
    <t xml:space="preserve">Inobservancia del termino establecido en el Manual de Supervisión e Interventoría, establecido en  el numeral 5.2.1 (15). </t>
  </si>
  <si>
    <t>Remitir comunicado  a los supervisores recordando el cargue de los soportes en el SECOP II</t>
  </si>
  <si>
    <t>Comunicado enviado</t>
  </si>
  <si>
    <t>Oportunidad de Mejora 14: Aunque se han implementado las canecas para la disposición de residuos en las diferentes sedes se observó que no se están empleando las bolsas con los colores respectivos.</t>
  </si>
  <si>
    <t>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t>
  </si>
  <si>
    <t xml:space="preserve">Falta de verificación si se cuenta con los insumos suficientes y adecuados para suplir las necesidades para el mantenimiento  cada uno de los contenedores </t>
  </si>
  <si>
    <t>Realizar por parte del equipo de Gestión Ambiental  visitas de inspección semestral para la  verificación  de los respectivos insumos de disposición de residuos.</t>
  </si>
  <si>
    <t xml:space="preserve">Actas  reunión de la  visitas de inspección y registro fotográfico </t>
  </si>
  <si>
    <t xml:space="preserve">Subdirección Administrativa </t>
  </si>
  <si>
    <t>Oportunidad de Mejora 15: Teniendo en cuenta que, conforme al INSTRUCTIVO PARA SELECCIÓN Y SUMINISTRO DE ELEMENTOS DE PROTECCIÓN PERSONAL, la entrega de EPP debe realizada por parte del
equipo de seguridad y salud en el trabajo y/o los supervisores de proyectos siempre y cuando el riesgo que se maneje sea 4, es importante que se lleve el seguimiento que se debe hacer al cumplimiento de la entrega de EPP a los servicios tercerizados.</t>
  </si>
  <si>
    <t>Falta socializar el documento Guía Criterios en SST para la Contratación de Productos y Servicios PA02-G03 versión 1.0 de 22 de septiembre de 2021 en donde se encuentra establecido el seguimiento a la entrega de EPP a contratistas tercerizados.</t>
  </si>
  <si>
    <t xml:space="preserve">Realizar seguimiento a la entrega de EPP a colaboradores de proyectos y servicios tercerizados, conforme a los lineamientos establecidos a Guía Criterios en SST para la Contratación de Productos y Servicios PA02-G03 </t>
  </si>
  <si>
    <t>Seguimientos realizados</t>
  </si>
  <si>
    <t>101-2021</t>
  </si>
  <si>
    <t>103-2021</t>
  </si>
  <si>
    <t>111-2021</t>
  </si>
  <si>
    <t>114-2021</t>
  </si>
  <si>
    <t>116-2021</t>
  </si>
  <si>
    <t>117-2021</t>
  </si>
  <si>
    <t>118-2021</t>
  </si>
  <si>
    <t>AUDITORIA INTERNA SG SST 2021</t>
  </si>
  <si>
    <t>119-2021</t>
  </si>
  <si>
    <t>120-2021</t>
  </si>
  <si>
    <t>OAPI</t>
  </si>
  <si>
    <t>AUDITORIA DE EVALUACIÓN DE REQUISITOS LEGALES DE SEGURIDAD Y SALUD EN EL TRABAJO Y AMBIENTE</t>
  </si>
  <si>
    <t>Los requisitos en los que se evidencia cumplimiento parcial dado que no se tiene registrado el requisito en del formato Matriz de Cumplimiento Legal (PA05-IN02-F03) pero hay evidencias de la implementación del requisito en el sistema de gestión.
Los requisitos en los que se evidencia no cumplimiento dado que no se tiene registrado el requisito en del formato Matriz de Cumplimiento Legal (PA05-IN02- F03) ni se tienen evidencias de la implementación del requisito en el sistema de gestión.</t>
  </si>
  <si>
    <t>Porque en la identificación no hubo participación del equipo SST.</t>
  </si>
  <si>
    <t>Identificar el listado de normas relacionadas en el informe por parte del equipo SST, frente a su vigencia en el ordenamiento jurídico.</t>
  </si>
  <si>
    <t>Acta con las normas identificadas para incluir en la matriz.</t>
  </si>
  <si>
    <t>Director(a) de Talento Humano</t>
  </si>
  <si>
    <t>Solicitar la inclusión en la  matriz de requisitos legales las normas SST que correspondan.</t>
  </si>
  <si>
    <t>Correo enviado desde la DTH, a Normatividad y conceptos.</t>
  </si>
  <si>
    <t>Incluir en la  matriz de requisitos legales las normas SST que correspondan.</t>
  </si>
  <si>
    <t>(Número de normas incluidas / Número de normas identificadas que aplican) * 100</t>
  </si>
  <si>
    <t>Director (a) de Normatividad Conceptos</t>
  </si>
  <si>
    <t>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t>
  </si>
  <si>
    <t>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t>
  </si>
  <si>
    <t>Verificar que los hallazgos de no cumplimiento identificados en auditoría de evaluación de requisitos legales de SST se encuentre registrados en la matriz de control y seguimiento de inspecciones.</t>
  </si>
  <si>
    <t xml:space="preserve">Matriz con los Hallazgos de No cumplimiento identificados en la auditoría </t>
  </si>
  <si>
    <t>Director(a) de Talento Humano - Subdirector(a) Administrativa.</t>
  </si>
  <si>
    <t>Dentro de la revisión del formato Matriz de Cumplimiento Legal (PA05-IN02-F03) se evidencia que la descripción del mecanismo de cumplimiento no está correctamente redactada, es decir, no corresponde a las evidencias principales para demostrar el cumplimiento de los requisitos.</t>
  </si>
  <si>
    <t>Porque en la redacción del cumplimiento no se involucró a todo el equipo SST.</t>
  </si>
  <si>
    <t>Solicitar el ajuste del cumplimiento en la  matriz de requisitos legales, en las normas SST que correspondan.</t>
  </si>
  <si>
    <t>Incluir el ajuste de la forma de cumplimiento, en la  matriz de requisitos legales, las normas SST que correspondan.</t>
  </si>
  <si>
    <t>(Número de normas a ajustar/ Número de normas identificadas para ajustar) * 100</t>
  </si>
  <si>
    <t>121-2021</t>
  </si>
  <si>
    <t xml:space="preserve">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t>
  </si>
  <si>
    <t>Posibilidad de afectación reputacional por  perdida de imagen institucional ante la comunidad, debido a la consecusión de contratos sin el lleno de los requisitos contemplados en la norma.</t>
  </si>
  <si>
    <t>Falta de claridad en los lineamientos establecidos en el manual de contratación, procedimientos y demás documentos asociados al proceso</t>
  </si>
  <si>
    <t xml:space="preserve">Verificación  bimestral  por parte de los supervisores de los requisitos de ejecución para dar inicio al contrato </t>
  </si>
  <si>
    <t>Acta de verificación del cumplimiento de los requisitos de ejecución previos al acta de inicio</t>
  </si>
  <si>
    <t>Subsecretaría de Gestión Corporativa / Supervisores</t>
  </si>
  <si>
    <t>Falta de concordancia de las responsabilidades establecidas para el gerente del proyecto y ordenador del gasto, según lo dispuesto en el capitulo III, numeral 3.1 (actividades de la etapa precontractual) y el capitulo IV numeral 4.4 (gerente de proyecto).</t>
  </si>
  <si>
    <t>Revisar y ajustar el Manual de Contratación PA 05 - M02 respecto a  la suscripción de los documentos y estudios previos respecto al ordenador del gasto y el gerente del proyecto.</t>
  </si>
  <si>
    <t>Manual de Contratación PA 05 - M02 revisado, ajustado y publicado</t>
  </si>
  <si>
    <t>Direccion de Contratación</t>
  </si>
  <si>
    <t xml:space="preserve">Falta de claridad en los lineamientos establecidos en el Manual de Supervisón e Interventoría PA 05- M03  sobre los documentos contractuales que se deben cargar en la plataforma SECOP (etapa pre contractual - contractual) y sus responsables. </t>
  </si>
  <si>
    <t>Elaborar memorando con los lineamientos generales aplicables a la etapa pre -contractual de los procesos de selección de la SDM.</t>
  </si>
  <si>
    <t>Memorando redactado, aprobado y enviado</t>
  </si>
  <si>
    <t xml:space="preserve">Debilidad en la lista de chequeo, ya que no determina claramente los documentos contractuales que se deben cargar en la plataforma SECOP, teniendo en cuenta si se trata de persona natural o jurídica.  </t>
  </si>
  <si>
    <t>Revisar, actualizar y elaborar lista de chequeo en la que se establezca claramente los documentos pre- contractuales que se deben cargar en la plaltaforma SECOP.</t>
  </si>
  <si>
    <t>Lista que chequeo actualizada y publicada</t>
  </si>
  <si>
    <t xml:space="preserve"> Posibilidad de afectación reputacional por perdida de imagen institucional ante la comunidad, debido a la consecución de contratos sin el lleno de los requisitos contemplados en la norma</t>
  </si>
  <si>
    <t xml:space="preserve">  Falta de apropiación por parte del equipo de contración de la DAC, sobre los lineamientos del Manual de Contratación y Supervisión.</t>
  </si>
  <si>
    <t>Realizar 3 sensibilizaciones al equipo de contratación sobre los lineamientos del Manual de Contratación y Supervisión.</t>
  </si>
  <si>
    <t>Sensibilizaciones realizadas/ Sensibilizaciones programadas*100</t>
  </si>
  <si>
    <t>Falta de puntos de control para el cumplimiento de los documentos a suscrir en la etapa precontractual del proceso de contratación.</t>
  </si>
  <si>
    <t>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t>
  </si>
  <si>
    <t>Actas, reuniones,  y correos electrónicos</t>
  </si>
  <si>
    <t>Debilidad en Personal contratista encargado de la ejecución del proyecto sin la experiencia suficiente, de acuerdo a lo establecido en los estudios previos</t>
  </si>
  <si>
    <t>Posibilidad de afectación reputacional y económica  por perdida de imagen con los usuarios internos y entes de control por no cumplir con la normatividad vigente en temas de contratación</t>
  </si>
  <si>
    <t>Falta de puntos de control para el cumplimiento de los documentos a suscribir y expedir por parte del supervisor del contrato</t>
  </si>
  <si>
    <t xml:space="preserve">Realizar Verificación y control por parte de los supervisores de los requisitos de ejecución para dar inicio al contrato </t>
  </si>
  <si>
    <t>Acta de verificación mensual del cumplimiento de los requisitos de ejecución previos al acta de inicio</t>
  </si>
  <si>
    <t>Debilidades en el estudio del sector al limitar las cotizaciones a dos empresas Fundatic y Mromero Ltda, siendo este último aliado estratégico del primero.</t>
  </si>
  <si>
    <t>Falta de puntos de control para el cumplimiento de los documentos a suscribir en la etapa precontractual del proceso de contratación.</t>
  </si>
  <si>
    <t>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t>
  </si>
  <si>
    <t>NC 2. Debilidades en la etapa de Planeación e incumplimiento a los criterios definidos en el Estatuto Tributario, en su artículo 437, situación observada en la adición al contrato 2021-851 firmado el 19 febrero de 2021, circunstancia que debió ser identificada desde la estructuración de los documentos previos del contrato, Adicionalmente, no se encuentra justificación de dicha adición, teniendo en cuenta que simplemente el contratista informa en comunicación del 22 de abril de 2021, que ha cambiado de régimen tributario.</t>
  </si>
  <si>
    <t>Falta de claridad de los profesionales encargados de la dirección de contratación sobre las casillas que deben revisar en el RUT, teniendo en cuenta los topes establecidos por el estatuto tributario, en cuanto a las personas responsables del IVA, la tabla de honorarios establecida por la entidad en la anualidad y su responsabilidad al momento efectuar el cobro de honorarios a la entidad.</t>
  </si>
  <si>
    <t>Revisar y actualizar de la lista de chequeo de los contratos de prestación de servicios donde se incorpore la observación en referencia a la revisión del RUT.</t>
  </si>
  <si>
    <t>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t>
  </si>
  <si>
    <t>Falta de claridad en cuanto a las obligaciones del supervisor contenidas en el Manual de Supervisión e interventoría PA 05 - M03 de la Entidad.</t>
  </si>
  <si>
    <t xml:space="preserve">Socializar el Manual de Supervisión PA 05 - M 03 en donde se realice enfásis a la verificación de los requisitos de ejecución y demás actividades a cargo del supervisor, para la correcta supervisión y seguimiento a los contratos </t>
  </si>
  <si>
    <t>Acción Preventiva</t>
  </si>
  <si>
    <t>Socializaciones realizadas/ socializaciones programadas</t>
  </si>
  <si>
    <t xml:space="preserve">Debilidad en la lista de chequeo, puesto que en la misma,  no se determina claramente cuales son  los documentos contractuales que se deben cargar en la plataforma SECOP y en el sistema de gestión contractual, tanto para una  persona natural o jurídica.  </t>
  </si>
  <si>
    <t xml:space="preserve">Revisar, actualizar y elaborar lista de chequeo en la que se establezca claramente la relación de los documentos pre- contractuales que se deben cargar en la plataforma SECOP y en el sistema de gestión contractual. </t>
  </si>
  <si>
    <t>Debilidad en el seguimiento de la platafroma SECOP, respecto de la actividad contractual, efectuada en la etapa de ejecución hasta el cierre.</t>
  </si>
  <si>
    <t>Revisión aleatoria mensual, donde se remitan memorandos a los ordenadores del gasto que presenten mora en el cargue de la  información en la etapa de ejecución contractual.</t>
  </si>
  <si>
    <t>Memorandos redactados, aprobados y enviados</t>
  </si>
  <si>
    <t>Falta de compromiso de los supervisores, para actualizar oportunamente en las plataformas de contratación, la información sobre la ejecución de los contratos de prestación de servicios.</t>
  </si>
  <si>
    <t>Enviar mensualmente memorando a todos los supervisores solicitando la actualización en SECOP II de los contratos a su cargo.</t>
  </si>
  <si>
    <t>Memorandos enviados</t>
  </si>
  <si>
    <t xml:space="preserve">Falta de puntos de control para el cumplimiento de los documentos a suscribir y expedir por parte del supervisor del contrato
</t>
  </si>
  <si>
    <t>Acta de seguimiento</t>
  </si>
  <si>
    <t>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t>
  </si>
  <si>
    <t xml:space="preserve">Debilidad en la lista de chequeo, puesto que en la misma,  no se determina claramente cuales son  los documentos contractuales que se deben cargar en la plataforma SECOP, tanto para una  persona natural o jurídica.  </t>
  </si>
  <si>
    <t xml:space="preserve">Revisar, actualizar y elaborar de lista de chequeo, en la que se establezca claramente la relación de los documentos pre- contractuales que se deben cargar en la plataforma SECOP. </t>
  </si>
  <si>
    <t>Debilidad en el seguimiento de la plataforma SECOP, respecto de la actividad contractual, efectuada en la etapa de ejecución hasta el cierre.</t>
  </si>
  <si>
    <t>Realizar una revisión aleatoria mensual, donde se remitan memorandos a los ordenadores del gasto que presenten mora en el cargue de la  información en la etapa de ejecución contractual.</t>
  </si>
  <si>
    <t xml:space="preserve">Falta de seguimiento y coordinación oportuna entre las dependencias involucradas en la actualización y publicación de  los documentos en la plataforma Secop II. </t>
  </si>
  <si>
    <t xml:space="preserve">Realizar seguimiento mensual a la publicación de los documentos contractuales en la plataforma SECOP II
</t>
  </si>
  <si>
    <t>Seguimientos efectuados /Seguimientos programados</t>
  </si>
  <si>
    <t>Direccion de representación Judicial</t>
  </si>
  <si>
    <t>Falta de compromiso por parte de los supervisores de contratos en el cargue de la documentación en la plataforma SECOP II.</t>
  </si>
  <si>
    <t>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t>
  </si>
  <si>
    <t>Numero de comunicados remitidos/ número de revisiones adelantadas</t>
  </si>
  <si>
    <t>profesional designado por la Subsecretaría de Gestión de la Movilidad.</t>
  </si>
  <si>
    <t>El supervisor no validó que el sistema mostrara el aviso del anexo exitoso del documento</t>
  </si>
  <si>
    <t>Publicar la cuenta de mayo del contrato 2021-1748 proceso SDM-CPS-1735-2021 en el SECOP II.</t>
  </si>
  <si>
    <t>Publicación Secop II</t>
  </si>
  <si>
    <t>Dirección de Inteligencia para la Movilidad</t>
  </si>
  <si>
    <t>Realizar socialización a los supervisores de la DIM, respecto a la publicación de documentos en el SECOP II.</t>
  </si>
  <si>
    <t>Revisión Secop II</t>
  </si>
  <si>
    <t>Incumplimiento de los términos para la publicación de la información de la ejecución de los contratos</t>
  </si>
  <si>
    <t>Falta de compromiso por parte de los profesionales en el cargue de la documentación</t>
  </si>
  <si>
    <t xml:space="preserve">Realizar Seguimiento trimestral a la publicación de la completitud de la documentación que deben cargar los supervisores en la plataforma del SECOP II </t>
  </si>
  <si>
    <t>Falta de control y seguimiento por parte de los responsables del cumplimiento de las obligaciones contenidas en manual de contratación y supervisión e interventoría de la SDM.</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</si>
  <si>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t>
  </si>
  <si>
    <t>(Seguimiento trimestral efectuado / seguimiento trimestral programado) * 100</t>
  </si>
  <si>
    <t>122-2021</t>
  </si>
  <si>
    <t>AUDITORÍA PROCESO CONTRACTUAL 2021</t>
  </si>
  <si>
    <t>123-2021</t>
  </si>
  <si>
    <t>124-2021</t>
  </si>
  <si>
    <t>125-2021</t>
  </si>
  <si>
    <t>126-2021</t>
  </si>
  <si>
    <t>No Conformidad No. 1: No se evidencia que la Secretaría Distrital de Movilidad identifique todos los riesgos de soborno que podría anticipar razonablemente en su Sistema de Gestión Antisoborno.</t>
  </si>
  <si>
    <t>Posible perdida de la certificacion en el seguimiento del 2022.</t>
  </si>
  <si>
    <t>Porque la metodología de riesgos no es clara en la participación del personal que debe acompañar la identificación de riesgos de la Entidad.</t>
  </si>
  <si>
    <t>Realizar la revisión de la matriz de riesgos de soborno con cada una de las áreas de la entidad y con el personal que no se contempló inicialmente de la SDM para identificar las situaciones potenciales de soborno que se presenten.</t>
  </si>
  <si>
    <t>Numero de matriz revisada</t>
  </si>
  <si>
    <t>Una matriz de riesgos revisada</t>
  </si>
  <si>
    <t>Paula Tatiana Arenas</t>
  </si>
  <si>
    <t>Ajustar la metodología de riesgos de soborno, incluyendo la participación de las personas competentes de cada proceso (personal con conocimiento en el SGAS y en gestión de riesgos) y del personal que se encuentra en las diversas sedes de la Entidad en la identificación de riesgos de soborno.</t>
  </si>
  <si>
    <t>Numero de metodologias ajustadas</t>
  </si>
  <si>
    <t>Una metodologia ajustada y publicada</t>
  </si>
  <si>
    <t>Socializar la guía de riesgos y la matriz de riesgos con todo el personal de la Entidad en especial con el personal que se encuentra fuera de las sedes principales.</t>
  </si>
  <si>
    <t>Numero de socializaciones de la guia de riesgos</t>
  </si>
  <si>
    <t xml:space="preserve">2 socializaciones (Una reunion
con el equipo tecnico MIPG y una
pieza grafica de socializacion
enviada a toda la entidad)
</t>
  </si>
  <si>
    <t>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t>
  </si>
  <si>
    <t>Por que la entrada en operación de los agentes de transito civiles es en el 2022, por lo que hasta el momento se estan formalizando las funciones y niveles de autoridad que estos podran tener.</t>
  </si>
  <si>
    <t>Incluir los riesgos de soborno relacionados con los procedimientos asociados a los agentes de transito civiles en la matriz de riesgos de soborno.</t>
  </si>
  <si>
    <t>Numero de riesgos incluidos</t>
  </si>
  <si>
    <t>Una matriz de riesgos ajustada</t>
  </si>
  <si>
    <t>127-2021</t>
  </si>
  <si>
    <t>128-2021</t>
  </si>
  <si>
    <t>GESTIÓN DEL TALENTO HUMANO - SGAS</t>
  </si>
  <si>
    <t>AUDITORIA CERTIFICACIÓN SGAS POR EL ENTE CERTIFICADOR CMD CERTIFICATION</t>
  </si>
  <si>
    <t>Se evidenció incumplimiento de los Anexos No.2 Estandares de Publicación y  Anexo No 3 Condiciones Tecnicas, subcategoría  3.2 Condiciones de Seguridad Digital  establecidos en la Resolución 1519 de 2020</t>
  </si>
  <si>
    <t>Incumplimiento normativo- legal</t>
  </si>
  <si>
    <t>Desconociento de la Resolución 1519 de 2020</t>
  </si>
  <si>
    <t>Gestionar la Implementación de los anexos establecidos en la Resolución 1519 de 2020 frente al cumplimiento de los anexos No. 2 Estándares de Publicación y  Anexo 3 Condiciones Técnicas, subcategoría 3.2 Condiciones de Seguridad Digital y sus Controles.</t>
  </si>
  <si>
    <t xml:space="preserve">Anexos 2 y 3 Implementados </t>
  </si>
  <si>
    <t>Jady Pérez</t>
  </si>
  <si>
    <t>Verificar mensualmente la información reportada por Normatividad y Conceptos frente a la normativa aplicable en relación con las actuaciones de la dependencia</t>
  </si>
  <si>
    <t>Información de normatividad y conceptos verificada</t>
  </si>
  <si>
    <t>129-2021</t>
  </si>
  <si>
    <t xml:space="preserve">AUTOCONTROL EN LA IMPLEMENTACIÓN DE LA NORMATIVA APLICABLE A LA LEY DE TRANSPARENCIA Y ACCESO DE LA INFORMACIÓN. 
</t>
  </si>
  <si>
    <t>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</si>
  <si>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Posibilidad de afectacion economicas y reputacional por sancion del ente correspondiente, debido a la gestion del proceso administrativo y de defensa fuera de los terminos legales establecidos.</t>
  </si>
  <si>
    <t xml:space="preserve">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t>
  </si>
  <si>
    <t xml:space="preserve">Socializar a los miembos del Comite de Conciliación y Defensa Judicial en la sesión No. 1 de la vigencia 2022, el informe de evaluación - Seguimiento Contigenete Judicial, Siproj-Web y Comité de Conciliación elaborado por la Oficina de Control Interno, especificando la no conformidad No. 1, con respecto a la asistencia de los miembros permanentes a las sesiones. 
</t>
  </si>
  <si>
    <t>PREVENTIVA</t>
  </si>
  <si>
    <t>Socialización efectuada /Socialización programada</t>
  </si>
  <si>
    <t>DIRECCION DE REPRESENTACION JUDICIAL</t>
  </si>
  <si>
    <t>Posibilidad de afectacion ecomica y reputacional por sancion del ente correspondiente, debido a la gestion del proceso administrativo y de defensa fuera de los terminos legales establecidos.</t>
  </si>
  <si>
    <t xml:space="preserve">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t>
  </si>
  <si>
    <t xml:space="preserve">Elaborar memorando dirigido a los miembros del Comité de Conciliación y Defensa Judicial, recordandoles la importancia de las asistencias a las sesiones y las consecuencias que conllevan. 
</t>
  </si>
  <si>
    <t>Memorando elaborado y enviado</t>
  </si>
  <si>
    <t xml:space="preserve">NC 2 - En la muestra seleccionada de (31) procesos judiciales con clasificación de obligación “Posible”
registradas en cuentas de orden y “Probable” registrados en cuentas de provisión, al realizar el cruce de
información registrada en el Siproj en lo correspondiente al tercer trimestre de 2021 (27/09/2021) contra los Estados Financieros cuyo registro es del 30/09/2021 se pudo evidenciar diferencias entre lo registrado en el Sistema de Información de Procesos Judiciales con respecto a los valores de los Estados Financieros, diferencia equivalente a $2.330.523.983,00. Es decir, los EF, no se encuentran acordes a los valores registrados en el Siproj en el ítem “Valor Presente Entidad”. Lo evidenciado en se detalla en Tabla 2 “muestra”
</t>
  </si>
  <si>
    <t>Posibilidad de afectación reputacional por requerimientos internos, externos  e investigaciones administrativas, disciplinarias, fiscales y penales debido a la entrega de estados contables fuera de las fechas establecidas y de los terminos procedimientales.</t>
  </si>
  <si>
    <t xml:space="preserve">Falta de directrices claras desde el usuario administrador sobre la modificación al uso de las columnas de Valor Final del contigente y Valor presente (Secretaría Jurídica).  </t>
  </si>
  <si>
    <t>Oficio de solicitud a la Secretaria Distrital de Hacienda y a la Secretara Jurídica Distrital  sobre las causales de la modificacion realizada a la plataforma Siproj por parte del administrador (Sec. Jurídica).</t>
  </si>
  <si>
    <t>01 Oficio</t>
  </si>
  <si>
    <t>VLADIMIRO ESTRADA</t>
  </si>
  <si>
    <t>GESTIÓN JURÍDICA  - SUBDIRECCIÓN FINANCIERA</t>
  </si>
  <si>
    <t>NC 3- De un total de 376 procesos en contra, activos de acuerdo con información del Siproj, se evidenció que en un total de (20) procesos se encuentran con calificación de la obligación “Probable” con probabilidad final
entre 0.0 % y 46.68%, esta situación se aparta de lo contenido en la Política Contable de la Entidad la cual
establece en el numeral 2.16.2 Provisiones a) reconocimiento “(…) las obligaciones contingentes
judiciales por concepto de litigios y demandas en contra se reconocen como provisión cuando las
obligaciones derivadas de los mismos son clasificadas como probables, esto es, que tengan una
probabilidad final de perdida superior al 50% (…) como se puede evidenciar en 20 procesos judiciales se
encuentran mal clasificados dentro del Siproj en relación con el porcentaje de probabilidad final, sin
perjuicio de su registro en los Estados Financieros en la cuenta de provisiones 2-7-01. La situación fue
evidenciada en los procesos identificados con los siguientes ID 303255, 360460, 366688, 372608, 480555,
513200, 535908, 537689, 539324, 540177, 552713, 555519, 561715, 569549, 582889, 586131,5 86481,
588761, 592063,598397.</t>
  </si>
  <si>
    <t>El sistema no esta determinando la probalidad final y clasificacion de la obligacion del proceso judicial de acuerdo a lo establecido en la circular 016 de 2018.</t>
  </si>
  <si>
    <t>Oficio a la Secretaría Distrital de Hacienda  y Secretaría Jurídica Distrital solicitando la verificación de los parametros establecidos para el calculo del porcentaje y la calificación y la clasificación de los procesos de acuerdo a lo establecido en la circular 016 de 2018.</t>
  </si>
  <si>
    <t xml:space="preserve">01 oficio </t>
  </si>
  <si>
    <t xml:space="preserve">INFORME DE EVALUACIÓN SEGUIMIENTO CONTIGENETE JUDICIAL, SIPROJ-WEB Y COMITÉ DE CONCILIACIÓN </t>
  </si>
  <si>
    <t>131-2021</t>
  </si>
  <si>
    <t>132-2021</t>
  </si>
  <si>
    <t>133-2021</t>
  </si>
  <si>
    <t>INFORME AUDITORÍA INTERNA AL SGA 2021</t>
  </si>
  <si>
    <t>No Conformidad N°1: En la página Web de la entidad se encuentra publicada la política ambiental del año 2018, que no está vigente.</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</si>
  <si>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</si>
  <si>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Falta de control por parte de la subdirección para la verificación de los documentos relacionados y actualizados con el proceso</t>
  </si>
  <si>
    <t xml:space="preserve">Realizar un inventario documental de los documentos publicados del SGA
</t>
  </si>
  <si>
    <t xml:space="preserve">N° de Inventario
</t>
  </si>
  <si>
    <t>Subdirectora Administrativa</t>
  </si>
  <si>
    <t xml:space="preserve">Aplicar trimestralmente la lista de chequeo producto del inventario documental del SGA
</t>
  </si>
  <si>
    <t xml:space="preserve">N° lista de chequeo
</t>
  </si>
  <si>
    <t>Solicitar la eliminación de la página web la politica ambiental del año 2018</t>
  </si>
  <si>
    <t xml:space="preserve">N° de Solicitud
</t>
  </si>
  <si>
    <t>No Conformidad N°1: En las tablas de retención documental no se encuentran incluidos los Registros de simulacros, registros de emergencias ambientales, certificados de capacitación externa, documentos de los proveedores como permisos o licencias ambientales.</t>
  </si>
  <si>
    <t>No se han identificado la totalidad de los resgitros del SGA para ser incluidos en las TRD</t>
  </si>
  <si>
    <t>Solicitar la actualización de la TRD de acuerdo con la base de datos generada</t>
  </si>
  <si>
    <t xml:space="preserve">N° de solicitud de incluición en las TRD
</t>
  </si>
  <si>
    <t>No Conformidad N°1: El PON derrame de sustancias químicas, residuos peligrosos o combustibles no tiene aprobación, versión, código ni fecha y éste no se encuentra publicado en la intranet</t>
  </si>
  <si>
    <t xml:space="preserve">Falta de conocimiento del equipo del SGA frente a la documentación relacionada con el PON publicada en la intranet </t>
  </si>
  <si>
    <t>Solicitar a Talento Humano una socialización al equipo del SGA frente a la documentación publicada en la intranet relacionada con el PON</t>
  </si>
  <si>
    <t>N° de socialización</t>
  </si>
  <si>
    <t xml:space="preserve">Directora de Talento Humano
</t>
  </si>
  <si>
    <t>No Conformidad N°1 :No se encuentra en el control de documentos los formatos: PA01-PL02-F01 Lista de chequeo Verificación de cumplimiento de las medidas para la entrega de RESPEL al transportador ni PA01-PL02-F05 Registro de residuos peligrosos</t>
  </si>
  <si>
    <t xml:space="preserve">Porque no se realizó  el control al proceso de actualización de documentos en el listado maestro </t>
  </si>
  <si>
    <t>Actualizar el listado maestro de documentos con los formatos PA01-PL02-F01 Lista de chequeo Verificación de cumplimiento de las medidas para la entrega de RESPEL al transportador ni PA01-PL02-F05 Registro de residuos peligrosos</t>
  </si>
  <si>
    <t xml:space="preserve">Correción </t>
  </si>
  <si>
    <t xml:space="preserve">N°  de actualizaciones </t>
  </si>
  <si>
    <t>Profesional Oficina Asesora de Planeación Institucional</t>
  </si>
  <si>
    <t xml:space="preserve">Actualizar el procedimiento PE01-PR04 control de documentos del sistema de gestión, incluyendo una política de operación que indique el control para la actualización del listado maestro de documentos </t>
  </si>
  <si>
    <t>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t>
  </si>
  <si>
    <t>No se encuentran asociados los riesgos ambientales (incendio, explisión y derrames de residuos peligrosos durante el transporte)  en el mapa de riesgos del proceso</t>
  </si>
  <si>
    <t xml:space="preserve">Incluir los riesgos ambientales (incendio, explosión y derrames de residuos peligrosos durante el transporte) en el mapa de riesgo del proceso </t>
  </si>
  <si>
    <t>N° de riesgos actualizados</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</si>
  <si>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</si>
  <si>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Falta de estandarización de lineamientos para el alcande de los aspectos e impactos ambientales</t>
  </si>
  <si>
    <t>Incluir una politica de operación en el procedimiento PA01-PR09 relacionando que se debera hacer el análisis de aspectos e impactos ambientales en todos los procesos de las entidad</t>
  </si>
  <si>
    <t>N° de politicas incluidas en el procedimiento</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</si>
  <si>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</si>
  <si>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Realizar mesas de trabajo para identificar los aspectos e impactos ambientales para cada proceso</t>
  </si>
  <si>
    <t>N° mesas realizadas / N° mesas programadas * 100</t>
  </si>
  <si>
    <t>Actualizar  la matriz los aspectos ambientales e impactos ambientales identificados en los procesos que esten en el alcance del SGA</t>
  </si>
  <si>
    <t>N° Matriz actualizada de aspectos e impactos ambientales</t>
  </si>
  <si>
    <t xml:space="preserve">No Conformidad N°4: No se evidencia implementado control operacional para el vehículo que transporta el combustible para las plantas eléctricas
</t>
  </si>
  <si>
    <t>Desconocimiento de la implementación del control operacional que permita la verificación de vehiculos transportadores de sustancias peligrosas.</t>
  </si>
  <si>
    <t xml:space="preserve">Incluir los lineamientos para la aplicación del control operacional para el transporte de sustacias peligrosas, en el manual del SGA </t>
  </si>
  <si>
    <t>(N° de lineamientos para la aplicación del control operacional para transporte de sustancias peligrosas</t>
  </si>
  <si>
    <t>1 lineamiento</t>
  </si>
  <si>
    <t xml:space="preserve">Diseñar un formato (lista de chequeo) para el control operacional para el transporte de sustacias peligrosas, en el manual del SGA </t>
  </si>
  <si>
    <t>N° de lista de chequeo</t>
  </si>
  <si>
    <t>Socializar los lineamientos definidos en el manual del SGA referente al contro operacional de transporte de sustacias peligrosas</t>
  </si>
  <si>
    <t>N° socializaciones realizadas / N° socializaciones programadas * 100</t>
  </si>
  <si>
    <t xml:space="preserve">No Conformidad N°4: No se evidencia Certificado de disposición adecuada de los residuos de la actividad de fumigación
</t>
  </si>
  <si>
    <t>Falta de seguimiento integral por parte de la Subdirección Administrativa al cumplimiento de las obligaciones del proveedor de servicio</t>
  </si>
  <si>
    <t>Solicitar y recepcionar mensualmente los soportes documentales asociados a la gestión externa de los residuos peligrosos generados por la actividad de fumigación por parte del proveedor de servicios</t>
  </si>
  <si>
    <t>N° Soportes documentales asociados a la gestión externa de RESPEL generados por la actividad de fumigación</t>
  </si>
  <si>
    <t>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t>
  </si>
  <si>
    <t>No se informo al área de infraestructura la necesidad de adecuación del dique de contención de derrames</t>
  </si>
  <si>
    <t xml:space="preserve">Realizar la solicitud  al área encargada para la construcción de los diques </t>
  </si>
  <si>
    <t xml:space="preserve">N° de solicitud realizada
</t>
  </si>
  <si>
    <t>No Conformidad N°5: La organización no asegura que algunas personas que realizan actividades que afectan el desempeño ambiental tengan la competencia adecuada.
Para el conductor Alfonso Cubillos que transportó residuos peligrosos hasta el Gestor Externo Lito en el mes de noviembre, no se evidencia el registro de capacitación en transporte de mercancías peligrosas y ni capacitación en manejo de kit de derrames</t>
  </si>
  <si>
    <t>Falta de realización de un análisis de las necesidades de capacitación de transporte de sustacias peligrosas y kit de derrames frente a la población involucrada en los procesos del SGA</t>
  </si>
  <si>
    <t>Realizar el análisis de las necesidades de capacitaciones frente a la población involucrada en el SGA</t>
  </si>
  <si>
    <t>N° de acta reunión</t>
  </si>
  <si>
    <t>Elaborar el cronograma de capacitaciones del SGA conforme al resultado del análisis</t>
  </si>
  <si>
    <t>N° de cronograma</t>
  </si>
  <si>
    <t>No Conformidad N°6: No se evidencian registros de simulacros ambientales en ninguna sede.
No se evidencia divulgación al personal contratista del mantenimiento de planta eléctrica el PON para derrames
En la Sede Paloquemado se evidencia kit ambiental incompleto: no se cuenta con los elementos mínimos como Masilla, Mascarilla facial, Gafas, Bolsas plásticas rojas.</t>
  </si>
  <si>
    <t>No existe lineamientos claros frente al manejo de emergencias que puedan surgir por una amenaza de tipo ambiental</t>
  </si>
  <si>
    <t>Realizar una reunión entre los equipos SGA y SST  para la articulación de las emergencias ambientales.</t>
  </si>
  <si>
    <t>N° acta de reunión</t>
  </si>
  <si>
    <t>Subdirectora Administrativa
Directora de Talento Humano</t>
  </si>
  <si>
    <t xml:space="preserve">Actualizar el manual ampliando los controles frente al tema de emergencias ambientales </t>
  </si>
  <si>
    <t>N° Manual actualizado</t>
  </si>
  <si>
    <t xml:space="preserve">Realizar un plan de trabajo que incluya divulgación, simulacros y revisión de KIT enmarcados al componente de emergencias ambientales 
</t>
  </si>
  <si>
    <t>(N° de acciones realizadas / N° acciones programadas plan de trabajo)*100</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</si>
  <si>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</si>
  <si>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Desconocimiento del área encargada que suministra la información relacionada con población trabajadora por sede, la cual es necesaria para alimentar los indicadores ambientales</t>
  </si>
  <si>
    <t>Actualizar la matriz de diligenciamiento de consumos teniendo en cuenta las metas establecidas en el Plan Institucional de Gestión Ambiental e identifcando si se requiere realizar un ajuste en los indicadores</t>
  </si>
  <si>
    <t>(N° de indicadores actualizados/ N° de indicadores)*100</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</si>
  <si>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</si>
  <si>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Realizar una mesa de trabajo para socializar los lineamientos para el suministro de la información al calculo de los indicadores, estableciendo la información requerida y frecuencia del envío de la información.</t>
  </si>
  <si>
    <t xml:space="preserve">N° de mesas realizadas
</t>
  </si>
  <si>
    <t>No Conformidad N°7:No se evidencia seguimiento a las condiciones de almacenamiento de las sustancias químicas</t>
  </si>
  <si>
    <t>No se conto con evidencias del seguimiento  al almacenamiento de sustancias quimicas.</t>
  </si>
  <si>
    <t>Realizar mesa de trabajo  para articular requsititos del SGA con el SST.</t>
  </si>
  <si>
    <t>N° de mesas realizadas</t>
  </si>
  <si>
    <t>No Conformidad N°8: No se evidencia la evaluación del cumplimiento de los requisitos legales identificados en la PA05-IN02-F03 matriz de cumplimiento legal</t>
  </si>
  <si>
    <t>Oportunidad de Mejora 3: Es conveniente que el seguimiento que se realiza a través del Informe de semestral de necesidades de funcionamiento por sedes sea realizado de forma más periódica</t>
  </si>
  <si>
    <t>Falta de planificación de las inspecciones periodicas</t>
  </si>
  <si>
    <t xml:space="preserve">Realizar un cronograma para realizar las inspecciones
</t>
  </si>
  <si>
    <t xml:space="preserve">N° cronograma
</t>
  </si>
  <si>
    <t>1 Cronograma</t>
  </si>
  <si>
    <t>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t>
  </si>
  <si>
    <t>No se tuvo en cuenta el contexto de la entidad al igual que la alineación de los objetivos con la politica ambiental</t>
  </si>
  <si>
    <t>Reformular los objetivos ambientales garantizando alineación con la politica ambiental y el contexto organizacional.</t>
  </si>
  <si>
    <t>Oportunidad de Mejora 6: Es importante fortalecer la matriz DOFA PE01-PR08-F01 versión 12 en lo relacionado con el sistema de gestión
ambiental.</t>
  </si>
  <si>
    <t>Porque no se encuentran diferenciados los aspectos relacionados con los sistemas de gestión en la matriz DOFA</t>
  </si>
  <si>
    <t xml:space="preserve">Actualizar el procedimiento PE01-PR08 Planificación estratégica y operativa y el formato PE01-PR08-F01 Matriz DOFA incluyendo de manera  clara los aspectos relacionados con los sistemas de gestión </t>
  </si>
  <si>
    <t>N°  de actualizaciones del   procedimiento PE01-PR08 Planificación estratégica y operativa y el formato PE01-PR08-F01 Matriz DOFA</t>
  </si>
  <si>
    <t>Observación 1: El alcance del Sistema de Gestión Ambiental no se encuentra documentado, solo se encuentran las sedes que se encuentran dentro del alcance</t>
  </si>
  <si>
    <t>No se incluyo el alcance del SGA dentro de los documentos propios del sistema.</t>
  </si>
  <si>
    <t xml:space="preserve">Documentar el Alcance del Sistema de Gestión Ambiental incluyendolo en el documento Manual del Sistema de Gestión Ambiental
</t>
  </si>
  <si>
    <t xml:space="preserve">N° de actualización del manual 
</t>
  </si>
  <si>
    <t>1 actualización</t>
  </si>
  <si>
    <t>Observación 2 : En la caracterización de los procesos no se incluyen los requisitos de la norma ISO 14001:2015 que deben cumplir, en la caracterización de Gestión Administrativa se nombran de manera muy general las actividades del PHVA del Sistema Gestión Ambiental.</t>
  </si>
  <si>
    <t xml:space="preserve">Desconocimiento de la necesidad de inlcluir los requisitos de la norma ISO 14001:2015  de manera particular en el ciclo PHVA de la caracterizaciòn del proceso </t>
  </si>
  <si>
    <t xml:space="preserve">Actualizar caracterizacìon incluyendo los requisitos de la norma ISO 14001: 2015 en el ciclo PHVA </t>
  </si>
  <si>
    <t xml:space="preserve">N° de actualización de la caracterizaciòn
</t>
  </si>
  <si>
    <t>Observación 3: El procedimiento de Identificación de aspectos y valoración de Impactos Ambientales PA01-PR09 v01 de febrero de 2019 define que éste se debe socializar, pero no se evidencia dicha socialización.</t>
  </si>
  <si>
    <t>No aportaron evidecias frente a los procesos de socializacion de los documentos al interior de la entidad</t>
  </si>
  <si>
    <t xml:space="preserve">Divulgación al interior de la entidad el procedimiento Identificación de aspectos y valoración de Impactos Ambientales. </t>
  </si>
  <si>
    <t>N° de divulgaciones realizadas</t>
  </si>
  <si>
    <t>Observación 3 : Asi mismo, el procedimiento  no incluye la explicación de la metodología con la que se valora el aspecto/impacto ambiental en la matriz</t>
  </si>
  <si>
    <t xml:space="preserve">Falta de actualización de los documentos enmarcados en el Sistema de Gestión Ambiental    </t>
  </si>
  <si>
    <t>Actualización del procedimiento de Identificación de aspectos y valoración de Impactos Ambientales, incluyendo la explicación de la metodologia de valoración del impacto ambiental.</t>
  </si>
  <si>
    <t xml:space="preserve">Acción Correctiva </t>
  </si>
  <si>
    <t xml:space="preserve">N° de actualizacion del procedimiento </t>
  </si>
  <si>
    <t>1 divulgación</t>
  </si>
  <si>
    <t>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t>
  </si>
  <si>
    <t>Falta de actualización de la matriz de requsitos legales  del Sistema de Gestión Ambiental</t>
  </si>
  <si>
    <t>Actualización de la matriz de requisitos legales, incluyendo normatividad nueva y omitida aplicable al SGA, excluyendo normatividad no vigente y derrogada, haciendo enfasis en la aplicabilidad por norma</t>
  </si>
  <si>
    <t xml:space="preserve">N° de actualización de matriz legal 
</t>
  </si>
  <si>
    <t>Observación 5: El Plan de Gestión Integral de residuos peligrosos PA01-M02-PL02 v01 de noviembre de 2021, no se encuentra totalmente adecuado, ya que hace falta información sobre la identificación, separación, almacenamiento y disposición final de los residuos</t>
  </si>
  <si>
    <t>No se incluyo la totalidad de los requisitos aplicables en el  Plan de Gestión Integral de residuos peligrosos PA01-M02-PL02 v01</t>
  </si>
  <si>
    <t>Actualizar Plan de Gestión Integral de residuos peligrosos</t>
  </si>
  <si>
    <t xml:space="preserve">N° de actualizaciones del Plan 
</t>
  </si>
  <si>
    <t>Observación 6: No se encuentran establecidas las comunicaciones a nivel externo con proveedores y autoridades ambientales, como por ejemplo, el reporte de Respel ante el IDEAM y la comunicación de los requisitos ambientales para la contratación</t>
  </si>
  <si>
    <t>Falta de actualización del manual frente a la comunicación y reportes  a nivel externo enmarcado en el Sistema de Gestión Ambiental</t>
  </si>
  <si>
    <t xml:space="preserve">Realizar mesa de trabajo con la  Oficina Asesora de Comunicaciones para definir en que instrumentos documentales se debe establecer los lineamientos para la comunicación con partes interesadas  </t>
  </si>
  <si>
    <t>N° Mesa de Trabajo</t>
  </si>
  <si>
    <t>1 mesa de trabajo</t>
  </si>
  <si>
    <t xml:space="preserve">Actualizar los lineamientos de la comunicion  en el manual del SGA, frente a comunicaciones externas con proveedores y autoridades ambientales </t>
  </si>
  <si>
    <t xml:space="preserve">(N° de actualización del manual del SGA 
</t>
  </si>
  <si>
    <t>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t>
  </si>
  <si>
    <t xml:space="preserve">Subdirectora Administrativa </t>
  </si>
  <si>
    <t>Observación 8: El PON derrame de sustancias químicas residuos peligrosos o combustibles no es claro en cuanto a qué hacer antes, durante y después de la emergencia; no es claro si la emergencia por derrames la debe atender la brigada o el personal de aseo y mantenimiento</t>
  </si>
  <si>
    <t xml:space="preserve">No se habia realizado una revisiòn conjunta con el equipo del SGA y SST para definir la totalidad de requsitos del PON </t>
  </si>
  <si>
    <t xml:space="preserve">Actualizar el PON de acuerdo a las observaciones dada en la auditoria interna del SGA </t>
  </si>
  <si>
    <t xml:space="preserve">Correcciòn </t>
  </si>
  <si>
    <t>Subdirectora Administrativa / Directora de talento humano</t>
  </si>
  <si>
    <t xml:space="preserve">Observación 9: Es importante mejorar la capacitación del Gestor Ambiental, la cual está definida en el Art. 7 del Decreto 165 de 2015.
</t>
  </si>
  <si>
    <t>No se incluyo la necesidad de incluir la capacitación del gestor ambiental dentro del MIPG en tematicas relacionadas del SGA</t>
  </si>
  <si>
    <t>Transmitir la necesidad ante la Dirección de Talento Humano respecto a la capacitación del gestor ambiental</t>
  </si>
  <si>
    <t xml:space="preserve">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inspecciones, no se define los conocimientos específicos en temas ambientales.
</t>
  </si>
  <si>
    <t>No se incluyeron en los estudios previos las formaciones especificas para los perfiles de profesional ambiental y pasante que desarrollen acciones en el SGA</t>
  </si>
  <si>
    <t>Realizar mesa de trabajo para establecer la viabilidad de la inclusión de la formación especifica en ISO 14001:2015 para el profesional ambiental a cargo del SGA, al igual que conocimientos especificos para pasantes.</t>
  </si>
  <si>
    <t>Observación 10: No se evidencia que se haya realizado la revisión por la dirección, se está en espera de los resultados de auditoria interna</t>
  </si>
  <si>
    <t xml:space="preserve">Se requería los resultados de la auditoria interna para la revisión por la alta dirección, teniendo en cuenta que este es uno de los requisitos para la ejecución de la actividad. </t>
  </si>
  <si>
    <t>Realizar una solicitud mediante una mes de trabajo informando la necesidad de realizar por parte de la alta dirección bajo los lineamientos establecidos y teniendo en cuenta los requisitos normativos de la  ISO 14001</t>
  </si>
  <si>
    <t xml:space="preserve">N° de mesas de trabajo
</t>
  </si>
  <si>
    <t xml:space="preserve">Observación 11: En el recorrido por las diferentes sedes se evidencia una separación no adecuada de residuos en los puntos ecológicos </t>
  </si>
  <si>
    <t xml:space="preserve">Falta de fortalecimiento de las estrategias de sensibilizacion frente a la adecuada segregacion de residuos </t>
  </si>
  <si>
    <t>Fortalecer las estrategias de segregaciòn adecuada de residuos</t>
  </si>
  <si>
    <t>(N° de estrategias  realizadas/N° de estrategias definidas)*100</t>
  </si>
  <si>
    <t>GESTIÓN ADMINISTRATIVA - GESTIÓN DEL TALENTO HUMANO</t>
  </si>
  <si>
    <t>134-2021</t>
  </si>
  <si>
    <t>135-2021</t>
  </si>
  <si>
    <t>136-2021</t>
  </si>
  <si>
    <t>137-2021</t>
  </si>
  <si>
    <t>138-2021</t>
  </si>
  <si>
    <t>139-2021</t>
  </si>
  <si>
    <t>140-2021</t>
  </si>
  <si>
    <t>141-2021</t>
  </si>
  <si>
    <t>142-2021</t>
  </si>
  <si>
    <t>143-2021</t>
  </si>
  <si>
    <t>144-2021</t>
  </si>
  <si>
    <t>145-2021</t>
  </si>
  <si>
    <t>146-2021</t>
  </si>
  <si>
    <t>147-2021</t>
  </si>
  <si>
    <t>148-2021</t>
  </si>
  <si>
    <t>149-2021</t>
  </si>
  <si>
    <t>150-2021</t>
  </si>
  <si>
    <t>151-2021</t>
  </si>
  <si>
    <t>152-2021</t>
  </si>
  <si>
    <t>153-2021</t>
  </si>
  <si>
    <t>154-2021</t>
  </si>
  <si>
    <t>155-2021</t>
  </si>
  <si>
    <t>SUBSECRETARÍA DE POLÍTICA DE MOVILIDAD</t>
  </si>
  <si>
    <t xml:space="preserve">SUBDIRECCIÓN ADMINISTRATIVA - DIRECCIÓN DE TALENTO HUMANO 
</t>
  </si>
  <si>
    <t>DIRECCIÓN DE TALENTO HUMANO 
SUBDIRECCIÓN ADMINISTRATIVA</t>
  </si>
  <si>
    <t>Guillermo Delgadillo Molano</t>
  </si>
  <si>
    <t>DIRECCIÓN DE NORMATIVIDAD Y CONCEPTOS</t>
  </si>
  <si>
    <t>Vieinery Piza Olarte</t>
  </si>
  <si>
    <t>07/02/2022. El proceso hace entrega de la actualización del formato PE01-PR04-F07, respecto a la inclusión de los formatos PA01-PL02-F01 y PA01-PL02-F05 del proceso de Gestión Administrativa. Anexando el formato PE01-PR04-F07 Control de Información Documental, con corte de actualización de 31 de enero de 2022. Por lo anterior y teniendo  en cuenta los soportes presentados por el proceso, se procede a realizar el cierre de la misma. RECOMENDACION: Cerrar la acción y excluirla del PMP.  RECOMENDACION: Cerrar la acción y excluirla del PMP.</t>
  </si>
  <si>
    <t>Seguimiento realizado el 7/02/2022
La DPM, mediante correo electrónico del 20/01/2022, remite el documento JUSTIFICACIÓN DE CIERRE HALLAZGO 126-2021 Acción 5, en el cual informa que se llevó a cabo la publicación de la cuenta de mayo del contrato 2021-1748 proceso SDM-CPS-1735-2021 en el SECOP II, verificando su efectiva publicacion´,  por lo anterior, se recomneto cerrar el hallazgo toda vez que se corrigió, la causa identificada.
Accion en ejecución.   
CONCLUSION: ACCION CERRADA</t>
  </si>
  <si>
    <t>Seguimiento realizado el 7/02/2022
La DPM, mediante correo electrónico del 20/01/2022, remite el documento JUSTIFICACIÓN DE CIERRE HALLAZGO 126-2021 Acción 6, en el cual informa que se llevó a cabo la socialización a diez (10) supervisores de la DIM con el apoyo de la Dirección de Contratación, respecto a la publicación de documentos en el SECOP II, por lo tanto se recomienda cerrar el hallazgo toda vez que se ejecuto la accion propuesta, para lo cual se adjunta: 1. Listado de asistencia correspondiente a la socialización del SECOP II realizada el 17/12/2021. y 2. Pantallazos de la socialización sostenida el 17/12/2021, relacionada con la publicación de documentos en el SECOP II.
Accion en ejecución.   
CONCLUSION: ACCION CERRADA</t>
  </si>
  <si>
    <t>7/02/2022: Desde la Dirección de Atención al Ciudadano, se llevó a cabo mesa de trabajo el 26 de enero de 2022, donde se identificaron temas y responsabilidades inherentes en cada uno de los procesos en las diferentes dependencias. Es así como se identificaron el top 5 de los asuntos más reiterados, por los cuales ingresaron peticiones a la entidad durante el II semestre 2021, y se analizaron las principales causas por las cuales se han generado. De acuerdo con la gestión evidenciada, se cierra la acción.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Acción en ejecución, envían Acta de Reunión del 22 de julio, donde se evidencia avance en la gestión sobre la acción propuesta.</t>
  </si>
  <si>
    <t>7/02/2022: Desde la Dirección de Atención al Ciudadano, se llevó a cabo la revisión de manera trimestral de las Incidencias a las salidas no conformes presentadas en el proceso de cursos pedagógicos, dejando como evidencia actas de reunión (octubre y enero), lo anterior, con el fin de confirmar las incidencias y gestionar con los colaboradores el tratamiento de salidas no conformes de acuerdo con los lineamientos.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</si>
  <si>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Nataly Tenjo Vargas</t>
  </si>
  <si>
    <t>7/02/2021: Desde la Dirección de Atención al Ciudadano el equipo de cursos, realizaron el taller (15 de diciembre) con los colaboradores de cursos pedagógicos, donde se explicó en que consiste la Salida No Conforme, su tratamiento, seguimiento y puntos de control establecidos en el PM04-PR01. 
7/01/2022: No se aportaron evidencias de gestión en el mes de diciembre.
7/12/2021: No se aportaron evidencias de gestión en el mes de noviembre.
8/11/2021: Mediante oficio DAC20214100228343, se solicitó reprogramación de la acción 2 del Hallazgo 067-2021. La  OCI una vez analizada dicha solicitud, acepta la reprogramación por medio de memo OCI20211700244773 y se modifica la fecha de cierre para el día 15 enero 2022. 
6/10/2021: No allegan evidencias de gestión en este mes.
6/09/2021: No allegan evidencias de gestión en este mes.
9/08/2021: No se remitió evidencia por encontrarse en términos</t>
  </si>
  <si>
    <t>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</si>
  <si>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7/02/2022: 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</si>
  <si>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Julie Martinez y Daniel García</t>
  </si>
  <si>
    <t xml:space="preserve">
08/02/2022 Seguimiento Julie Martinez y Daniel García. Se genero mesa de trabajo porque de acuerdo al estado de incumplida, sin embargo, se identificó que esta se había ejecutado durante el periodo observando el cronograma de actividades, a través del cual ha realizado seguimiento a la oportuna publicación de los estados financieros. En este sentido se da cierre a la acción 
06/01//2022seguimiento Julie Martinez
no se reporta seguimiento de la ejecución de la actividad cumpliéndose la fecha de terminación 
09/12/2021  seguimiento  Julie Martinez  no se recibió por parte del proceso seguimiento de esta acción sin embargo la acción se encuentra dentro de los términos establecidos por el proceso para su ejecución
09/11/2021  seguimiento  Julie Martinez  no se recibió por parte del proceso seguimiento de esta acción sin embargo la acción se encuentra dentro de los términos establecidos por el proceso para su ejecución08/11/2021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</si>
  <si>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 xml:space="preserve">08/02/2022 Seguimiento Julie Martinez y Daniel García. Se observa la matriz de los informes como herramienta de autocontrol y la socialización en el mes de octubre dando cumplimiento a lo planificado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</si>
  <si>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 xml:space="preserve">08/02/2022 Seguimiento Julie Martinez y Daniel García. Se observa la matriz de autocontrol donde se lleva el control de todos los servidores públicos donde sobre si se generó la publicación de la Declaración de Bienes y Rentas, Conflictos de Intereses y Declaración del Impuesto Sobre la Renta y Complementarios. Adicionalmente se evidencia la circular interna N. 22 DE 2021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</si>
  <si>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08/02/2022 Seguimiento Julie Martinez y Daniel García. Se evidencia los correos remitidos con el ajuste del POA y la inclusión del SST con el fin de ser articulado con los objetivos. Adicionalmente se evidencia en la intranet cumpliendo la actividad
6/01/2022 Seguimiento por Julie Martinez no se genera reporte de avance por el proceso sin embargo la acción se encuentra dentro del proceso de  ejecución planificado</t>
  </si>
  <si>
    <t>08/02/2022 Seguimiento Julie Martinez y Daniel García. Se observa  el correo  y la matriz remitida el 28/01/2022 a través del cual se solicitó el ajuste de requisitos legales , adicionalmente las actas  del 19 de enero y 10 de dicembre.
6/01/2022 Seguimiento por Julie Martinez no se genera reporte de avance por el proceso sin embargo la acción se encuentra dentro del proceso de  ejecución planificado</t>
  </si>
  <si>
    <t>08/02/2022 Seguimiento Julie Martinez y Daniel García. Se observa  la matriz de control y seguimiento de Inspecciones,  donde se identifica los hallazgos de no cumplimiento generando el plan de acción. Se recomienda realizar la revisión de manera periódica para evitar que vuelva a presentarse
6/01/2022 Seguimiento por Julie Martinez no se genera reporte de avance por el proceso sin embargo la acción se encuentra dentro del proceso de  ejecución planificado</t>
  </si>
  <si>
    <t>08/02/2022 Seguimiento Julie Martinez y Daniel García. Se observa  el correo  y la matriz remitida el 28/01/2022 a través del cual se solicitó el ajuste de requisitos legales en la casillas "Sistemas de Gestión", "Artículo, numeral, literal aplicable" y "cómo se cumple" cumpliendo la actividad programada 
6/01/2022 Seguimiento por Julie Martinez no se genera reporte de avance por el proceso sin embargo la acción se encuentra dentro del proceso de  ejecución planificado</t>
  </si>
  <si>
    <t xml:space="preserve">08/02/2022 Seguimiento Julie Martinez y Daniel García. Se evidencia  el oficio 20226110429931 de enero 31 de 2022, con destino a la Secretaría Jurídica Distrital (Dirección Distrital de Gestión Judicial el cual tiene como referencia  “Revisión de parámetros de la plataforma de SIPROJ WEB y modificaciones realizadas en el reporte marco normativo contable- convergencia”, cumpliendo la acción 
</t>
  </si>
  <si>
    <t>ENERO</t>
  </si>
  <si>
    <t>08/02/2022 Seguimiento por Julie Martinez se evidencia la guia de gestion de riesgos actualizada en enero 2022 PE01-G01 se cierre.
6/01/2022 Seguimiento por Julie Martinez no se genera reporte de avance por el proceso sin embargo la acción se encuentra dentro del proceso de  ejecución planificado</t>
  </si>
  <si>
    <t>Oportunidad de mejora para contar con material didáctico y equipos que permitan la sensibilización del infractor sobre la incidencia y problemática de siniestralidad vial.</t>
  </si>
  <si>
    <t>Por cumplimiento y cambio de la normatividad</t>
  </si>
  <si>
    <t>Diseñar, implementar, evaluar y liderar un plan de trabajo para mejorar el contenido, las estrategias pedagógicas y la presentación de las salas donde se imparten los cursos, con el  propósito que sean interactivas y lúdicas.</t>
  </si>
  <si>
    <t>Plan de trabajo diseñado, implementado, evaluado y liderado.</t>
  </si>
  <si>
    <t>1 plan de trabajo diseñado, implementado, evaluado y liderado.</t>
  </si>
  <si>
    <t>Directora de Atención al Ciudadano</t>
  </si>
  <si>
    <t>001-2022</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</si>
  <si>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22/12/2021: Seguimiento ralizado por María Janneth Romero:
El proceso  a través del radicado 20213000285683 de fecha 22/12/2021 solicita la reprogramación de la acción, de conformidad con lo acordado en el mesa de trabajo del 17/12/2021. Nueva fecha programada 29/04/2022.
06/12/2021:  Seguimiento realizado por María Janneth Romero:
De acuerdo a la justificación presentada por el proceso:  "Se ha venido realizando la actualización del procedimiento y protocolo del Centro de Gestión de Tránsito, pero la complejidad, multitud de incidentes y eventos y la carga laboral ha impedido que se logre culminar la actividad. A continuación se encuentra el archivo donde se está trabajando: https://drive.google.com/drive/folders/16pch7vgkkRPYdr47LKYefjRcVMa_EP7z", se evidencia que no se dio cumplimiento a la acción formulada.
Conforme lo anterior se evidencia adicionalmente que no se atendieron las recomendaciones realizadas por la OCI y se materializan las alertas señaladas en los diferentes seguimientos anteriores, incumpliendo lo señalado en el Procedimiento para la Formulación y Seguimiento de Planes de Mejoramiento  Código: PV01- PR01 Versión: 5. numeral 2. Responsabilidades Generales - Subsecretarios, Directores, Subdirectores, Jefes de Oficina, Líderes de procesos, de Políticas o Subsistemas: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08/11/2021: Seguimiento realizado por María Janneth Romero:
No se aporta evidencia de la gestión adelantada por la 1a. linea de defensa. Se advierte sobre la alerta presentada por la OCI en el seguimiento al corte de septiembre.
Conforme lo anterior y teniendo en cuenta que la acción vence en noviembre,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
</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</si>
  <si>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</si>
  <si>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Acción en terminos de ejecución, no obstante y teniendo en cuenta que a la fecha no se  ha presentado ningun avance de la gestión realizada, se presen ta una alerta por posible incumplimiento. 
08/11/2021: Seguimiento realizado por María Janneth Romero:
Acción en terminos de ejecución.
08/10/2021: Seguimiento realizado por María Janneth Romero:
Acción en terminos de ejecución.
</t>
  </si>
  <si>
    <t>Agilizar la revision entre las partes, de la propuesta de modificación al contrato de concesión No 2018-114, solicitada por la Dirección de Gestión al Transito y Transporte, con la finalidad que estas decisiones contribuyan en beneficio de la optima y adecuada ejecución del contrato de concesión.</t>
  </si>
  <si>
    <t xml:space="preserve">Realizar seguimiento mensual para fortalecer la mejora continua y el aseguramiento de la disponibilidad de grúas conforme las candidaciones contractuales. </t>
  </si>
  <si>
    <t>7/03/2022: Desde la DAC, llevaron a cabo la actualización del formato de la lista de chequeo como instrumento de control donde se incluyó la verificación y cumplimiento del requisito ambiental correspondiente a la adecuada segregación de los residuos.  Para dar cumplimiento con esta acción, realizaron inspecciones presenciales en los meses de julio a diciembre de 2021, a los puntos de acopio de residuos reciclables de los parqueaderos autorizados, donde se aplicó la lista de chequeo actualizada junto con registros fotográficos y actas de reunión correspondientes. Como producto del seguimiento se evidenció que se disminuyó las situaciones de inadecuada segregación de residuos reciclables en las instalaciones de los parqueaderos autorizados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</si>
  <si>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7/03/2022: desde la DAC llevaron a cabo la creación de la lista de chequeo como instrumento de control donde han verificado de manera mensual los botiquines dispuestos en los parqueaderos autorizados, registran tanto el inventario de los elementos como la vigencia y estado de los mismos. Cabe destacar que, para dar cumplimiento con esta acción, realizaron inspecciones en los meses de julio a octubre de 2021, a los botiquines dispuestos en los parqueaderos autorizados, donde aplicaron la lista de chequeo junto con registros fotográficos correspondientes. 
 La implementación de la lista de chequeo como instrumento de control, ha permitido verificar el cumplimiento del requisito frente a la disposición de botiquines debidamente dotados y con elementos vigentes, además de asegurar la no repetición del hallazgo.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</si>
  <si>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7/3/2022: Desde la DAC, llevaron a cabo la actualización del formato de la lista de chequeo como instrumento de control donde se incluyó la verificación y cumplimiento del requisito ambiental correspondiente al adecuado tratamiento y gestión de los residuos peligrosos en las instalaciones de los parqueaderos.
Para dar cumplimiento con esta acción, realizaron inspecciones presenciales en los meses de julio a diciembre de 2021, a los puntos de acopio de residuos verificando la gestión adecuada de los residuos y/o materiales de carácter peligroso de los parqueaderos autorizados, donde se aplicó la lista de chequeo actualizada y como soporte se generaron registros fotográficos y actas de reunión.
Como producto del seguimiento se evidenció que no se reportaron situaciones de acopios irregulares de residuos y/o materiales de carácter peligroso en las instalaciones de los parqueaderos.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</si>
  <si>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15/02/2022. El proceso hace entrega  La Oficina de Tecnologías de la Información y las Comunicaciones y la Oficina de comunicaciones de la Entidad adjuntaron las evidencias de la Implementación de los anexos establecidos en la Resolución 1519 de 2020 frente al cumplimiento de los anexos No. 2 Estándares de Publicación y Anexo 3 Condiciones Técnicas, subcategoría 3.2 Condiciones de Seguridad Digital y sus Controles. Por lo anterior y teniendo  en cuenta los soportes presentados por el proceso, se procede a realizar el cierre de la misma. RECOMENDACION: Cerrar la acción y excluirla del PMP.  RECOMENDACION: Cerrar la acción y excluirla del PMP.</t>
  </si>
  <si>
    <t>07/02/2022. El proceso hace entrega de las 6 actas de seguimiento y verificación mensualmente la información reportada por Normatividad y Conceptos frente a la normativa aplicable en relación con las actuaciones de la dependencia. Acta del 30 de Julio 2021, Acta del 30 de Agosto 2021, Acta del 30 de Septiembre 2021, Acta del 29 de Octubre 2021, Acta del 30 de Noviembre 2021, Acta del 31 de Diciembre 2021.  Con lo anterior se evidencia la gestión realizada por la Oficina de Tecnologías de la Información y las Comunicaciones, realizando seguimiento mensual a la información reportada por Normatividad y Conceptos frente a la normativa aplicable en relación con las actuaciones de la dependencia. Por lo anterior y teniendo  en cuenta los soportes presentados por el proceso, se procede a realizar el cierre de la misma. RECOMENDACION: Cerrar la acción y excluirla del PMP.  RECOMENDACION: Cerrar la acción y excluirla del PMP.</t>
  </si>
  <si>
    <t>08/03/2022. El proceso hace entrega como evidencia del procedimiento PE01-PR04 Versión 11 del 28/02/2022, donde se incluye lineamiento sobre la actualización del listado maestro de Documentos. https://intranetmovilidad.movilidadbogota.gov.co/intranet/PE01 y anexa el cumplimiento del lineamiento establecido en el procedimiento mediante correos electrónicos y/o radicados informados en el Sistema de Gestión Documental – ORFEO de la actualización de documentos del SIG.
. Por lo anterior y teniendo  en cuenta los soportes presentados por el proceso, se procede a realizar el cierre de la misma. RECOMENDACION: Cerrar la acción y excluirla del PMP.  RECOMENDACION: Cerrar la acción y excluirla del PMP.</t>
  </si>
  <si>
    <t xml:space="preserve">08/03/2022. El proceso hace entrega como evidencia el procedimiento PE01-PR08 Versión 6 del 23/02/2022  donde se incluye lineamiento para la relación de los sistemas de gestión dentro de los factores identificados en el análisis del contexto a través de la matriz DOFA y se anexa el formato PE01-PR08-F01 Versión 4 del 23/02/2022. https://intranetmovilidad.movilidadbogota.gov.co/intranet/PE01. Por lo anterior y teniendo en cuenta los soportes presentados por el proceso, se procede a realizar el cierre de la misma. RECOMENDACION: Cerrar la acción y excluirla del PMP.  </t>
  </si>
  <si>
    <t>Se evidenció que se deben fortalecer controles del Anexo No 3 Condiciones Tecnicas de Seguridad Digital  establecidos en la Resolución 1519 de 2020</t>
  </si>
  <si>
    <t xml:space="preserve">Debilidades en algunos controles del Anexo No 3 Condiciones Técnicas de Seguridad Digital de Resolución 1519 de 2020 </t>
  </si>
  <si>
    <t>Gestionar el fortalecimiento de controles del Anexo No 3 Condiciones Tecnicas de Seguridad Digital  de la Resolución 1519 de 2020.</t>
  </si>
  <si>
    <t xml:space="preserve">Controles Fortalecidos </t>
  </si>
  <si>
    <t>002-2022</t>
  </si>
  <si>
    <t>8/03/2022: Para dar cierre a la presente acción se adjuntan como evidencias correo electrónico de fecha 28 de enero y 7 de febrero de 2022 con el formato de Matriz De Cumplimiento Legal PA05-IN02-03 que contiene los ajustes correspondientes, es decir con la inclusión de la normatividad relacionada con el SG_SST.  Así mismo se presente justificación del cumplimiento de la acción en los terminos en los cuales quedo diseñada. lo anterior  demuestra su efectividad por tal motivo se recomienda el cierre.
7/02/2022:  Se adjunta matriz legal con  la inclusión de normatividad relacionada con el SG_SST.</t>
  </si>
  <si>
    <t>8/03/2022: 7/03/2022: Manual en proceso de actualización.
7/02/2022:  Las evidencias aportadas no corresponden a las activividades de modificacioón al Manual de Supervisión.</t>
  </si>
  <si>
    <t>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Se presente justificación del cumplimiento de la acción en los terminos en los cuales quedo diseñada. lo anterior  demuestra su efectividad por tal motivo se recomienda el cierre.
7/02/2022: Se aporta socializacion de lineamientos a los Contratistas.</t>
  </si>
  <si>
    <t>8/03/2022: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
7/02/2022:  Se adjuntan listas de chequeo de contratación directa, sin embargo aun no se encuentran actualizadas de acuerdo a la acción establecida.</t>
  </si>
  <si>
    <t>8/03/2022 :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
7/02/2022: 7/02/2022:  Se adjuntan listas de chequeo de contratación directa, sin embargo aun no se encuentran actualizadas de acuerdo a la acción establecida.</t>
  </si>
  <si>
    <t>08/03/2022 Seguimiento por Julie Martinez se evidencia el memorando No. 20226120029143 donde se realiza la solicitud de inclusión de la temática de gestión documental  dando cumplimiento a la actividad programada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</si>
  <si>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08/03/2022 Seguimiento por Julie Martinez  se evidencia que se realizaron la divulgación de 8 temas de los 8 programados de acuerdo con el seguimiento realizado pro el área, a través de correos electrónicos y pancartas, por lo cual se da cierre de la actividad programada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</si>
  <si>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08/03/2022 Seguimiento Julie Martinez y Daniel García se evidencia el cronograma de visitas cumpliendo lo establecido en la acción
08/02/2022 Seguimiento por Julie Martinez no se genera reporte de avance por el proceso sin embargo la acción se encuentra dentro de las fechas establecidas para la ejecución. Acción abierta</t>
  </si>
  <si>
    <t>FEBRERO</t>
  </si>
  <si>
    <t>El auditor solicita ajustar el estado de la acción para el seguimiento de marzo; se hace el ajuste retornando la acción al consolidado para que se ajuste el estado a ABIERTA, no obstante como esta información ya fue publicada en los diferentes medios de divulgación se mantiene la trazabilidad a través de esta aclaración.</t>
  </si>
  <si>
    <t>EVALUACIÓN DEL SISTEMA DE CONTROL INTERNO CONTABLE 2021</t>
  </si>
  <si>
    <t xml:space="preserve">Se ha identificado en la evaluación de años anteriores, observando que persiste, por cuanto no se incluyó dentro del Plan Institucional de Capacitación de la vigencia 2021, temas que son propios del que hacer contable.
</t>
  </si>
  <si>
    <t>Posibilidad de afectación reputacional por requerimientos internos externo e investigaciones administrativas, disciplinarias, fiscales y penales debido a la entrega de estados contables fuera  de las fechas establecidas y de los términos procedimentales</t>
  </si>
  <si>
    <t>No se ha incluido en el Plan Institucional de Capacitación temas específicos del ámbito contable.</t>
  </si>
  <si>
    <t>Elaborar y enviar Memorando a la Dirección de Talento Humano, solicitando la inclusión en el Plan Institucional de Capacitación de temas específicos en el ámbito contable.</t>
  </si>
  <si>
    <t>(Número de memorandos elaborados y enviados / Número de memorandos  programados) *100</t>
  </si>
  <si>
    <t>Se observó debilidad en la conciliación referente a las conciliaciones laborales, en especial el tema de las incapacidades laborales y los reintegros por parte de las EPS.</t>
  </si>
  <si>
    <t>No se ha designado por parte de la Dirección de Talento Humano un funcionario con conocimiento y experticia en el tema, para que junto con el funcionario designado por la Subdirección Financiera  realicen las respectivas conciliaciones.</t>
  </si>
  <si>
    <t>Elaborar y enviar Memorando a la Dirección de Talento Humano, solicitando la designación de un funcionario , para realizar las conciliaciones con la Subdirección Financiera.</t>
  </si>
  <si>
    <t>Debilidades en el seguimiento mensual a la realización de las conciliaciones laborales.</t>
  </si>
  <si>
    <t>Producto de las conciliaciones mensuales, efectuar los ajustes contables necesarios, referentes a incapacidades laborales y los reintegros por parte de las EPS.</t>
  </si>
  <si>
    <t>(Número de conciliaciones realizadas / Número de conciliaciones programadas)*100</t>
  </si>
  <si>
    <t>El proceso de depuración contable debe ser de aplicación permanente acorde a las políticas contables para prevenir posible materialización de eventos riesgos que pueda afectar la razonabilidad de los estados financieros.</t>
  </si>
  <si>
    <t>El ejercicio de depuración contable que debe realizar  la SDM debe ejecutarse permanentemente, para ello se debe contar con la participación de las distintas dependencias de la entidad, las cuales deben remitir las propuestas de depuración de los registros.</t>
  </si>
  <si>
    <t xml:space="preserve">Elaborar y enviar Memorando a las áreas técnicas,  solicitando remitir propuesta  de depuración de los registros para proceder al análisis, con el propósito de incluirlas en el Comité de Sostenibilidad Contable. </t>
  </si>
  <si>
    <t>En la vigencia 2021, solo hasta el mes de septiembre, se observó un avance en el tema de depuración de cuentas, actividad que debería ser de ejecución permanente para asegurar que la información reflejada en los estados financieros sea confiable.</t>
  </si>
  <si>
    <t>Posibilidad de afectación reputacional por requerimientos internos externo e investigaciones administrativas, disciplinarias, fiscales y penales debido a la entrega de estados contables fuera  de las fechas establecidas y de los términos procedimentales.</t>
  </si>
  <si>
    <t>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t>
  </si>
  <si>
    <t>Realizar mesas de trabajo mensual  de conciliación de cartera de transporte público.</t>
  </si>
  <si>
    <t>(Número de Actas de reunión elaboradas / Número de mesas de trabajo programadas) *100</t>
  </si>
  <si>
    <t>El ejercicio de depuración contable que debe realizar  la SDM debe ejecutarse permanentemente, en este sentido, presenta limitación frente a la depuración de registros, debido a  la magnitud y antigüedad de los mismos, para ello se debe contar con la participación de las distintas dependencias de la entidad, las cuales deben remitir las propuestas de depuración de los registros.</t>
  </si>
  <si>
    <t>Convocar a las diferentes dependencias  para realizar mesas de trabajo con el fin de definir aspectos relacionados con la depuración de registros que permitan hacer un saneamiento contable, relacionado con cartera, activos fijos, cuentas por pagar, sentencias y conciliaciones.</t>
  </si>
  <si>
    <t>003-2022</t>
  </si>
  <si>
    <t>005-2022</t>
  </si>
  <si>
    <t>004-2022</t>
  </si>
  <si>
    <t>006-2022</t>
  </si>
  <si>
    <t>Vladimiro Estrada</t>
  </si>
  <si>
    <t>AUTOCONTROL</t>
  </si>
  <si>
    <t>MARZO</t>
  </si>
  <si>
    <t>Vieinery Piza</t>
  </si>
  <si>
    <t>7/04/2022: En cumplimiento de la acción definida en el plan de mejoramiento, remitieron a la Dirección de Gestión de Cobro memorando con radicado 20226110051113 del 7 de marzo, con asunto “Solicitud Plan de Depuración Cartera 2022”. Recibieron respuesta a la solicitud mediante memorando con radicado 20225400058083 del 17 de marzo, en el cual se propusó programación de depuración de obligaciones para 2022. Producto de lo anterior, se efectuó el primer Comité Técnico de Sostenibilidad Contable, mediante el cual la Dirección de Gestión de Cobro proyectó la propuesta de depuración de las obligaciones del 2022.
Como soporte remitieron las siguientes evidencias: Memorando de solicitud radicado 20226110051113 del 7 de marzo. Memorando de respuesta radicado 20225400058083 del 17 de marzo.
Por lo anterior, la Subdirección Financiera reportó el cumplimiento de la acción y solicitó el cierre del hallazgo, mediante el formato Justificación de Cumplimiento de Hallazgo.
De acuerdo con la gestión evidenciada, se cierra la acción.</t>
  </si>
  <si>
    <t>8/04/2022: La Dirección de contratación mediante memorando 20225300034153 del 17 de febrero de 2022, remitió comunicado a todos los funcionarios y contratistas de la entidad dando lineamientos generales aplicables a la supervisión de los contratos estatales. En el numeral 2 del referido documento, se les recordó a los supervisores el deber de cargar los documentos contractuales de los contratos firmados y a su cargo, en la plataforma SECOP. Así mismo, se indicó la ruta para acceder a la guía para registrar la supervisión de contratos en SECOP dispuesta en la intranet y se detalló los documentos que se deben cargar (tanto en SECOP I como en SECOP II). Se procede al cierre,dejando como recomendacion realizar  seguimiento a la acción establecida con el fin de garantizar le efectividad de la oportunidad de mejora.
8/03/2022: Memorando con radicado 20225300034153 del 17/02/2022 " lineamientos generales aplicables a la supervisión de los contratos estatales". Para medir la efectividad es necesario que se realice una revisión en una muestra para verificar el cumplimiento de la acción. 
7/02/2022:  En desarrollo de la acción establecida el proceso adjunta soporte de  reunion del 7/01/2022, con el objetivo:Guía de criterios de contratacion SST, se recomienda adjuntar el acta producto de las reuniones.</t>
  </si>
  <si>
    <t>Posibilidad de afectacion economica y reputacional por sancion del ente correspondiente, debido a la gestion del proceso administrativo y de defensa fuera de los terminos legales establecidos.</t>
  </si>
  <si>
    <t>08/04/2022 Seguimiento Julie Martinez y Daniel García .Se videncia Lista de comprobación de Documentos que tiene el SGA dando cumplimiento a lo planificado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</si>
  <si>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se evidencia la actualización del procedimiento a versión 2 con fecha del 24/03/2022  dando cumplimiento a la accion establecida.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</si>
  <si>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Se evidencia que se realizo la solicitud a taves de Acta de reunión mantenimiento dique, Informe de inspecciones sedes SDM, Acta reunión febrero 2022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</si>
  <si>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Actividad se evidencia mesa de trabajo realizada para el manejo de sustancias quimicas del  30 de diciembre y del 5 de enero dando cumplimiento a la actividad estableecida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</si>
  <si>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se evidencia el  Procedimiento Identificación de Aspectos y Valoración de Impactos Ambientales (PA01-PR09) actualizado el 24/03/2022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</si>
  <si>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Dámaris Sánchez Salamanca</t>
  </si>
  <si>
    <t>007-2022</t>
  </si>
  <si>
    <t>AUTOCONTROL EN LA DIRECCIÓN DE INTELIGENCIA PARA MOVILIDAD</t>
  </si>
  <si>
    <t xml:space="preserve">23/03/2022
</t>
  </si>
  <si>
    <t>La Dirección de Inteligencia para la Movilidad se encuentra realizando el proceso de contratación de la Encuesta de Movilidad 2023 y evidencio que no cuenta con colaboradores aptos para ser parte del comité evaluador técnico, en cumplimiento del Manual de Contratación de la SDM</t>
  </si>
  <si>
    <t>Algunos colaboradores de la DIM no han recibido capacitación del Manual de Contratación de la SDM con enfásis en el comité evaluador técnico</t>
  </si>
  <si>
    <t>Capacitar a los colaboradores de la DIM en el Manual de Contratación de la SDM con enfásis en las funciones del comité evaluador técnico, dejando como evidencia el listado de asistencia y grabación de la capacitación.</t>
  </si>
  <si>
    <t>Capacitación ejecutada</t>
  </si>
  <si>
    <t xml:space="preserve">Profesional encargado del tema de Contratación </t>
  </si>
  <si>
    <t>008-2022</t>
  </si>
  <si>
    <t>GESTIÓN DE TICS - SUBDIRECCIÓN ADMINISTRATIVA</t>
  </si>
  <si>
    <t xml:space="preserve">INFORME ANUAL DE VERIFICACIÓN, RECOMENDACIONES, SEGUIMIENTO Y RESULTADOS SOBRE EL  CUMPLIMIENTO DE LAS NORMAS EN MATERIA DE DERECHO DE AUTOR SOBRE SOFTWARE - AÑO 2021
</t>
  </si>
  <si>
    <t>No Conformidad por el incumplimiento de lo establecido en el Ley 87 de 1993 Articulo 2 Literal e: Asegurar la oportunidad y confiabilidad de la información y de sus registros;</t>
  </si>
  <si>
    <t xml:space="preserve">Debilidad frente a los seguimientos realizados a los cambios en materia de Hardware y Software  en los inventarios y licenciamiento de la SDM, conforme a Ley 87 de 1993 Articulo 2 Literal e..
</t>
  </si>
  <si>
    <t xml:space="preserve">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t>
  </si>
  <si>
    <t>Seguimientos Ejecutados con Acta para el año 2022</t>
  </si>
  <si>
    <t>OFICINA DE TECNOLOGÍAS DE LA INFORMACIÓN Y LAS COMUNICACIONES -  SUBDIRECCIÓN ADMINISTRATIVA</t>
  </si>
  <si>
    <t>OTIC y SA</t>
  </si>
  <si>
    <t>Jady Pérez / Neyfi Rubiela Martinez</t>
  </si>
  <si>
    <t>Direccionamiento Estratégico</t>
  </si>
  <si>
    <t xml:space="preserve">Encuesta medición del  impacto de la comunicación del Sistema Integrado de Gestión </t>
  </si>
  <si>
    <t>No se logró la meta propuesta del 95% de los colaboradores que al aplicar la prueba demuestren conocimiento del Sistema Integrado de Gestión implementado en la Entidad.</t>
  </si>
  <si>
    <t>Poca apropiación y compromiso por parte de los colaboradores de la Entidad en la sostenibilidad y mejora del Sistema Integrado de Gestión</t>
  </si>
  <si>
    <t>La cantidad de preguntas se limita a una sola pregunta, la Agrupación de Sistemas dentro de la misma pregunta (Causa confusión) y las Opciones de respuestas no debe ser unicamente de selección multiple.</t>
  </si>
  <si>
    <t>Aumentar en las encuestas 2022 la cantidad de preguntas por Sistema (de 2 a 3 preguntas)</t>
  </si>
  <si>
    <t>(No. Total de colaboradores que responden la encuesta con puntaje superior a 80/ No. Total de colaboradores que responden la encuesta)*100</t>
  </si>
  <si>
    <t>DIRECCIÓN DE TALENTO HUMANO/
SUBDIRECCIÓN ADMINISTRATIVA/
SUBSECRETARÍA DE GESTIÓN
 CORPORATIVA/
OFICINA ASESORA DE PLANEACIÓN INSTITUCIONAL</t>
  </si>
  <si>
    <t>ANA MARIA CORREDOR
NEYFI RUBIELA MARTINEZ
PAULA TATIANA ARENAS
JULIETH ROJAS BETANCOUR</t>
  </si>
  <si>
    <t>Falta de innovación y creatividad para divulgar los Sistemas</t>
  </si>
  <si>
    <t>Gestionar un mecanismo diferente para divulgar la información de los sistemas de gestión en mayo y en octubre.</t>
  </si>
  <si>
    <t>Oportunidad de mejora, dado el Informe de Seguimiento a los Comités Sectoriales de Gestión y Desempeño – Sector
Movilidad de la Veeduría Distrital.</t>
  </si>
  <si>
    <t>Propender para que en las sesiones de los comités se brinde un informe cualitativo amplio del avance de todas las metas PDD en cabeza del sector administrativo.</t>
  </si>
  <si>
    <t>Posibilidad de afectación reputacional por posible disminución en el índice de desempeño institucional por la implementación de las políticas del Modelo Integrado de Planeación y Gestión MIPG fuera de los términos y lineamientos establecidos</t>
  </si>
  <si>
    <t xml:space="preserve">Falta de estrategías al interior del comité que faciliten el acompañamiento en la implementación y desarrollo de las políticas en las entidades del sector. </t>
  </si>
  <si>
    <t xml:space="preserve">Realizar presentación cualitativa de las metas trazadoras del Plan de Desarrollo en el Comité sectorial de Gestión y Desempeño por parte de las entidades lideres. </t>
  </si>
  <si>
    <t>Acta de comité sectorial</t>
  </si>
  <si>
    <t>1 acta</t>
  </si>
  <si>
    <t>JULIETH ROJAS BETANCOUR</t>
  </si>
  <si>
    <t>En cuanto al cumplimiento de las funciones relacionadas con el MIPG, es importante que además de la socialización en esta instancia de coordinación, de las experiencias exitosas que tienen las entidades del sector en algunas de las políticas de gestión y desempeño, es conveniente que se establezca un plan de trabajo en el cual se establezcan acciones reales de acompañamiento a las entidades del sector que requieren mayor esfuerzo institucional para mejorar los resultados del Índice de Desempeño Institucional.</t>
  </si>
  <si>
    <t>Diseñar e implementar un plan de trabajo para realizar acompañamiento a las entidades del sector movilidad que fortalezcan los resultados en el Índice de Desempeño Institucional.</t>
  </si>
  <si>
    <t>Plan de trabajo presentado</t>
  </si>
  <si>
    <t>1 plan de trabajo</t>
  </si>
  <si>
    <t>Socializar las recomendaciones y oportunidades de mejora expuestas en esta comunicación con los demás integrantes del Comité Sectorial.</t>
  </si>
  <si>
    <t>Socializar el plan de trabajo en el Comité Sectorial de Gestión y Desempeño</t>
  </si>
  <si>
    <t>Gestión Jurídica</t>
  </si>
  <si>
    <t>Informe Final de verificación y evaluación a la aprobación de las garantías de los 
contratos estatales para el cumplimiento de la Directiva 025 de la Procuraduría 
General de la Nación del 16 de diciembre de 2021</t>
  </si>
  <si>
    <t>Hallazgo No. 01:
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t>
  </si>
  <si>
    <t xml:space="preserve">El sistema de Gestión Contractual de la Secretaría debe almacenar los soportes del expediente contractual; sin embargo este se encuentra funcionando de manera intermitente. </t>
  </si>
  <si>
    <t xml:space="preserve">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t>
  </si>
  <si>
    <t xml:space="preserve">(# revisiones efectuadas a las pólizas/ # procesos de selección suscritos)*100 </t>
  </si>
  <si>
    <t>Director de Contratación</t>
  </si>
  <si>
    <t>Memorando elaborado y socializado</t>
  </si>
  <si>
    <t xml:space="preserve">Revisar, ajustar e incorporar en el Manual de Contratación PA05-M02, los lineamientos establecidos en la Directiva 025 de 2021 y Circular Conjunta 001 del 20 de agosto de 2021, respecto a la verificación, aprobación y publicación de las garantías. 
</t>
  </si>
  <si>
    <t>Manual ajustado y publicado en la intranet</t>
  </si>
  <si>
    <t xml:space="preserve">Director de Contratación </t>
  </si>
  <si>
    <t>009-2022</t>
  </si>
  <si>
    <t>010-2022</t>
  </si>
  <si>
    <t>011-2022</t>
  </si>
  <si>
    <t>012-2022</t>
  </si>
  <si>
    <t>013-2022</t>
  </si>
  <si>
    <t>Gestión de trámites y servicios para la ciudadanía</t>
  </si>
  <si>
    <t>Informe consolidado Calidad de Respuesta emitida a través de Bogotá te escucha febrero 2022 de la Secretaria General</t>
  </si>
  <si>
    <t>Incumplimiento de los criterios de claridad y manejo del sistema Bogotá te escucha en respuestas a Peticiones Ciudadanas</t>
  </si>
  <si>
    <t>No se relacionaron de manera especifica los lineamientos operativos del Manual del Usuario - Funcionario Sistema Distrital para la gestión de peticiones ciudadanas, en los documentos asociados a la gestión de PQRS</t>
  </si>
  <si>
    <t>Adoptar, publicar y socializar los lineamientos establecidos en el Manual del Usuario - Funcionario Sistema Distrital para la gestión de peticiones ciudadanas, en el proceso de Gestión de trámites y servicio a la ciudadanía</t>
  </si>
  <si>
    <t>Lineamientos de adoptados, publicados y socializados en el proceso de Gestión de trámites y servicio a la ciudadanía</t>
  </si>
  <si>
    <t>Realizar dos talleres didacticos para apropiar el manejo del sistema Bogotá te escucha y la calidad de la respuesta a las peticiones ciudadanas.</t>
  </si>
  <si>
    <t>( Talleres realizados / Talleres Programados ) * 100</t>
  </si>
  <si>
    <t>014-2022</t>
  </si>
  <si>
    <t>Seguimiento realizado el 27/04/2022
La SPM en correo del 27 abril 2022 aportó como evidencia:
1. Listado de asistencia de 30 servidores de la SPM, de la capacitación del Manual de Contratación con enfoque en las funciones del comité evaluador técnico realizada el 08/04/2022. 
2. Pantallazos de la capacitación sostenida el 08/04/2022 y link de consulta: 
https://drive.google.com/file/d/11EL0S-TH_iTu1vDRzApMzrN3VfyEy3bI/view
Por lo anterior, y una vez verificadas las acciones con 
Conforme lo anterior se observa que la acción se ejectua en terminos de eficacia, por lo cual se procede a realizar su cierre.
Accion en cerrada
CONCLUSION: ACCION CERRADA</t>
  </si>
  <si>
    <t>6/05/2022: Desde la DAC, llevaron a cabo dos (2) retroalimentaciones a los referentes de PQRSD de cada proceso de la entidad, dichas retroalimentaciones fueron desarrolladas de acuerdo con los informes de calidad de las respuestas emitidas a la ciudadanía. 
Los resultados de la evaluación de calidad (coherencia, claridad, calidez) de las respuestas emitidas a peticiones ciudadanas, fueron socializados los días 22 de febrero de 2022 y 28 de abril de 2022, por parte del equipo de PQRSD de la DAC con los equipos técnicos de Gestión y Desempeño de las dependencias de la SDM. 
Por lo anterior, la DAC reportó el cumplimiento de la acción y solicitó el cierre del hallazgo, mediante el formato Justificación de Cumplimiento de Hallazgo y adjuntaron las siguientes evidencias: 1. Acta retroalimentación calidad de las respuestas - 22 de febrero 2022. Lista de asistencia Retroalimentación de la calidad de las respuestas 22 febrero 2022. Grabación: Retroalimentación Calidad de las Respuestas (2022-02-22 07_05 GMT-8) 2. Acta retroalimentación calidad de las respuestas - 28 de abril 2022. 
De acuerdo con la gestión evidenciada, se cierra la acción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</si>
  <si>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6/05/2022: Desde la DAC llevaron a cabo tres (3) sensibilizaciones sobre los lineamientos del Manual de Contratación y Supervisión, al equipo de contratación que apoya los tramites de contratación de la dependencia - trámite sobre los lineamientos, estas sensibilizaciones fueron realizadas los días 14 de enero de 2022, 16 de febrero de 2022 y 18 de marzo de 2022, donde se presentó el trámite que se debe adelantar para desarrollar los procesos de contratación que adelanta el equipo, así como el paso a paso y la identificación de las falencias y virtudes del equipo al momento de adelantar este proceso. 
Adicionalmente, se realizó un ejercicio práctico al respecto donde se pone en práctica el procedimiento interno para adelantar la contratación de la dependencia, con el compromiso de mantener y ejecutar este proceso.
Por lo anterior, la DAC reportó el cumplimiento de la acción y solicitó el cierre del hallazgo, mediante el formato Justificación de Cumplimiento de Hallazgo y adjuntaron las siguientes evidencias: 
1. Acta No. 1 seguimiento 122-2021.  Agenda: Reunión de seguimiento No. 1 Acción de mejora 122-2021
2. Acta No. 2 seguimiento 122-2021.  Agenda: Reunión de seguimiento No. 2 Acción de mejora 122-2021
3. Acta No. 3 seguimiento 122-2021. Agenda: Reunión de seguimiento No. 3 Acción de mejora 122-2021
De acuerdo con la gestión evidenciada, se cierra la acción.
7/04/2022: No se aportaron evidencias de gestión en el mes de marzo de 2022.
7/03/2022: No se aportaron evidencias de gestión en el mes de febrero de 2022.
7/02/2022: No se aportaron evidencias de gestión en el mes de enero de 2022.</t>
  </si>
  <si>
    <t>6/05/2022: En cumplimiento de la acción definida en el plan de mejoramiento, se remitió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
- Estampillas distritales. - Deudores morosos del estado. - Cálculo de deterioro a la cartera.
Por lo anteriormente expuesto, se reporta el cumplimiento de la acción, por tal motivo solicitaron el respectivo cierre y adjuntaron el formato PV01-PR01-F06 “Justificación cumplimiento hallazgo”, de igual forma, reportaron la siguiente evidencia: - Memorando con radicado 20226110052283, del 8 de marzo de 2022.
De acuerdo con la gestión evidenciada, se cierra la acción.
7/04/2022: Como avance en el cumplimiento de la acción definida en el plan de mejoramiento, remitieron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
- Estampillas distritales.
- Deudores morosos del estado.
- Cálculo de deterioro a la cartera.
Remitieron la siguiente evidencia: memorando con radicado 20226110052283, del 8 de marzo de 2022.</t>
  </si>
  <si>
    <t>6/05/2022: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En la acción 2 del referido hallazgo, realizarán el seguimiento correspondiente a la elaboración de las conciliaciones mensuales referentes a las incapacidades laborales, la referida acción inició a partir del 01 de mayo de 2022. Por lo anteriormente expuesto, se reporta el cumplimiento de la acción, por tal motivo se solicita el respectivo cierre. En este sentido, se adjunta el formato PV01-PR01-F06 “Justificación cumplimiento hallazgo”, de igual forma, se aporta la siguiente evidencia:  Memorando con radicado 20226110055973 del 14 de marzo de 2022.
De acuerdo con la gestión evidenciada, se cierra la acción.
7/04/2021: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Como soporte enviaron la siguiente evidencia: memorando con radicado 20226110055973 del 14 de marzo de 2022.</t>
  </si>
  <si>
    <t>Actividades de autocontrol</t>
  </si>
  <si>
    <t>N/A</t>
  </si>
  <si>
    <t>Posibilidad de afectación económica y reputacional por multa y sancion del ente regulador,debido a la liquidacion de contratos fuera de los terminos normativos.</t>
  </si>
  <si>
    <t xml:space="preserve">La acción de mejora por autocontrol se realiza con el fin de evitar pérdida de competencia para la liquidación de los contratos y así dar cumplimiento al artículo 11 de la Ley 1150 de 2007. </t>
  </si>
  <si>
    <t>Realizar reunión con una periodicidad bimestral con los enlaces de cada subsecretaría, a fin de realizar seguimiento a los contratos susceptibles de liquidación, dejando como evidencia listados de asistencia y pantallazos de las convocatorias.</t>
  </si>
  <si>
    <t>Autocontrol</t>
  </si>
  <si>
    <t xml:space="preserve">(# reuniones realizadas/ # reuniones programadas)*100 </t>
  </si>
  <si>
    <t>15 reuniones realizadas</t>
  </si>
  <si>
    <t>015-2022</t>
  </si>
  <si>
    <t>09/05/2022  Seguimiento Julie Martinez y Daniel García  se evidencia que el 3 de marzo se realizo la mesa de trabajo con los diferentes procesos con el fin de revisar la matriz  de riesgos de soborno dando cumplimiento a la actividad programada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</si>
  <si>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09/05/2022  Seguimiento Julie Martinez y Daniel García  se evidencia la socialización de la matriz mediante comunicación interna del día 27 de abril del 2022, de acuerdo con la actividad programada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</si>
  <si>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08/04/2022 Seguimiento Julie Martinez y Daniel García .Se videncia Lista de comprobación de Documentos que tiene el SGA dando cumplimiento a lo planificado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</si>
  <si>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 xml:space="preserve">No se contaba con una evaluacion propia por tal motivo en el 2020 realizando una evaluacion de los requisitos legales la cual nos ayudo a cumplir la norma </t>
  </si>
  <si>
    <t>Establecer mecanismo de evaluacion de cumplimiento de requisitos legales y otros requisitos en el manual del SGA</t>
  </si>
  <si>
    <t xml:space="preserve">N° de mecanismo de evaluación </t>
  </si>
  <si>
    <t>N° de plan de trabajo</t>
  </si>
  <si>
    <t>09/05/2022 Seguimiento Julie Martinez y Daniel García se observa que se actualizo la ,atriz de manera permanente  sin embargo se evidencia 2/05/2022, se recomienda continuar con esta actividad de manera permanente con el fin de garantizar la actualización de la misma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</si>
  <si>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09/05/2022 Seguimiento Julie Martinez y Daniel García se evidencia el acta de la mesa de trabajo del 23/marzo/2022 dando cumplimiento de la actividad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</si>
  <si>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Los requerimientos normativos a la entidad en materia de PCB iniciaron desde el mes de abril de 2021 a través del informe de cumplimiento normativo y PIGA 2019-2020, razón por la cual se requiere de una acción correctiva que contemple la totalidad de los requisitos normativos en materia de PCB, sin desconocer las acciones que ya se han desarrollado</t>
  </si>
  <si>
    <t>Estructurar un plan de trabajo que conduzca al cumplimiento de la normatividad ambiental vigente en materia de Bifenilos Policlorados - PCB, tales como la resolución 222 de 2011, Resolución 1741 de 2016 y las demás que las complementen, sustituyan o modifiquen</t>
  </si>
  <si>
    <t>09/05/2022  Seguimiento Julie Martinez y Daniel García se evidencia acta de las necesidades de capacitaciones con la Dirección de talento humano cumpleindo la actividad programa se recomienda realizar seguimiento para cumplir con la efectividad de esta acción.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</si>
  <si>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ABRIL</t>
  </si>
  <si>
    <t>016-2022</t>
  </si>
  <si>
    <t>Control y Evaluación de la Gestión</t>
  </si>
  <si>
    <t>En la implementación del procedimiento e instructivo, se ha identificado la necesidad de fortalecer la metodología en cuanto la frecuencia de seguimientos y los formatos utilizados entre otros, con el fin de generar mejores prácticas de auditoría interna.</t>
  </si>
  <si>
    <t>Posibilidad de afectación reputacional por sanciones de entes gubernamentales, debido a la presentación de informes de ley por fuera de los términos legales.</t>
  </si>
  <si>
    <t>El equipo de la OCI identificó durante la ejecucion de actividades del PAII del  primer cuatrimestre de 2022, que es necesario realizar una revisión y mejoras a los documentos que hacen parte del proceso.</t>
  </si>
  <si>
    <t xml:space="preserve">Revisión de los documentos del proceso Control y Evaluación de la Gestión </t>
  </si>
  <si>
    <t xml:space="preserve">Actualizacion y socialización de los documentos del proceso Control y Evaluación de la Gestión </t>
  </si>
  <si>
    <t xml:space="preserve">Número de documentos revisados / Número de documentos del proceso </t>
  </si>
  <si>
    <t xml:space="preserve">Número de documentos Actualizados y socializados / Número de documentos del proceso </t>
  </si>
  <si>
    <t>OFICINA DE CONTROL INTERNO</t>
  </si>
  <si>
    <t>Equipo OCI</t>
  </si>
  <si>
    <t>017-2022</t>
  </si>
  <si>
    <t>Informe final de seguimiento al cumplimiento del Decreto Distrital 332 de 2020 para promover medidas afirmativas para la contratación  de mujeres en el Distrito Capital.</t>
  </si>
  <si>
    <t>No conformidad:
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t>
  </si>
  <si>
    <t>No definido</t>
  </si>
  <si>
    <t xml:space="preserve">Debilidades en los mecanismos de control para el cumplimiento del Decreto 332 de 2020. </t>
  </si>
  <si>
    <t>Realizar socializaciones a los equipos estructuradores de las subsecretarías de la SDM, en la cual se desarrolle la manera de aplicar el Decreto 332 de 2020 en la ejecución contractual.</t>
  </si>
  <si>
    <t xml:space="preserve"> Correctiva</t>
  </si>
  <si>
    <t xml:space="preserve">Incluir en el estudio previo y anexo complementario de los procesos de selección (cuando aplique), una obligación general en la que se establezca el cumplimiento del artículo 3 del Decreto 332 de 2020 expedido por la Alcaldía Mayor de Bogotá D.C. </t>
  </si>
  <si>
    <t>Correctiva</t>
  </si>
  <si>
    <t>Remitir semestralmente a los supervisores de los contratos, un memorando en el cual se establezca la necesidad de aplicar el Decreto 332 de 2020 conforme a las obligaciones contractuales establecidas en los estudios previos y anexo complementario de los procesos de selección.</t>
  </si>
  <si>
    <t>Solicitar a la Secretaría Distrital de la Mujer, una socialización en la que participen los diferentes actores de la Contratación al interior de la SDM, incluidos ordenadores de gasto, equipo estructurador, Dirección de Contratación y supervisores de contratos.</t>
  </si>
  <si>
    <t>Socializaciones realizadas</t>
  </si>
  <si>
    <t>(# procesos publicados con la inclusión de la obligación/# procesos publicados)*100</t>
  </si>
  <si>
    <t>Memorando redactado, aprobado y remitido</t>
  </si>
  <si>
    <t>Oficio solicitando socialización a la Secretaria de la Mujer</t>
  </si>
  <si>
    <t>Dirección de Contratación</t>
  </si>
  <si>
    <t>018-2022</t>
  </si>
  <si>
    <t>INFORME DE AUSTERIDAD DEL GASTO</t>
  </si>
  <si>
    <t>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t>
  </si>
  <si>
    <t>Posibilidad de afectación reputacional por demandas de los funcionarios a la Entidad, a causa del incumplimiento en el reconocimiento de salarios y/o prestaciones sociales causados, conforme a la normatividad vigente</t>
  </si>
  <si>
    <t>Porque no se tiene un control periódico de la causación de las horas extras y compensatorios</t>
  </si>
  <si>
    <t>Crear una herramienta en formato Excel que permita tener un control de las horas extras y descansos compensatorios causados mensualmente</t>
  </si>
  <si>
    <t>Porque no se hace un seguimiento periódico para la revisión de horas extras y el control de compensatorios</t>
  </si>
  <si>
    <t>Realizar una reunión mensual de seguimiento para la revisión de horas extras y el control de compensatorios</t>
  </si>
  <si>
    <t>Porque el formato de registro de horas extras no tiene los espacios suficientes que permitan registrar la información necesaria para el control de horas extras y compensatorios</t>
  </si>
  <si>
    <t>Actualizar y socializar el formato de horas extras</t>
  </si>
  <si>
    <t>Porque el modelo de Resolución de reconocimiento de pago suplementario, no incluye el total de compensatorios pendientes por disfrutar por el funcionario.</t>
  </si>
  <si>
    <t>Ajustar el modelo de Resolución de reconocimiento de pago suplementario, en donde se incluya el total de compensatorios pendientes por disfrutar dentro del mes causado</t>
  </si>
  <si>
    <t>Herramienta de control en formato excel</t>
  </si>
  <si>
    <t>No. Reuniones de seguimiento realizadas</t>
  </si>
  <si>
    <t>Formato actualizado y socializado</t>
  </si>
  <si>
    <t>Modelo de Resolución de reconocimiento ajustado</t>
  </si>
  <si>
    <t>DIRECCIÓN DE TALENTO HUMANO Y SUBDIRECCIÓN ADMINISTRATIVA</t>
  </si>
  <si>
    <t>DIRECTORA DE TALENTO HUMANO / SUBDIRECTORA ADMINISTRATIVA</t>
  </si>
  <si>
    <t>DIRECTORA DE TALENTO HUMANO</t>
  </si>
  <si>
    <t>019-2022</t>
  </si>
  <si>
    <t>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t>
  </si>
  <si>
    <t>Posibilidad de afectación reputacional por  falta de control para el reconocimiento de  prestaciones sociales a que tienen derecho los funcionarios, conforme a la normatividad vigente</t>
  </si>
  <si>
    <t>Porque no se lleva un control en un sistema de nómina, de los períodos acumulados por funcionario</t>
  </si>
  <si>
    <t xml:space="preserve">Implementar un sistema de nómina donde se genere un  reporte de los períodos acumulados de las vacaciones pendientes por disfrutar </t>
  </si>
  <si>
    <t>No. sistema implentados/No. sistemas a implementar *100%</t>
  </si>
  <si>
    <t>Porque no se ha realizado una socialización a los servidores publicos de la importancia del disfrute de vacaciones para su bienestar personal, familiar y laboral</t>
  </si>
  <si>
    <t>Socializar mediante piezas de comunicación a todos los funcionarios, la importancia del disfrute de vacaciones para el bienestar personal, familiar y laboral.</t>
  </si>
  <si>
    <t>No. Comunicaciones enviadas a los funcionarios en el año/ No. Comunicaciones a enviar *100%</t>
  </si>
  <si>
    <t xml:space="preserve">Porque no existe un medio de información para los funcionarios, que les permita saber cuantos periodos de vacaciones tienen acumulados </t>
  </si>
  <si>
    <t>Implementar y socializar un sistema con el cual cada funcionario tenga acceso y pueda consultar los períodos de vacaciones pendientes por disfrutar.</t>
  </si>
  <si>
    <t>No. sistemas implentados/No. sistemas a implementar*100</t>
  </si>
  <si>
    <t>Comunicar a los Directivos la información de periodos acumulados de vacaciones de los servidores a su cargo, y solicitar su respectiva programación de disfrute.</t>
  </si>
  <si>
    <t>No. comunicaciones enviadas/No. de dependencias de la entidad *100%</t>
  </si>
  <si>
    <t>Por desconocimiento a la normatividad vigente en cuanto a la acumulación de períodos de vacaciones por parte de los funcionarios de la SDM, en los términos del Decreto 1045 de 1978.</t>
  </si>
  <si>
    <t>Actualizar el programa virtual de inducción y reinducción SDM, incluyendo la información sobre la normatividad vigente de vacaciones</t>
  </si>
  <si>
    <t>Programa virtual de inducción y reinducción SDM actualizado</t>
  </si>
  <si>
    <t>020-2022</t>
  </si>
  <si>
    <t>Verificados los auxiliares de enero a marzo 2022 del gasto de intereses de mora por concepto de servicios públicos (Cuenta contable 5-8-04-39-002) se identificó que suman un total de $ 451.927,00. Lo anterior ocasiona un riesgo para la Entidad dado que de acuerdo con el concepto C.E. 1852 de 2007 Consejo de Estado - Sala de Consulta y Servicio Civil, establece que: “lo dispuesto en las leyes 42 de 1993 y 610 de 2000, en concordancia con el Estatuto, Orgánico del Presupuesto, cuando una entidad u organismo de carácter público paga a otro de su misma naturaleza una suma de dinero por concepto de multas, intereses de mora o sanciones, se produce un daño patrimonial. Dicho daño puede dar lugar a responsabilidad fiscal del gestor fiscal comprometido, cuando en el proceso de responsabilidad se pruebe que existió una conducta dolosa o gravemente culposa y el nexo causal entre ésta y el daño...”</t>
  </si>
  <si>
    <t>Posibilidad de afectación reputacional por perdida de imagen con los usuarios internos por la prestación de los servicios públicos  para el correcto funcionamiento de la entidad  fuera de los procedimientos establecidos,  por sanciones o investigaciones por parte de entes de control al generarse intereses de mora por la inoportunidad en el pago de servicios públicos.</t>
  </si>
  <si>
    <t>No se contemplan los tiempos de la ejecución de las actividades para el pago del servicio público dentro del procedimiento PA011-PR10 Prodimiento para pago de serivicios públicos y privado.</t>
  </si>
  <si>
    <t>Actualizar del Procedimiento PA011-PR10, referente a incluir los tiempos de ejecución de las actividades frente a la radicación de las cuentas de servicios públicos en la Subdirección Financiera y al diligenciamiento de las casillas de la Ventanilla Virtual II (Corresponde a servicio público y fecha de vencimiento del mismo)</t>
  </si>
  <si>
    <t>Procedimiento actualizado y publicado</t>
  </si>
  <si>
    <t>No se contemplan alertas en la ventanilla de radicación que permitan que la Subdirección Financiera pueda dar priorización al pago de los servicios públicos.</t>
  </si>
  <si>
    <t>Actualizar de los campos de diligenciamiento de la Ventanilla Virtual II (Corresponde a servicio público y fecha de vencimiento del mismo)</t>
  </si>
  <si>
    <t xml:space="preserve"> Ventanilla Virtual II actualizada</t>
  </si>
  <si>
    <t>SUBDIRECTORA ADMINISTRATIVA</t>
  </si>
  <si>
    <t>SUBDIRECTOR FINANCIERO</t>
  </si>
  <si>
    <t xml:space="preserve">Realizar seguimiento bimestral l a la publicación de la completitud de la documentación que deben cargar los supervisores en la plataforma del SECOP II </t>
  </si>
  <si>
    <t xml:space="preserve">Realizar seguimiento bimestral a la publicación de la completitud de la documentación que deben cargar los supervisores en la plataforma del SECOP II </t>
  </si>
  <si>
    <t>7/06/2022:  Desde la DAC, se llevaron a cabo los seguimientos semanales desde el mes de diciembre de 2021 a 31 de mayo de 2022, remitiendo resumen de las PQRSD y Peticiones entre autoridades vencidas en la SDM, asociándolas a la Dependencia responsable con el fin de gestionar URGENTE la respuesta de las mismas. Por lo anterior, la DAC reportó el cumplimiento de la acción y solicitó el cierre del hallazgo, mediante el formato Justificación de Cumplimiento de Hallazgo y adjuntaron las siguientes evidencias: 
1. SEGUIMIENTO SEMANAL A PETICIONES ENTRE AUTORIDADES MAYO 2022
2. SEGUIMIENTO SEMANAL DE PETICIONES ENTRE AUTORIDADES ABRIL 2022
3. SEGUIMIENTO PETICIONES ENTRE AUTORIDADES ENERO A MARZO 2022
4. SEGUIMIENTO PETICIONES ENTRE AUTORIDADES DICIEMBRE 2021
De acuerdo con la gestión evidenciada, se cierra la acción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</si>
  <si>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MAYO</t>
  </si>
  <si>
    <t>27/05/2022: El proceso entrega como evidencia para el cierre para dar cumplimiento al hallazgo No. 011 de 2022, se procedió al diseño e inicio de implementación de un plan de trabajo de fortalecimiento del Modelo Integrado de Planeación y Gestión – MIPG para el Sector Movilidad. Como evidencias, se anexan:
1. Presentación realizada “Informe de seguimiento a los Comités Sectoriales de Gestión y Desempeño 2021 SECTOR MOVILIDAD”
2. Citación al Comité Sectorial de Gestión y Desempeño del Sector Movilidad.
3. Correo electrónico donde se remite el proyecto de acta del comité sectorial, para la revisión y aprobación de las entidades del sector. Cabe resaltar que el acta se encuentra en proceso de aprobación para firmas.
Por lo anterior y teniendo  en cuenta los soportes presentados por el proceso, se procede a realizar el cierre de la misma. RECOMENDACION: Cerrar la acción y excluirla del PMP.  RECOMENDACION: Cerrar la acción y excluirla del PMP.
09/05/2022: La dependencia, no reportan evidencias en este corte.</t>
  </si>
  <si>
    <t>27/05/2022: El proceso entrega como evidencia para dar cumplimiento al hallazgo No. 012 de 2022, se procedió al diseño, presentación en el Comité Sectorial de Gestión y Desempeño de fecha 29 de abril de 2022, e implementación de un plan de trabajo de fortalecimiento del Modelo Integrado de Planeación y Gestión – MIPG para el Sector Movilidad. Como evidencias, se anexan:
1. Presentación realizada “Informe de seguimiento a los Comités Sectoriales de Gestión y Desempeño 2021 SECTOR MOVILIDAD”
2. Citación al Comité Sectorial de Gestión y Desempeño del Sector Movilidad.
3. Correo electrónico donde se remite el proyecto de acta del comité sectorial, para la revisión y aprobación de las entidades. 
Por lo anterior y teniendo  en cuenta los soportes presentados por el proceso, se procede a realizar el cierre de la misma. RECOMENDACION: Cerrar la acción y excluirla del PMP.  RECOMENDACION: Cerrar la acción y excluirla del PMP.
09/05/2022: La dependencia, no reportan evidencias en este corte.</t>
  </si>
  <si>
    <t>Al verificar la implementación del procedimiento de control de salidas no conformes, el único proceso que lo ha implementado es Gestión de Trámites y Servicio para la Ciudadanía.</t>
  </si>
  <si>
    <t>Los equipos técnicos de los procesos misionales no le dan la importancia al procedimiento de salidas no conformes, dado que no están en el alcance de la certificación.</t>
  </si>
  <si>
    <t>Realizar mesas de trabajo con los equipos técnicos de los procesos misionales para recordar la importancia  de documentar las salidas  no conformes.</t>
  </si>
  <si>
    <t>Número de mesas de trabajo realizadas</t>
  </si>
  <si>
    <r>
      <t xml:space="preserve">08/06/2022 De acuerdo con el seguimiento realizado del informe remitido por parte de la Oficina de Servicio al Ciudadano, de fecha de 17 de Mayo de 2022, se evidencia que la Subsecretaría de Gestión de Movilidad, no presenta radicados vencidos. Así mismo, según informe del funcionario encargado de manejar el sistema Orfeo Y Bogotá te Escucha, se informa que, con corte a 25 de mayo, no existen radicados vencidos en la dependencia. Se adjunta correo.
En lo referido al cierre del hallazgo la Oficina de Control Interno, procede a dar cierre respecto a la eficacia  ya que se evidenció el cumplimiento de la acción. No Obstante, esta queda pendiente a la evaluación de la efectividad por parte de la OCI
06/05/2022 El proceso aporta la siguiente justificación:  De acuerdo con el seguimiento realizado a los informes remitidos semanalmente por parte de la Oficina de Atención al Ciudadano durante el mes de Abril, para la Dirección de Ingeniería de Transito y sus Subdirecciones Señalización y Planes de Manejo de Transito se tuvieron en gestión 362 radicados de PQRS en total entre las plataformas de Orfeo y Bogotá te escucha y se presentó 1 respuesta extemporánea, asociada a una petición de la Personería, en la cual se le dio a la entidad 2 días de plazo para la respuesta.
07/04/2022 Mediante correo electronico, el profesional universitario de la Direcciòn de Ingeniería de Tránsito el día 06 de abril remitio el  formato con Código: PV01-PR01-F06 Versión 1.0 </t>
    </r>
    <r>
      <rPr>
        <i/>
        <sz val="9"/>
        <color theme="1"/>
        <rFont val="Arial"/>
        <family val="2"/>
      </rPr>
      <t>"Justificación cumplimiento hallazgo</t>
    </r>
    <r>
      <rPr>
        <sz val="9"/>
        <color theme="1"/>
        <rFont val="Arial"/>
        <family val="2"/>
      </rPr>
      <t xml:space="preserve">" dnde se encontró que las 6 peticiones recibidas fueron gestionadas de manera extemporanea. Aun cuando este documento redacta las justificaciones de la extemporaneidad, se recomienda a la Subsecretaría de Gestión de Movilidad atender este tipo de situaciones conforme a lo establecido en la Ley 1755  de 2015 en sus articulos Artículo 17. Peticiones incompletas y desistimiento tácito y Artículo 14. Términos para resolver las distintas modalidades de peticiones respecto al </t>
    </r>
    <r>
      <rPr>
        <b/>
        <sz val="9"/>
        <color theme="1"/>
        <rFont val="Arial"/>
        <family val="2"/>
      </rPr>
      <t xml:space="preserve">PARÁGRAFO. </t>
    </r>
    <r>
      <rPr>
        <sz val="9"/>
        <color theme="1"/>
        <rFont val="Arial"/>
        <family val="2"/>
      </rPr>
      <t>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Lo anterior cn el próposito de asegurar la eficacia y efectividad de la acción formulada.
Acción en terminos de ejecución.
Se recomienda revisar el alcance de la acción, su meta e indicador para reportar el avance de ejecución correspondiente o la justificación de las desviaciones o excepciones que le sean pertinentes. Lo anterior en razon a que de la consulta realizada al Tablero de Control de las Peticiones de la entidad (https://intranetmovilidad.movilidadbogota.gov.co/intranet/Tablero%20de%20Control%20PQRSD) se observa que la SGM aun presenta reporte de respuestas extemporaneas.
07/02/2022: Seguimiento realizado por María Janneth Romero:
Acción en terminos de ejecución
07/01/2022: Seguimiento realizado por María Janneth Romero:
Acción en terminos de ejecución</t>
    </r>
  </si>
  <si>
    <t>021-2022</t>
  </si>
  <si>
    <t>022-2022</t>
  </si>
  <si>
    <t>023-2022</t>
  </si>
  <si>
    <t>024-2022</t>
  </si>
  <si>
    <t>025-2022</t>
  </si>
  <si>
    <t>Revisión por la Dirección SG-SST</t>
  </si>
  <si>
    <t>Oportunidad de Mejora 1: Fortalecer la Brigada de Emergencias con el apoyo de los líderes de área o proceso.</t>
  </si>
  <si>
    <t>Falta de sensibilización  frente a la importancia de contar con brigadistas en cada una de las sedes.</t>
  </si>
  <si>
    <t>Remitir memorando a los responsables de las diferentes sedes de la SDM para que se asigne un representante para participar en la brigada de emergencias.</t>
  </si>
  <si>
    <t>No. de memorando enviado</t>
  </si>
  <si>
    <t>Oportunidad de Mejora 2: Reforzar el seguimiento al cumplimiento de los criterios SST por parte de la supervisión de los contratos.</t>
  </si>
  <si>
    <t>Falta articular la guía criterios en seguridad y salud en el trabajo para la adquisición de productos y servicios PA02-G03 con la documentación de la Dirección de contratación.</t>
  </si>
  <si>
    <t>Realizar mesa de trabajo con los profesionales de la Dirección de Contratación para la articulación de la documentación de SST.</t>
  </si>
  <si>
    <t>No. de Mesas de trabajo realizadas</t>
  </si>
  <si>
    <t>Oportunidad de Mejora 3: Fortalecer  la divulgación del formato para el reporte de incidentes.</t>
  </si>
  <si>
    <t>Falta de sensibilización frente a la importancia del reporte de incidentes.</t>
  </si>
  <si>
    <t>Realizar actividades de sensibilización para incentivar el reporte de incidentes.</t>
  </si>
  <si>
    <t>No. de Sensibilizaciones realizadas</t>
  </si>
  <si>
    <t>Oportunidad de Mejora 4: Promoción de las actividades SST al interior de las dependencias por parte de los líderes de área o proceso.</t>
  </si>
  <si>
    <t>Falta de socialización de las responsabilidades de los líderes de área frente al  Sistema de Gestión de la Seguridad y Salud en el Trabajo.</t>
  </si>
  <si>
    <t>Remitir memorando a los líderes de proceso frente a las responsabilidades del SG-SST y la importancia de incentivar la participación en las actividades de SST.</t>
  </si>
  <si>
    <t>Oportunidad de Mejora 5: Afianzar el conocimiento sobre la gestión de cambio en SST, la cual debe ser previa a los cambios para prevenir que se presenten accidentes de trabajo y enfermedades de origen laboral.</t>
  </si>
  <si>
    <t>Falta de socialización de la importancia de reportar los cambios que puedan afectar el Sistema de Gestión de la Seguridad y Salud en el Trabajo.</t>
  </si>
  <si>
    <t>Realizar actividades de socialización frente a la importancia de reportar los cambios que puedan afectar el Sistema de Gestión de la Seguridad y Salud en el Trabajo.</t>
  </si>
  <si>
    <t>Gestión Administrativa</t>
  </si>
  <si>
    <t>Gestión de TICS</t>
  </si>
  <si>
    <t>Direccionamiento Estratégico.</t>
  </si>
  <si>
    <t>Control Disciplinario</t>
  </si>
  <si>
    <t>Comunicación y Cultura para la Movilidad</t>
  </si>
  <si>
    <t xml:space="preserve"> Control y Evaluación de la Gestión</t>
  </si>
  <si>
    <t>PA03-GESTIÓN FINANCIERA</t>
  </si>
  <si>
    <t>Auditoría Interna cumplimiento de la norma NTC ISO 9001:2015</t>
  </si>
  <si>
    <t xml:space="preserve">Auditoría Interna cumplimiento de la norma NTC ISO 9001:2015.                                                                                          </t>
  </si>
  <si>
    <t>NC1 En el Proceso de Gestión Administrativa se evidenció el uso de formatos obsoletos, toda vez que hay registros del formato PA01-PR13-F04 Matriz de requerimientos versión 1.0, diligenciados con fecha 28 de octubre y 11 de noviembre de 2021, sin embargo, este fue eliminado de la intranet y no es un documento disponible desde el 11 de noviembre de 2020, afectando lo descrito en el numeral 7.5.3.2 literal C de la norma ISO 9001:2015 y el procedimiento PE01-PR04 Control de documentos del Sistema Integrado de Gestión Distrital bajo estándar MIPG, ocasionando el uso de documentos obsoletos o eliminados del Sistema de Gestión.</t>
  </si>
  <si>
    <t>Posibilidad de afectación reputacional  por perdida de imagen de usuarios internos, externos y directivos de la SDM, por la prestación de los servicios generales y administrativos fuera de las necesidades requeridas.</t>
  </si>
  <si>
    <t>El procedimiento PA01-PR13 se encuentra desactualizado y con canales de comunicación no especificados, ante lo cual  los profesionales del área decidieron seguir llevando el registro en el modelo obsoleto.</t>
  </si>
  <si>
    <t>Actualizar, publicar y socializar el procedimiento PA01-PR13, incluyendo como canal de registro de los requerimientos el desarrollo de SERVICIOS ADMINISTRATIVOS de Aranda</t>
  </si>
  <si>
    <t>Procedimiento actualizado,  publicado y socializado</t>
  </si>
  <si>
    <t>NC2 Al indagar por los métodos de validación de identidad implementados en los salones de cursos pedagógicos, el Proceso de Gestión Administrativa refiere que el tema es manejado directamente por la OTIC y DAC, desde el proceso se realizó la adecuación de los puntos de conexión requeridos para el funcionemiento del sistema (punto de red y toma regulada), sin embargo, no se evidenció el registro de solicitud o requermiento de esta adecuación. El profesional indica que sobre esta solicitud no se tomó el respectivo registro debido a la premura en la adecuación requerida, siendo un incumplimiento en lo establecido en el procedimiento PA=!-PR13 en lo referente a las responsabilidades del profesional de administrativa respecto al tratamiento de los requerimientos y al numeral 7.5.3.2 literal D de la Norma ISO 9001/2015, ocasionando dificultades para realizar la trazabilidad en los riesgos de los mantenimientos realizados respecto a los solicitados.</t>
  </si>
  <si>
    <t>El procedimiento PA01-PR13 se encuentra desactualizado y con canales de comunicación no especificados.</t>
  </si>
  <si>
    <t>Actualizar, publicar y socializar el procedimiento PA01-PR13, incluyendo como canal de registro de los requermientos el desarrollo de SERVICIOS ADMINISTRATIVOS de Aranda</t>
  </si>
  <si>
    <t>Oportunidad de Mejora En el Proceso de Gestión Administrativa, el registro de lista de verificación de Instalaciones PA01-PR13-F03 de octubre-noviembre del año 2021 no esta debidamente diligenciado, lo que no permite identificar la fecha de atención y realización de los requerimientos, aunque si se puede evidenciar que fueron asignados por parte del Subdirector Administrativo para su atención, por lo cual no es posible detectar la eficacia del proceso respecto de una de sus funciones como lo es el mantenimiento de la infraestructura.</t>
  </si>
  <si>
    <t xml:space="preserve">La verificación (identificación del requerimiento) y la validación de su atención.se hace sobre el mismo formato PA01-PR13-F03 </t>
  </si>
  <si>
    <t>Actualizar, publicar y socializar el procedimiento PA01-PR13, incluyendo como política de operación, que previo a la verificación de las instalaciones del periodo actual, se revisarán los requerimientos encontrados en el periodo inmediatamente anterior.</t>
  </si>
  <si>
    <t>Oportunidad de Mejora En el Proceso Gestión Administrativa, no se identificó un mecanismo para registrar las solicitudes de mantenimientos por lo que no puede realizarse una correcta trazabilidad, si mismo tampoco es posible determinar si se han atendido la totalidad de requerimientos pues muchos llegan por correo electronico lo que dificulta el adecuado seguimiento.</t>
  </si>
  <si>
    <t>En la última actualización del proceso, se elimina el correo mantenimentosdm@movilidadbogota.gov.co como medio de comunicación oficial.</t>
  </si>
  <si>
    <t xml:space="preserve">Oportunidad de Mejora: Actualización de los Documentos del Proceso de Gestión TICS con los respectivos conectores que debe contener el flujograma para mayor claridad en la secuencia de las actividades. </t>
  </si>
  <si>
    <t xml:space="preserve">
Posibilidad de afectación reputacional por posibles requerimientos de entes de control y de los procesos internos de la entidad debido a la gestión del control documental del sistema de gestión de calidad  fuera de los requisitos procedimientales
</t>
  </si>
  <si>
    <t>Debilidad en el seguimiento y actualización de la documentación publicada en el Sistema de Gestión de Calidad.</t>
  </si>
  <si>
    <t>Actualizar, publicar y socializar los Documentos (Administración de Cuentas de Usuarios PA04-PR01, Gestión de la Información PA04-PR05, Gestión de Requerimientos y Solicitudes en Materia Tecnológica PA04-PR06, y publicar en el Sistema de Gestión de la Calidad.</t>
  </si>
  <si>
    <t xml:space="preserve">   Mejora Continua</t>
  </si>
  <si>
    <t xml:space="preserve">Oportunidad de Mejora Proceso de Gestión TICS: Así mismo se debe concertar entre los responsables de todos los procesos de apoyo a la gestión la actualización de los documentos en la intranet y la página web de la entidad, dado que se presentan diferencias en las publicaciones en las publicaciones de la información divulgada en cada medio. De igual manera, mantener actualizados los links de acceso a la información que se encuentran referenciados dentro de los documentos implementados. </t>
  </si>
  <si>
    <t xml:space="preserve">Actualizar, publicar y socializar los Documentos en la intranet y la página web de la entidad del Proceso de TICs </t>
  </si>
  <si>
    <t xml:space="preserve">Oportunidad de Mejora: En el proceso de gestión de TICS es pertinente la capacitación al equipo técnico de calidad para contar con un mejor conocimiento en temas del sistema de gestión de calidad bajo el modelo integrado de planeación y gestión. </t>
  </si>
  <si>
    <t xml:space="preserve">
Posibilidad de afectación reputacional por posible disminución en el índice de desempeño institucional por la implementación de las políticas del Modelo Integrado de Planeación y Gestión MIPG fuera de los términos y lineamientos establecidos</t>
  </si>
  <si>
    <t>Desconocimiento de algunos integrantes de la OTIC frente a la documentación del MIPG, proceso OTIC y Plataforma Estratégica de la entidad publicados en la Intranet de la entidad.</t>
  </si>
  <si>
    <t xml:space="preserve">
Socializar al interior de la OTIC la documentación del Sistema de Gestión de Calidad, para incrementar el  conocimiento y apropiacion de los funcionarios del area.</t>
  </si>
  <si>
    <t xml:space="preserve">Socialización realizada </t>
  </si>
  <si>
    <t>NC4 En el Proceso Gestión de trámites y servicios para la ciudadanía, al realizar la revisión del PM04-IN03 Gestión y operación de los centros de servicios de movilidad versión 1.0 del 08/02/2022 se presenta desconocimiento del documento por parte del Líder del Proceso y su Equipo de Trabajo.</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</si>
  <si>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</si>
  <si>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 xml:space="preserve">Falta diseñar estrategias de apropiación que permitan motivar a los servidores públicos en en temas propios del Sistema de Gestión de Calidad </t>
  </si>
  <si>
    <t xml:space="preserve">Diseñar, implementar y evaluar una estrategia  de apropiación que permitan motivar a los servidores públicos en en temas propios del Sistema de Gestión de Calidad </t>
  </si>
  <si>
    <r>
      <rPr>
        <strike/>
        <sz val="10"/>
        <rFont val="Arial"/>
        <family val="2"/>
      </rPr>
      <t xml:space="preserve"> </t>
    </r>
    <r>
      <rPr>
        <sz val="10"/>
        <rFont val="Arial"/>
        <family val="2"/>
      </rPr>
      <t>Documento  con estrategia de apropiación  Diseñada, implementada y evaluada.</t>
    </r>
  </si>
  <si>
    <t>NC3 En el proceso de Direccionamiento Estratégico PE01 se evidenció: El documento " Procesos y documentos Secretaría Distrital de Movilidad" publicado en la web (https://www.movilidadbogota.gov.co/web/procesos-y-procedimientos) y formato "PE01-PR04-F07 Control de documentos" se encuentran desactualizados, en atención a que en la última versión de estos documentos se encuentran vigentes los instructivos PA02-IN01, PA02-IN02 y PA02-IN03 eliminados entre 2019 y 2020, incumpliendo el numeral 7,5,3,2 literal C de la norma ISO 9001:2015 control de información documentada. Al no tener actualizados los documentos del SGC, dificulta la toma de decisiones por parte de los responsables, se puede incurrir en fallas de cumplimiento, planificación e implementación eficaz del SGC para la operación y control, generando la materialización de los riesgos asociados.</t>
  </si>
  <si>
    <t>Empleo de dos formatos desactualizados y diferentes para realizar el control de la información documentada.</t>
  </si>
  <si>
    <t>Publicar el formato actualizado y diligenciado PE01-PR04-F07 como único documento de consulta de la información documentada disponible en la web</t>
  </si>
  <si>
    <t>Número de formatos publicados y actualizados</t>
  </si>
  <si>
    <t>Varios responsables de realizar la publicación de documentos a mesa de servicios</t>
  </si>
  <si>
    <t>Actualizar y publicar el procedimiento PE01-PR04 estableciendo lineamientos y/o responsabilidades específicas para la publicación de los documentos</t>
  </si>
  <si>
    <t>Número de procedimientos actualizados y publicado</t>
  </si>
  <si>
    <t>Oportunidad de mejora En el proceso de direccionamiento estratégico es importante fortalecer la socialización del procedimiento PE01-PR08 planificación estratégica y operativa relacionado al control de cambios a fin de que serealicen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t>
  </si>
  <si>
    <t xml:space="preserve">Baja frecuencia en la socialización de los documentos PE01-PR04 PE01-PR08 </t>
  </si>
  <si>
    <t xml:space="preserve">Realizar socialización en los meses de junio y septiembre de los documentos PE01-PR04 y PE01-PR08 </t>
  </si>
  <si>
    <t>Numero de socializaciones realizadas a traves de listados de asistencia</t>
  </si>
  <si>
    <t>Actualizar y publicar los procedimientos PE01-PR04 y PE01-PR08, incluyendo el lineamiento de socialización periódica.</t>
  </si>
  <si>
    <t>Número de procedimientos actualizados y publicados</t>
  </si>
  <si>
    <t>Oportunidad de mejora:  El Proceso de Gestión Jurídica debe verificar el PA05-PR21 Procedimiento de contratos de prestación de servicios con el fin de identificar los respectivos puntos de control.</t>
  </si>
  <si>
    <t>Posibilidad de afectación reputacional por posibles requerimientos de entes de control y de los procesos internos de la entidad debido a la gestión del control documental del sistema de gestión de calidad fuera de los requisitos procedimentales.</t>
  </si>
  <si>
    <t>Falta de revisión y actualización del procedimiento para el trámite de contratos de prestación de servicios PA05-PR21 en la vigencia 2021.</t>
  </si>
  <si>
    <t>Revisar, ajustar, publicar y socializar el Procedimiento para el trámite de contratos de prestación de servicios PA 05 - PR21, respecto a la inclusión e identificación de puntos de control de acuerdo a los lineamientos establecidos en el instructivo para la elaboración de documentos del Sistema de Gestión Distrital de la Secretaría Distrital de Movilidad.</t>
  </si>
  <si>
    <t>Procedimiento para el trámite de contratos de prestación de servicios PA 05 - PR21 revisado, ajustado, publicado y socializado</t>
  </si>
  <si>
    <t>Oportunidad de mejora: En el Manual específico de funciones y competencias laborales publicado en la Intranet (https://www.movilidadbogota.gov.co/intranet/node/1010) los actos administrativos por los cuales se modifica este documento se encuentran desactualizados, en atención a que no se encuentran publicadas las resoluciones 171775 de 2021 y 29129 de 2022 de conformidad con las publicaciones realizadas en la página web (https://www.movilidadbogota.gov.co/Funciones_deberes).</t>
  </si>
  <si>
    <t>Falta de seguimiento respecto a las publicaciones de los documentos de "Funciones y Deberes" que por transparencia deben permanecer publicados en la página web institucional y en la intranet</t>
  </si>
  <si>
    <t>Realizar seguimiento bimensual de los documentos de "Funciones y Deberes" publicados en la página web institucional y en la intranet</t>
  </si>
  <si>
    <t>Número de Seguimientos al  documento de "Funciones y Deberes" realizados y soportados mediante acta</t>
  </si>
  <si>
    <t>Oportunidad de mejora: Documentar la planificación de cambios que puede generar consecuencias potenciales en el Sistema de Gestión de Calidad</t>
  </si>
  <si>
    <t>Desconocimiento del procedimiento de planificación de cambios</t>
  </si>
  <si>
    <t>Asistir a las jornadas de socialización del procedimiento PE01-PR08  programadas por la OAPI</t>
  </si>
  <si>
    <t>Número de socializaciones a las que asista representación de la DTH y registradas en el listado de asistencia</t>
  </si>
  <si>
    <t>Baja frecuencia en la socialización del procedimiento PE01-PR08 Planificación Estratégica y Operativa</t>
  </si>
  <si>
    <t>Diligenciar y enviar a la OAPI el formato PE01-PR08-F02 de la DTH con el registro de los cambios no reportados durante la vigencia</t>
  </si>
  <si>
    <t>Número de Formatos PE01-PR08-F02 diligenciados y enviados a la OAPI</t>
  </si>
  <si>
    <t>Oportunidad de mejora: Reforzar el diligenciamiento de los planes operativos anuales, en relación con la documentación de soluciones en cuanto se presenten restrasos en el incumplimiento de las metas.</t>
  </si>
  <si>
    <t>Posibilidad de afectación reputacional por posibles investigaciones de tipo administrativos y disciplinarios por entes de control y requerimientos de las areas de la entidad, y entidades distritales, debido a la formulación, construcción y seguimiento de los planes operativos anuales fuera de los lineamientos establecidos en los procedimientos internos, de orden distrital y o nacional</t>
  </si>
  <si>
    <t>No tener en cuenta las instrucciones y los enunciados de las columnas del formato de reporte de POA de Inversión, por parte del encargado de Talento Humano</t>
  </si>
  <si>
    <t>Verificar el correcto diligenciamiento de los formatos del POA de manera previa al reporte a la OAPI e informar mediante correo electrónico la verificación previa realizada</t>
  </si>
  <si>
    <t>Número de Formatos trimestrales POA verificados en su diligenciamiento</t>
  </si>
  <si>
    <t xml:space="preserve">Falta de instrucción a los nuevos integrantes del equipo de Talento Humano sobre el diligenciamiento de los formatos del POA </t>
  </si>
  <si>
    <t>Realizar una jornada interna de socialización sobre el proceso de reporte en el POA, al grupo de Talento Humano encargado del diligenciamiento del avance en las actividades a cargo de la dependencia.</t>
  </si>
  <si>
    <t>Jornada interna de Socialización realizada y soportada con listado de asistencia</t>
  </si>
  <si>
    <t xml:space="preserve">
Posibilidad de afectación reputacional por posibles requerimientos de entes de control y de los procesos internos de la entidad debido a la gestión del control documental del sistema de gestión de calidad  fuera de los requisitos procedimentales.</t>
  </si>
  <si>
    <t>Ajustar, publicar y socializar el procedimiento acompañado del flujograma dispuesto por la Secretaría Jurídica Distrital, acción que se realiza de manera conjunta con la SGJ, toda vez que tambien tienen responsabilidad dentrro del mismo, asi el proceso disciplinario sea uno solo.</t>
  </si>
  <si>
    <t xml:space="preserve">Numero de procedimientos ajustados publicado y socializados 
</t>
  </si>
  <si>
    <t xml:space="preserve">Oportunidad de mejora: " Registrar las fechas de producción en noticieros y demás publicaciones internas y externas para otorgar certeza en la vigencia o absolescencia de la informacón".  </t>
  </si>
  <si>
    <t>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t>
  </si>
  <si>
    <t xml:space="preserve">Falta de revisión periodica frente a las fechas de las publicaciones tanto internas como externas, correspondientes a la Oficina Asesora de Comunicaciones y Cultura para la Movilidad.
</t>
  </si>
  <si>
    <t xml:space="preserve">Revisar trimestralmente  las fechas, en  las publicaciones  internas (intranet en la pestaña  de  la OACCM) y externas (pagina web)  corresporndientes al proceso de Comunicación y Cultura para la Movilidad. 
</t>
  </si>
  <si>
    <t xml:space="preserve">Revisión de publicaciones
</t>
  </si>
  <si>
    <t>Revisar e incluir las fechas, cuando sea necsario, en  las publicaciones internas (intranet)  y externas (pagina web) correspondientes al  proceso de Comunicaciones y Cultura para la Movilidad</t>
  </si>
  <si>
    <t>Oportunidad de mejora: "Se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t>
  </si>
  <si>
    <t>Falta de conocimiento de los encargados de las solicitudes de publicación frente a los lineamientos establecidos en el "Protocolo para la implementación de la política de transparencia y acceso a la información pública","PE02-PR02, Publicación de información en los Sitios Web de la SDM" y el formato "PE02-PR02-F01 V3 "Remisión de Información para Requerimientos en la Página Web e Intranet de la SDM".</t>
  </si>
  <si>
    <t xml:space="preserve"> Revisar y actualizar el "PE02-PT01 , Protocolo para la implementación de la política de transparencia y
acceso a la información pública"  junto con el anexo PE02-PR02-F01  “Remisión de información para requerimientos en los sitios Web de la
SDM"  donde de manera explicita se indique la responsabilidad de los procesos en el monte y desmonte de la información relevante a publicar por dichos procesos , así como establecer una vigencia máxima de publicación de la información.</t>
  </si>
  <si>
    <t xml:space="preserve">Revisión y ajuste de documentos 
</t>
  </si>
  <si>
    <t xml:space="preserve">Socializar  los lineamientos para el diligenciamento del formato "PE02-PR02-F01, Remisión de información para requerimientos en los sitios Web de la SDM"  a través de los canales de comunicación interna y mesa de trabajo.
 </t>
  </si>
  <si>
    <t xml:space="preserve">Socializaciones de los lineamientos para el diligenciamento de formulario PE02-PR02-F01, "Remisión de Información para Requerimientos 
en la Página Web e Intranet de la SDM
</t>
  </si>
  <si>
    <t>Oportunidad de mejora: En el marco de lo establecido en el numeral 9,1 de la Norma Técnica ISO 9001:2015, con base en el Análisis y evaluación de "la eficacia de las acciones tomadas para abordar los riesgos y oportunidades"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
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t>
  </si>
  <si>
    <t xml:space="preserve">Posibilidad de afectación reputacional por posibles investigaciones de tipo administrativo y disciplinario por los entes de control a los responsables de ejecutar las acciones formuladas en los PM, debido a la inefectividad o incumplimiento de estas. </t>
  </si>
  <si>
    <t>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t>
  </si>
  <si>
    <t>Realizar mesa de trabajo con el responsable de la Política de Gestión del conocimiento y la innovación (Dirección de Talento Humano - Dirección de Inteligencia para la Movilidad), para establecer una estrategia para la conformación del banco de experiencias y/o lecciones aprendidas con base en los hallazgos reiterativos de los planes de mejoramiento suscritos por los responsables, producto de las auditorías de entes de control.</t>
  </si>
  <si>
    <t>Acta de mesa de trabajo</t>
  </si>
  <si>
    <t>Generar las recomendaciones de la mesa de trabajo en el marco del Comité Institucional de Coordinación de Control Interno – CICCI, para que suministren los lineamientos y buenas prácticas en materia de control interno, relacionados con la construcción de un banco para compartir lecciones y experiencias con base en los hallazgos configurados por diferentes fuentes y que se encuentran en  los planes de mejoramiento suscritos, con el fin de facilitar en la entidad la toma de decisiones, fortalecer la operación de los procesos y promover la mejora continua.</t>
  </si>
  <si>
    <t>Acta de reunión CICCI</t>
  </si>
  <si>
    <t>Presentar anualmente informe de efectividad de las acciones cerradas de PMP-PMI en el CICCI, para la toma de decisiones y mejoramiento del Sistema de Control Interno</t>
  </si>
  <si>
    <t>Informe de efectividad</t>
  </si>
  <si>
    <t>Enviar a las dependencias alertas tempranas desde el rol de enfoque hacia la prevención relacionadas con la  reiteracion de hallazgos.</t>
  </si>
  <si>
    <t>comunicaciones enviadas a las dependencias</t>
  </si>
  <si>
    <t>Posibilidad de afectación reputacional por requerimientos internos    e investigaciones administrativas,  debido a realización del proceso de expedicion de  certificados de registros  presupuestales fuera de los requisitos establecidos en los terminos procedimentales.</t>
  </si>
  <si>
    <t>Cambios en el procedimiento que no quedaron registrados en el documento PA03-PR09 y PA03-PR08</t>
  </si>
  <si>
    <t xml:space="preserve">Actualizar, publicar y socializar los procedimientos PA03-PR09 y PA03-PR08 con todos sus formatos. </t>
  </si>
  <si>
    <t>Procedimientos y formatos actualizados, publicados y socializados</t>
  </si>
  <si>
    <t>2 procedimiento y 7 formatos actualizados</t>
  </si>
  <si>
    <t>Documentos actualizados,  publicados  y socializados</t>
  </si>
  <si>
    <t>solicitudes tramitadas/
solicitudes recibidas</t>
  </si>
  <si>
    <t>026-2022</t>
  </si>
  <si>
    <t>027-2022</t>
  </si>
  <si>
    <t>028-2022</t>
  </si>
  <si>
    <t>029-2022</t>
  </si>
  <si>
    <t>030-2022</t>
  </si>
  <si>
    <t>031-2022</t>
  </si>
  <si>
    <t>032-2022</t>
  </si>
  <si>
    <t>033-2022</t>
  </si>
  <si>
    <t>034-2022</t>
  </si>
  <si>
    <t>035-2022</t>
  </si>
  <si>
    <t>Oportunidad de mejora En el proceso de direccionamiento estratégico es importante fortalecer la socialización del procedimiento PE01-PR08 planificación estratégica y operativa relacionado al control de cambios a fin de que se 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t>
  </si>
  <si>
    <t>036-2022</t>
  </si>
  <si>
    <t>037-2022</t>
  </si>
  <si>
    <t>038-2022</t>
  </si>
  <si>
    <t>039-2022</t>
  </si>
  <si>
    <t>040-2022</t>
  </si>
  <si>
    <t>041-2022</t>
  </si>
  <si>
    <t>042-2022</t>
  </si>
  <si>
    <t>043-2022</t>
  </si>
  <si>
    <t>044-2022</t>
  </si>
  <si>
    <t>045-2022</t>
  </si>
  <si>
    <t>Oficina Tecnologías de la Información y las Comunicaciones</t>
  </si>
  <si>
    <t>Oficina Asesora de Planeación Institucional</t>
  </si>
  <si>
    <t xml:space="preserve">DIRECCIÓN DE TALENTO HUMANO </t>
  </si>
  <si>
    <t>Oficina  Asesora de Comunicaciones y Cultura para la Movilidad</t>
  </si>
  <si>
    <t>Oficina de Tecologías de la información y comunicaciones/
Oficina Asesora  de Comunicaciones y Cultura para la Movilidad</t>
  </si>
  <si>
    <t>NEYFI RUBIELA MARTÍNEZ</t>
  </si>
  <si>
    <t>Jady Marina Perez</t>
  </si>
  <si>
    <t>Julieth Rojas Betancour</t>
  </si>
  <si>
    <t>Guetty Caycedo Caycedo</t>
  </si>
  <si>
    <t xml:space="preserve">Andrés Fabian Contento </t>
  </si>
  <si>
    <t>Jady Pérez
Andrés Contento</t>
  </si>
  <si>
    <t>Carolina Malagón Robayo</t>
  </si>
  <si>
    <t>Eliminación</t>
  </si>
  <si>
    <t>21/06/2022 La Oficina de Control Interno mediante memorando en ORFEO No 202217000143863 aprueba eliminación de la acción debido a que la acción propuesta no se dio como resultado de una auditoría o seguimiento realizado por la Oficina de Control Interno, sino resultado de la encuesta de medición del impacto de la comunicación del Sistema Integrado de Gestión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t>
  </si>
  <si>
    <t>05/07/2022  Seguimiento Julie Martinez y Daniel García  se evidencia  la actualización de 26 documentos y 42 documentos nuevos los cuales se encuentra en la intranet cumpliendo la actividad programada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se realiza reprogramación  mediante 20226200061443 sin embargo se recomienda generar las acciones necesarias para el cumplimiento de la accion teniendo en cuenta que se completa dos reprogramaciones.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
09/12/2021Seguimiento Julie Martinez  mediante 20216200265803  se solicita reprogramar esta actividad por una actualización de los procedimientos, instructivos, manuales, guías, planes y demás de la DTH que se esta realizando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</si>
  <si>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08/07/2022 Seguimiento Julie Martinez y Daniel García  se evidencia la actualización Programa De Gestión Documental – PGD Código: SIGA-Anexo 01 Versión: 5.0 el cual fue remitido el 5 de julio  para su revisión y publicación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</si>
  <si>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08/07/2022 se evidencia el documento "DIAGNÓSTICO DE ARCHIVO “Volumen Documental” donde se evidencia en el capitulo "4.1 Medición en Metros Lineales" de acuerdo a la acción planificada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</si>
  <si>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05/07/2022 Seguimiento deJulie Martinez y Daniel Garcia se observa que se elabora el procedimiento  "Procedimiento de valoración documental" sin embargo  la actividad quedo como elaborar se recomienda por parte de la OCI realizar su publicación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</si>
  <si>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05/07/2022 Seguimiento deJulie Martinez y Daniel Garcia se evidencia inspecciones 19 de mayo, 6 de junio  y 14 de junio y 15 de junio dando cumplimiento a la actividad programada.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por Julie Martinez  se evidencia acta de inspección del 28 de diciembre a la sede de paloquemao, sede de almacén y archivo central  cumpliendo las el semestral. Continua la acción abierta teniendo en cuenta que falta las inspección semestral de seguimiento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</si>
  <si>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11/07/2022  Seguimiento Julie Martinez y Daniel GarcíaSe realizo el seguimiento a través de mesa de trabajo con fecha “24/02/2022” con Acta del Socialización Guía criterios en seguridad y salud en el trabajo para la adquisición de productos y servicios adicionalmente se realiza seguimiento a través de la verificación de los formatos y el instrumento “cuadro reporte de seguimiento cumplimiento compromisos.
08/06/2022  Seguimiento Julie Martinez y Daniel García el proceso remite el formato de entrega de elementos. sin embargo, no se evidencia el  seguimiento a la entrega de EPP a colaboradores de proyectos y servicios tercerizados, conforme a los lineamientos establecidos a Guía Criterios en SST para la Contratación de Productos y Servicios PA02-G03. En este sentido no se realiza el cierre de la actividad.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</si>
  <si>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05/07/2022  Seguimiento Julie Martinez y Daniel García  se evidencia la actualización de la matriz y la publicación en la intranet  con fecha 11/05/2022 en la hoja GEST Y CON TRANS el link de publicación es https://intranetmovilidad.movilidadbogota.gov.co/intranet/Gesti%C3%B3n%20de%20los%20Riesgos
8/06/2022   Seguimiento Julie Martinez y Daniel García   actividad en tiempos de ejecución, se recomienda realizar seguimiento al avance de la actividad y su efectividad .
09/05/2022  Seguimiento Julie Martinez y Daniel García  se evidencia la actualización de la matriz sin embargo se evidencia que no cuenta con un control de versión que permita la fecha de actualización de la misma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</si>
  <si>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05/07/2022 Seguimiento Julie Martinez y Daniel García se evidencia que el 17 de febrero 2022 la solicitud de la eliminación de la politica desactualizada. Se evidencia en la intranet  en  https://www.movilidadbogota.gov.co/web/sistema_de_gestion_ambiental, https://intranetmovilidad.movilidadbogota.gov.co/intranet/Gesti%C3%B3n%20con%20Valores%20para%20el%20Resultado  que se encuentra la politica actualizada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</si>
  <si>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05/07/2022  Seguimiento Julie Martinez y Daniel García se observa el listado de asistencia y la socializacion del procedimientoPA02-Pr08 anexo 6 procedimiento operativos normalizados Versión 2 el 8/06/2022, asi coo la programación de la cpacitación.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</si>
  <si>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05/07/2022 se evidencia la matriz de riesgo realizando la actualizazción en la pagina web cumpiendo la actividad programada en el siguiente liink: https://www.movilidadbogota.gov.co/intranet/sites/default/files/2022-04-27/mapa_de_riesgos_de_gestion_administrativa_v_1.0_del_25.04.2022.xlsx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</si>
  <si>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05/07/2022 Seguimiento Julie Martinez y Daniel García  se evidencia acta de mesas de trabajo el 29 abril, 2 y 7 de mayo con los diferentes procesos para la actuaización de la matriz de impactos y aspectos ambientales.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</si>
  <si>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05/07/2022 Seguimiento Julie Martinez y Daniel García se evdencia la actualización de la matriz en la intranet en el link  https://www.movilidadbogota.gov.co/intranet/PA01, adicionalmente de evidencia la solcialización el acta del 8 de julio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</si>
  <si>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08/07/2022 Seguimiento Julie Martinez y Daniel García se evidencia Manual del Sistema de Gestión Ambiental Código: PA01-M02 Versión: 2.0 la inclusión de transporte de residuos peligrosos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</si>
  <si>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08/07/2022 Seguimiento Julie Martinez y Daniel García se evidencia que se generó el formato: PA01-M02-F08 Lista de chequeo verificación de cumplimientos de requisitos ambientales V1.0 publicado el  18-06-2022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</si>
  <si>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observa que se realiza el analisis de las necesidades de capacitación a traves de Identificación de necesidades de formación SGA Código: PA01-M02-F06Versión: 1.0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</si>
  <si>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identifica el cronograma a traves del formato Identificación de necesidades de formación SGA Código: PA01-M02-F06 Versión: 1.0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</si>
  <si>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reuniones donde se realizó la planificación determinación del guion del simulacro los dias 13 de abril, 6 y 9 de mayo. en este mismo sentido la verificación de la efectividad del PON el 19 de mayo.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</si>
  <si>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se evidencia la inclusión en el Manual del Sistema de Gestión Ambiental Código: PA01-M02 Versión: 2.0. se cumple la acción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</si>
  <si>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el acta de la mesa del 16 de junio 2022 donde se socializa los lineamientos para el suministro de la información al calculo de los indicadore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</si>
  <si>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se evidencia la inclusión en el Manual del Sistema de Gestión Ambiental Código: PA01-M02 Versión: 2.0 en el numeral 8.1.1 Evaluación del cumplimiento
8/06/2022   Seguimiento Julie Martinez y Daniel García   actividad en tiempos de ejecución, se recomienda realizar seguimiento al avance de la actividad y su efectividad .
09/05/2022 Seguimiento Julie Martinez y Daniel García se reprograma la accion de acuerdo a la justificación 20226120082833.
08/04/2022  Seguimiento Julie Martinez y Daniel García Actividad en ejecución dentro del periodo planificado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</si>
  <si>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la definición  del alcance del sistema en  https://www.movilidadbogota.gov.co/web/sistema_de_gestion_ambiental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</si>
  <si>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la actualización de la caracterización definiendo las actividades de manera especifica y la solicitud de publicación  mediante ORFEO202261200147153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</si>
  <si>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la socialización mediante el Listado de asistencia mesa de trabajo - identificación de aspectos y valoración de impactos del 08/06 y el Acta de reunión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</si>
  <si>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el Plan de gestión integral de residuos sólidos Código PA01-PL02 Versión 2.0  del 16/06 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</si>
  <si>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se estandarizó Matriz de comunicaciones partes interesadas Sistema de Gestión Ambiental con código PA01-M02-F11 y se incluyó en el Manual del Sistema de Gestión Ambiental Código: PA01-M02 en el capítulo 6.4 Comunicación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</si>
  <si>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la mesa de trabajo el 10 DE mayo del 2022 donde se trató la formación específica en ISO 14001:2015 para el profesional ambiental a cargo del SGA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</si>
  <si>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08/07/2022  Seguimiento Julie Martinez y Daniel Garcias observa acta de comite Institucional de gestión y desempeño CiGD donde se realiza la revisión por la dirección de 8 de junio 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</si>
  <si>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08/07/2022 Seguimiento Julie Martinez y Daniel García se evidencia que se realizo el eco-reciclaton el 07/06/2022,  sensibilización de sepración de residuos 06/06/2022, comunicación interna de separación de residuos 19 /01/2022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</si>
  <si>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 adjunta *Correo electrónico remitido por la OTIC el 30 de junio de 2020.*Reportes excel de la información contractual de las vigencias 2016,2017,2018,2019 y 2020. *Formato justificación cumplimiento hallazgo. *Correos relacionados en el formato de justificación de hallazgo y SGC_V2 Requerimientos_2021 (1), asi las cosas, la OTIC mediante correo del 30/06/2022 informó a la DC la publicación y funcionamiento del aplicativo. “Consulta de procesos de contratación” https://www.movilidadbogota.gov.co/formulariotransparenciasgc/
Por lo anterior, el aplicativo se encuentra en funcionamiento, ademas en el Sistema de Gestión Contractual se cargo la información de las vigencias 2016 a 2020, Por lo anterior, y una vez verificada la accion, se observó que esta se ejecutó en terminos de eficacia, por lo cual se procede a realizar su cierre.
Accion en cerrada
CONCLUSION: ACCION CERRADA
8/06/2022:  Se adjuntan soportes de consulta y de  mesas de trabajo efectuados sin embargo, se reitera la necesidad de conocer a través de un informe el avance de la depuración , actualización  y publicación de la información contractual 2016 a 2020 como quedo establecida la acción,meta e indicador. Se alerta de su terminación 30/06/2022.
9/5/22: De acuerdo con la evidencias aportada donde se informa ruta  relacionada con los ajustes al boton de transparencia http://192.168.100.93/formOri/formulario.php, el mismo no permitio la  consulta de los avances, se recomienda presentar informe de las vigencias que ya se encuentran registradas en dicho booton.
7/04/2022: El proceso adjunta soporte de reuniones, pero no se evidencian informes de avance de actualizacion de la información contractual de las vigencia 2016 a 2020, se recomienda ejecutar las acciones de acuerdo a su diseño, meta e indicador.
7/03/2022: Sin avance para este corte. Continua en ejecucion
7/02/2022: Sin avance para este corte. Continua en ejecucion
7/01/2022: Se allega justificacion de cierre de la accoón sin embargo la misma no se acepta por cuanto la  misma no cuenta del cumplimiento de la acción y de la meta establecida.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
8/11/2021: 8/11/2021: Evidencias relacionadas con las pruebas al  boton de transparencia, 
8/10/2021: 8/10/2021:  Reunion con OTIC sobre revision avnces  boton transparencia,
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t>
  </si>
  <si>
    <t>8/07/2022: Mediante una comunicación interna remitida a todos los funcionarios y contratistas a tarves de correo,el 15 de junio de 2022 se socializó el Manual de Supervisión e Interventoría  en la cual se hizo énfasis en la verificación de los requisitos de ejecución. Por lo anterior, con las dos (2) socializaciones llevadas a cabo del Manual de Supervisión e Interventoría establecidas como meta, se da por cumplida la acción, observandose que se ejecutó en terminos de eficacia, por lo cual se procede a realizar su cierre.
Accion en cerrada
CONCLUSION: ACCION CERRAD
8/06/2022: Se encuentra con el mismo avance de la primera socialización a través de memorando 17/02/22.
9/5/22: Se encuentr con el mismo avance de la primera socialización a través de memorando 17/02/22.
8/04/2022: Se encuentra con el mismo avance del mes de marzo relacionado con el memornado dirigido a los supervisores.
8/03/22:  memorando 20225300034153  del 17/02/2022, Lineamientos generales aplicables a la supervisión de los contratos estatales dirigido a todos los funcionarios que cumplen con el rol de supervisión de los contratos estatales
7/02/2022: Primera socializacion de los lineamientos del Manual de Supervisión mediante memorando 20215300244413, con el fin de afianzar los conocimientos del seguimiento a cargo de los supervisores.</t>
  </si>
  <si>
    <t xml:space="preserve">Elaborar y socializar memorando dirigido a los funcionarios y contratistas de la SDM, en el que se reiteren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respecto a la verificación, aprobación y publicación de las garantías. </t>
  </si>
  <si>
    <t>11/07/2022. Se adjunta memorando No. 202253000134553 del 8 de junio de 2022,  mediante el cual la Dirección de Contratación reitera a los funcionarios y contratistas de la Secretaría Distrital de Movilidad  los lineamientos establecidos en la Directiva 025 de 2021 de la PGN y la Circular Conjunta 001 de 2021, respecto a la verificación, aprobación y publicación de las garantías.
Asi las cosas, y una vez verificada la evidencia que da cuenta del cumplimiento de la accion, se observó que esta se ejecutó en terminos de eficacia, por lo cual se procede a realizar su cierre.
Accion en cerrada
CONCLUSION: ACCION CERRADA
08/06/2022: No se reporta avances para este corte</t>
  </si>
  <si>
    <t xml:space="preserve">11/07/2022: El 10 de junio de 2022 mediante oficio No.  202253005351981 la Dirección de Contratación solicitó a la Secretaría Distrital de la Mujer una socialización sobre el Decreto 332 de 2020. Al respecto, la Secretaría Distrital de la Mujer dio respuesta a la solicitud mediante radicado No. 202261201683662, en el cual informó que la socialización será dirigida por la profesional Ana María Ochoa a través de la aplicación Teams el próximo miércoles 6 de julio de 2022 de 9:00 am a 10:00 am.
Asi las cosas, y una vez verificada las evidencia que da cuenta del cumplimiento de la accion, se observó que esta se ejecutó en terminos de eficacia, por lo cual se procede a realizar su cierre.
Accion en cerrada
CONCLUSION: ACCION CERRADA
</t>
  </si>
  <si>
    <t>8/07/2022: Desde la DAC, se realizaron los seguimientos trimestrales al cargue y actualización de la documentación en el Sistema de Contratación Pública SECOP I y SECOP II, en virtud del principio de transparencia y oportunidad en la información, garantizando el cumplimiento a los principios de control social establecidos en la ley 1757 de 2015, artículo 66.
Por lo anterior se aportan las siguientes evidencias:
1. Acta de seguimiento. Documentación SECOP Julio 2021 
2. Acta de seguimiento. Documentación SECOP Septiembre 2021 
3.Acta de seguimiento. Documentación SECOP Diciembre 2021 
4. Acta de seguimiento. Documentación SECOP Marzo 2022
5. Acta de seguimiento. Documentación SECOP Junio 2022
Por lo anteriormente expuesto, se evidencia el cumplimiento de la acción, por tal motivo la DAC solicitó su respectivo cierre. De acuerdo con la gestión evidenciada, se cierra la acción.
7/6/2022: Desde la DAC, se realizado los seguimientos trimestrales al cargue de la información al SECOP I y SECOP II, con el propósito de garantizar el cumplimiento a los principios de control social establecidos en la ley 1757 de 2015, artículo 66. Por lo anteriormente expuesto, se remiten avances del cumplimiento de la acción establecida en el plan de mejoramiento y remitieron las siguientes evidencias: 
1. Acta de seguimiento - Documentación SECOP Julio 2021 
2. Acta de seguimiento - Documentación SECOP Septiembre 2021 
3. Acta de seguimiento - Documentación SECOP Diciembre 2021 
4. Acta de seguimiento - Documentación SECOP Marzo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</si>
  <si>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8/07/2022: La DAC validó el adecuado manejo de los riesgos favorece el desarrollo y crecimiento de la entidad, por consiguiente, la DAC junto con el apoyo de cada línea estratégica, realizaron el seguimiento a la interventoría Transcapital y a la concesión GYP, para identificar, analizar, valorar y definir acciones que mitiguen los riesgos correspondientes al proceso gestión de trámites y servicios a la ciudadanía.
Conforme a lo establecido en el plan de mejora frente a la gestión realizada, se llevó a cabo el seguimiento de la eficacia de los controles definidos en la matriz de riesgos por cada componente, identificando de manera oportuna los riesgos asociados en la matriz de riesgos y así verificar si los controles aplicados son suficientes para evitar la materialización de posibles eventos potenciales.
Por lo anteriormente expuesto, se evidenció el cumplimiento de la acción, por tal motivo, la DAC solicitó su respectivo cierre, mediante el formato de Justificación de Cierre del Hallazgo; y aportó las siguientes evidencias:
1. Componente Administrativo. Actas de seguimiento Matriz de riesgos - Comunicaciones
2. Componente Ambiental. Actas de seguimiento Matriz de riesgos
3. Componente Financiero. Actas de seguimiento Matriz de riesgos
4. Componente Jurídico. Actas de seguimiento Matriz de riesgos
5. Componente Operativo. Actas de seguimiento Matriz de riesgos
6. Componente Tecnológico. Actas de seguimiento Matriz de riesgos
7. Matriz de riesgos consolidada. Análisis de los controles aplicados a los riesgos
De acuerdo con la gestión evidenciada, se cierra la acción.
7/06/2022: No se aportaron evidencias de gestión en el mes de mayo de 2022.
6/05/2022: No se aportaron evidencias de gestión en el mes de abril de 2022.
7/04/2022: No se aportaron evidencias de gestión en el mes de marzo de 2022.
7/03/2021: la Dirección de Atención al Ciudadano junto con el apoyo de cada línea estratégica, hizo seguimiento a la interventoría Transcapital y a la concesión GYP, para identificar, analizar, valorar y definir alternativas de acciones de mitigación de los riesgos por gestión, corrupción y soborno correspondientes al proceso gestión de trámites y servicios a la ciudadanía.
Conforme a lo registrado en el plan de mejora frente a la gestión realizada, llevaron a cabo el seguimiento de la eficacia de los controles definidos en la matriz de riesgos por cada componente; sin embargo, se recomienda presentar los resultados del monitoreo a través de una matriz de riesgos que permita identificar con mayor claridad la valoración de los riesgos como resultado de la aplicación de los controles  o planes de tratamiento en la administración de los mismos, a su vez, dejando en la(s) matriz (ces) por cada componente y tipo de riesgo las referencias donde se encuentran las evidencias del seguimiento y verificación de la eficacia de los controles, lo cual facilitará la adecuada la trazabilidad de los soportes que justifican la calificación actual de los riesgos residuales.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</si>
  <si>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8/07/2022: Desde la DAC, se realizó seguimiento a la documentación e inspecciones reportadas mensualmente por la Interventoría Transcapital, con el fin de validar y requerir al Concesionario GYP el cumplimiento de la disponibilidad de grúas y de la tripulación conforme las condiciones contractuales. Es importante aclarar que la información remitida por el consorcio de Interventoría Transcapital referente a la disponibilidad de grúas, se genera mes vencido, esto implica que las mesas de trabajo se ejecuten dentro de las primeras semanas del mes siguiente, como se puede observar en las evidencias presentadas. 
Por lo anterior, el equipo técnico de Parqueaderos y Grúas, se comprometieron a continuar con el seguimiento mensual de la flota mínima y tripulación, asegurando la disponibilidad de grúas y garantizando la adecuada ejecución del contrato de concesión.
Por lo anteriormente expuesto, se evidencia el cumplimiento de la acción, por tal motivo la DAC solicitó su respectivo cierre, mediante el Formato de Justificación Cierre de Hallazgo, adjuntando las siguientes evidencias:
1. Junio 2021. Acta No. 1 - OP027 Seguimiento Disponibilidad de grúas 
2. Julio 2021. Acta No. 2 - OP045 Seguimiento Disponibilidad de grúas 
3. Agosto 2021. Acta No. 3 - OP054 Seguimiento Disponibilidad de grúas 
4. Septiembre 2021. Acta No. 4 - OP070 Seguimiento Disponibilidad de grúas 
5. Octubre 2021. Acta No. 5 - OP080 Seguimiento Disponibilidad de grúas 
6. Noviembre 2021. Acta No. 6 - OP097 Seguimiento Disponibilidad de grúas 
7. Diciembre 2021. Acta No. 7 - OP098 Seguimiento Disponibilidad de grúas 
8. Enero 2022. Acta No. 8 - OP113 Seguimiento Disponibilidad de grúas 
9. Febrero 2022. Acta No. 9 - OP123 Seguimiento Disponibilidad de grúas 
10. Marzo 2022. Acta No. 10 - OP133 Seguimiento Disponibilidad de grúas 
11. Abril 2022. Acta No. 11 - OP144 Seguimiento Disponibilidad de grúas 
12. Mayo 2022. Acta No. 12 - OP004 Seguimiento Disponibilidad de grúas 
De acuerdo con la gestión evidenciada, se cierra la acción.
7/06/2022: Desde la DAC,  han realizado los seguimientos mensuales correspondientes a la disponibilidad de grúas con el objetivo de asegurar la adecuada prestación del servicio conforme las condiciones contractuales. 
Es importante aclarar que la información remitida por el consorcio de Interventoría Transcapital referente a la disponibilidad de grúas, se genera mes vencido, esto implica que las mesas de trabajo se ejecuten dentro de la segunda o tercera semana del mes siguiente, como se puede observar en las evidencias presentadas.
Por lo anteriormente expuesto, remiten avances de la acción establecida en el plan de mejoramiento y adjuntan las siguientes evidencias:
1. Acta de seguimiento - Disponibilidad de grúas Junio 2021 
- Oficio 20216121139122_revisión flota Junio 
2. Acta de seguimiento - Disponibilidad de grúas Julio 2021 
- Oficio 20216121369482_Informe flota mínimo Julio
3. Acta de seguimiento - Disponibilidad de grúas Agosto 2021
- Oficio 20216121606032_Informe flota mínimo Agosto
4. Acta de seguimiento - Disponibilidad de grúas Septiembre 2021
- Oficio 20216121840652 Informe flota mínima Septiembre
5. Acta de seguimiento - Disponibilidad de grúas Octubre 2021
- Oficio 20216121993892_revisión flota mínima Octubre.
6. Acta de seguimiento - Disponibilidad de grúas Noviembre 2021
- Oficio 20216122266962_revisión flota mínima Noviembre.
7. Acta de seguimiento - Disponibilidad de grúas Diciembre 2021
- Oficio 20226120034462_revisión flota mínima Diciembre
8. Acta de seguimiento - Disponibilidad de grúas Enero 2022
- Oficio 20226120417052- revisión flota mínima Enero 
9. Acta de seguimiento - Disponibilidad de grúas Febrero 2022
- Oficio 20226120609832_revisión flota mínima Febrero
10. Acta de seguimiento - Disponibilidad de grúas Marzo 2022
-	Oficio 20226120875942_revisión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</si>
  <si>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8/07/2022: Desde la DAC, se realizaron los seguimientos mensuales a la aplicación de la Directiva 001 de 2011 mediante la verificación de la lista de chequeo como instrumento de control que permite validar la información del personal vulnerable contratado de acuerdo con los requisitos especificados en la Directiva 001.
La gestión realizada por la DAC permite garantizar la selección de los/las beneficiarios/as de manera aleatoria e imparcial, cumpliendo con los principios de igualdad, moralidad, eficacia, economía, celeridad, imparcialidad y publicidad señalados en el artículo 209 de la Constitución Política.
Por lo anteriormente expuesto, se evidencia el cumplimiento de la acción, por tal motivo la DAC solicitó su respectivo cierre, mediante el formato de Justiicación de cierre del Hallazgo y adjunto las siguientes evidencias: 
1. ACTA JUNIO 2021 AD023 Revisión cumplimiento directiva 001
2. ACTA JULIO 2021 AD032 revisión cumplimiento directiva 001
3. ACTA AGOSTO 2021 AD045 revisión cumplimiento directiva 001 
4. ACTA SEPTIEMBRE 2021 AD065A revisión cumplimiento directiva 001 
5. ACTA OCTUBRE 2021 AD070 revisión cumplimiento directiva 001 
6. ACTA NOVIEMBRE 2021 AD080 revisión cumplimiento directiva 001
7. ACTA DICIEMBRE 2021 AD087 revisión cumplimiento directiva 001 
8. ACTA ENERO 2022 AD104 revisión cumplimiento directiva 001 
9. ACTA FEBRERO 2022 AD111 revisión cumplimiento directiva 001
10. ACTA MARZO 2022 AD120 revisión cumplimiento directiva 001
11. ACTA ABRIL 2022 AD129 revisión cumplimiento directiva 001
12. ACTA MAYO 2022 AD138 revisión cumplimiento directiva 001
De acuerdo con la gestión evidenciada, se cierra la acción.
7/06/2022:  Desde la DAC, realizaron los seguimientos mensuales a la aplicación de la Directiva 001 de 2011 como herramienta que garantiza la selección de los/las beneficiarios/as de manera aleatoria e imparcial, cumpliendo los principios de igualdad, moralidad, eficacia, economía, celeridad, imparcialidad y publicidad señalados en el artículo 209 de la Constitución Política.
Por lo anteriormente expuesto, remiteron avances de la acción establecida en el plan de mejoramiento y adjuntaron las siguientes evidencias:
1. Acta de seguimiento - Directiva 001 de 2011 Junio 2021 
2. Acta de seguimiento - Directiva 001 de 2011 Julio 2021 
3. Acta de seguimiento - Directiva 001 de 2011 Agosto 2021 
4. Acta de seguimiento - Directiva 001 de 2011 Septiembre 2021 
5. Acta de seguimiento - Directiva 001 de 2011 Octubre 2021 
6. Acta de seguimiento - Directiva 001 de 2011 Noviembre 2021 
7. Acta de seguimiento - Directiva 001 de 2011 Diciembre 2021 
8. Acta de seguimiento - Directiva 001 de 2011 Enero 2022 
9. Acta de seguimiento - Directiva 001 de 2011 Febrero 2021 
10. Acta de seguimiento - Directiva 001 de 2011 Marzo 2021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</si>
  <si>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8/7/2022: En cumplimiento de la acción propuesta se remitieron cuatro (4) memorandos con destino: Dirección de Gestión de Cobro , Dirección de Talento Humano , Dirección de Representación Judicial  y Subdirección Administrativa , con el objetivo de definir aspectos relacionados con la depuración de registros que permitan hacer un saneamiento contable.
Producto de lo anterior, se recibieron como respuesta cuatro (4) memorandos; radicados DGC 202254000126673 del 31-05-2022, DGC 202254000126733 del 01-06-2022, SA 202261200130613 del 06-06-2022 y DRJ 202251000137013 del 10-06-2022.
En línea con lo anterior, en lo relacionado con el saneamiento contable de cartera la DGC realizó solicitud de agendamiento de sesión del Comité Técnico de Sostenibilidad Contable, así como, allegó la información con el fin de realizar revisión previa de la propuesta a presentar en el referido Comité. De igual forma, realizaron mesa de trabajo el 14-06-2022, en la cual la DGC presentó la propuesta preliminar de depuración. Con lo anterior, estiman llevar a cabo la sesión del Comité.
Con respecto a los activos fijos se realizó Comité de Inventarios el 30-06-2022 con la participación de la Dirección Administrativa y Financiera, Subdirección Administrativa y Subdirección Financiera, en el cual se presentaron los siguientes temas: Estudio baja de bienes de señalización, estudio de baja de bienes de semaforización siniestrados, estudio de baja de bienes de semaforización retirados por mantenimiento, estudio de baja de bienes y licencias (software), conceptuadas por Selcomp y avaladas por la OTIC, estudio de baja de bienes reintegrados por la policía y estudio de baja de bienes deteriorados en bodega. Producto de lo anterior, se procederá a realizar el acta y la respectiva resolución mediante la cual se autorizará la baja de los bienes mencionados y los registros contables correspondientes. 
En relación con la cuenta contable sentencias y conciliaciones, se realizó mesa de trabajo el 24 de junio de 2022 con la DRJ, con respecto a la “Revisión calificación contingentes”, donde se incluyeron temas como: Verificación de calificación final previa correspondiente al período 2022-1, registro reporte calificación generado por el funcionario designado como gestor de SIPROJ-WEB, y registro y recuento de compromisos y recomendaciones. De igual forma, el 7 de julio se realizó “Mesa de socialización reporte SIPROJ 2022 segundo trimestre”, en la cual se trataron los siguientes temas: 1. Revisar el reporte generado de SIPROJ para efectos contables. 2. Socialización de formato de conciliación SIPROJ 2022-2.
Adicionalmente, en procura de un mejoramiento continuo, la Subdirección Financiera informó que continuará ejecutando las actividades derivadas de la acción planteada.
Como soportes anexaron las siguientes evidencias:
-Memorandos anteriormente mencionados; ocho (8). 
-Presentación DGC propuesta preliminar de depuración del 14-06-2022. 
-Presentación Comité de Inventarios del 30-06-2022.
-Formato de acta de reunión DRJ. 
-Mesa de socialización reporte SIPROJ, segundo trimestre de 2022.
Por lo anteriormente expuesto,  la Subidirección Financiera reporta el cumplimiento de la acción y solicitron el respectivo cierre, mediante  el formato de Justificación cumplimiento  de hallazgo. 
De acuerdo con la gestión evidenciada, se cierra la acción.
7/06/2022: Como avance de la acción propuesta se remitieron tres (3) memorandos; Dirección de Talento Humano, Dirección de Representación Judicial y Subdirección Administrativa, con el fin de que se designen los funcionarios que asistirán a las mesas de trabajo que programe la Subdirección Financiera, con el objetivo de definir aspectos relacionados con la depuración de registros que permitan hacer un saneamiento contable. Se anexan tres (3) memorandos.
6/05/2022: No se aportaron evidencias de gestión en el mes de abril de 2022.
7/04/2022: No se aportaron evidencias de gestión en el mes de marzo de 2022.</t>
  </si>
  <si>
    <t xml:space="preserve">8/7/2022: En cumplimiento de la acción propuesta realizaron el pasado 20 de mayo, la actualización en la ventanilla virtual II de radicación de cuentas, en los campos de diligenciamiento de servicios públicos y fecha de vencimiento. Lo anterior, permite generar alertas con respecto a las cuentas correspondientes a servicios públicos y su fecha de vencimiento, con el fin de priorizar y agilizar el trámite de pago.
Adicionalmente, en procura de un mejoramiento continuo, la Subdirección Financiera informó que continuará ejecutando las actividades derivadas de la acción planteada.
Como soporte se anexa la siguiente evidencia:
- Imagen ventanilla virtual con las modificaciones en los referidos campos.
Por lo anteriormente expuesto, se reporta el cumplimiento de la acción y solicitaron cierre del hallazo. De acuerdo con la gestión evidenciada, se cierra la acción
</t>
  </si>
  <si>
    <t>130-2021</t>
  </si>
  <si>
    <t>COMUNICACIONES Y CULTURA PARA LA MOVILIDAD</t>
  </si>
  <si>
    <t xml:space="preserve">AUTOCONTROL EN LA IMPLEMENTACIÓN DE LA NORMATIVA APLICABLE A LA LEY DE TRANSPARENCIA Y ACCESO DE LA INFORMACIÓN, RESOLUCIÓN 1519 DE 2020
</t>
  </si>
  <si>
    <t xml:space="preserve">En el proceso de implementación del anexo No. 1, se evidenció que no se alcanzará  a realizar una evaluación técnica definitiva de los componentes  2.2.3.3 " estructura para todos" y el 2.2.3.2 " lo visual entregado adecuadamente", de acuerdo con el cronograma diseñado por la OACCM. 
</t>
  </si>
  <si>
    <t>Alta demanda de contenidos nuevos y las solicitudes a la OACCM  de divulgación e información, así como la metodología especifica para la implementación de los componentes 2.2.3.3 y 2.2.3.2, llevó a no tener el tiempo suficiente para la implementación de una evaluación técnica definitiva</t>
  </si>
  <si>
    <t>Implementar  la evaluación técnica definitiva y ajustes correspondientes a los componentes  2.2.3.3 " estructura para todos" y 2.2.3.2 " lo visual entregado adecuadamente".</t>
  </si>
  <si>
    <t>Una evaluación técnica definitiva  implementada</t>
  </si>
  <si>
    <t>OFICINA ASESORA DE COMUNICACIONES Y CULTURA PARA LA MOVILIDAD</t>
  </si>
  <si>
    <t>Andrés Contento Muñoz</t>
  </si>
  <si>
    <t xml:space="preserve">30/06/2022. El proceso entrega como evidencia para dar cumplimiento al hallazgo No. 130 de 2021, adjunta como evidencia:
1. Mesa de trabajo 08/02/2022. Revisión contenidos y accesibilidad. Resolución 1519 de 2020.
2. Mesa de trabajo. 18/02/2022. Revisión ajustes.
3. Mesa de trabajo. 24/03/2022. Revisión Informe. Ajuste página complemento normativo.
4. Mesa de trabajo 08/04/2022-11/04/2022. Revisión y ajuste “menú participal”
5. Verificación del cumplimiento Resolución 1519 Anexo 1 y 2 - Semestre 1 de 2022 a través de una lista de chequeo.
6. Lista de Chequeo Sitio Web SDM Primer Semestre 2022 es una herramienta de evaluación y diagnóstico, con ello se identifica los ajustes que se deben realizar por nodo/página. Los ajustes se implementan de manera inmediata. 
7. Informe de accesibilidad de web
Por lo anterior y teniendo  en cuenta los soportes presentados por el proceso, se procede a realizar el cierre de la misma. RECOMENDACION: Cerrar la acción y excluirla del PMP.  RECOMENDACION: Cerrar la acción y excluirla del PMP. 
7/04/2022: La dependencia, no reportan evidencias en este corte.
</t>
  </si>
  <si>
    <t xml:space="preserve">30/06/2022. El proceso entrega como evidencia para dar cumplimiento al hallazgo No. 034 de 2022 acción 1, adjunta como evidencia, la publicación en la página web de la entidad el formato actualizado y diligenciado PE01-PR04-F07 como único documento de consulta de la información documentada disponible en la web. Puede ser consultado en https://www.movilidadbogota.gov.co/web/procesos-y-procedimientos y se anexa. Por lo anterior y teniendo  en cuenta los soportes presentados por el proceso, se procede a realizar el cierre de la misma. RECOMENDACION: Cerrar la acción y excluirla del PMP.  RECOMENDACION: Cerrar la acción y excluirla del PMP. </t>
  </si>
  <si>
    <t xml:space="preserve">30/06/2022. El proceso entrega como evidencia para dar cumplimiento al hallazgo No. 034 de 2022 acción 2, adjunta como evidencia, la publicación en la intranet el procedimiento actualizado PE01-PR04 CONTROL DE DOCUMENTOS DEL SISTEMA INTEGRADO DE GESTIÓN DISTRITAL BAJO EL ESTÁNDAR MIPG VERSIÓN 12.0 DE 22-06-2022 donde se incluye el lineamiento y responsabilidades respecto a la publicación de documentos del SIG en la intranet. El cual puede ser consultado en https://intranetmovilidad.movilidadbogota.gov.co/intranet/PE01 y se anexa.
Por lo anterior y teniendo  en cuenta los soportes presentados por el proceso, se procede a realizar el cierre de la misma. RECOMENDACION: Cerrar la acción y excluirla del PMP.  RECOMENDACION: Cerrar la acción y excluirla del PMP. </t>
  </si>
  <si>
    <t xml:space="preserve">30/06/2022. El proceso entrega como evidencia para dar cumplimiento al hallazgo No. 035 de 2022 acción 1, se publica en la intranet el procedimiento actualizado PE01-PR04 CONTROL DE DOCUMENTOS DEL SISTEMA INTEGRADO DE GESTIÓN DISTRITAL BAJO ESTÁNDAR MIPG VERSIÓN 12.0 DE 22-06-2022 y PE01-PR08 PLANIFICACIÓN ESTRATÉGICA Y OPERATIVA VERSIÓN 7,0 DE 22-06-2022 donde se incluye la socialización periódica de estos documentos al Equipo Técnico de Calidad. Los cuales se encuentran publicados en https://intranetmovilidad.movilidadbogota.gov.co/intranet/PE01. Por lo anterior y teniendo  en cuenta los soportes presentados por el proceso, se procede a realizar el cierre de la misma. RECOMENDACION: Cerrar la acción y excluirla del PMP.  RECOMENDACION: Cerrar la acción y excluirla del PMP. </t>
  </si>
  <si>
    <t>El proceso disciplinario se encuentra reglado por la Ley 1952 de 2019 (Código General Disciplinario) el cual determina las etapas y el procedimiento que se debe surtir en la sustanciación de los procesos disciplinarios, por consiguiente la OCDI se remite directamente a lo establecido por este. De igual forma la Secretaría General de la Alcaldía Mayor de Bogotá de conformidad a su competencia dispuesta en el del artículo 63 del Decreto Distrital 654 del 2011, expidió la Resolución 114 de 2010 modificada por la Resolución 284 del 2013 por medio de la cual se dispuso el Manual Distrital de Procesos y Procedimientos Disciplinarios para las entidades distritales a las que se aplica el Código General Disciplinario, estableciendo un flujograma de etapas, actividades y responsables en el proceso, contenido el cual debe ser acogido por la Oficina de Control Disciplinario Interno y la Subdirección de Gestión Jurídica.</t>
  </si>
  <si>
    <t>OFICINA DE CONTROL DISCIPLINARIO</t>
  </si>
  <si>
    <t>05/07/2022: La dependencia, no reportan evidencias en este corte.
08/06/2022: La dependencia, no reportan evidencias en este corte.
09/05/2022: La dependencia, no reportan evidencias en este corte.</t>
  </si>
  <si>
    <t>8/07/2022:Se remitio correos con los pantallazos del cargue de la información de los contratos de prestación de servicios, de acuerdo con lo estipulado en la Circular 006 del 02 de marzo de 2018, correspondiente a los meses de junio, julio, agosto, septiembre, octubre, noviembre y diciembre de 2021, así como los de enero, febrero, marzo, abril y mayo de 2022, observando que se cargaron el SIVICOFfueron cargados en Drive con el correo de aprobación de la información.
Asi las cosas, y una vez verificadas las evidencia sque dan cuenta del cumplimiento de la accion, se observó que estas se ejecutaron en terminos de eficacia, por lo cual se procede a realizar su cierre.
Accion en cerrada
CONCLUSION: ACCION CERRADA
8/06/2022 sin avances para este corte.
9/5/2022: Se hace precisión en cuanto a los informes presentados en  esta vigencia : Enero  corte 2022/01/31 fecha recepción  2022/02/25;  febrero corte 2022/02/28 recepcion SIDEAP 16/03/2022;  Marzo corte 2022/03/31 recepción 22/0422. 
7/04/2022: Al  corte no se presentan avances, se reitera la alerta dado que no se ha dado cumplimiento a la acción de acuerdo a su diseño,meta indicador,lo anterior podria incurrir en incumplimiento de la acción asi como que la misma no sea eficaz.
7/03/2022:Sin vances para este corte. Se genera alerta por cuanto desde el mes de diciembre no se presentan avances y se establecio una meta de 12 pantallazos de los informes cargados mensualmente.
7/02/2022:Sin vances para este corte.
7/01/2022: No presentan avances para este corte. Continua en ejecución.
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
8/11/2021: Se aporta pantallazo del informe de sivicof,sin embargo no se evidencia cual es el punto de control  diseñado
8/10/2021: No se presento avance para este corte
08/9/2021: Se allega pantallazos de los registros realizados en el mes de junio a traves del SIDEAP. Sin embargo no se describe el punto control diseñado</t>
  </si>
  <si>
    <t>08/07/2022 Seguimiento Julie Martinez y Daniel García se evidencia el listado de asistencia de los días  17/06/2022, 21/06/2022, 23/06/2022 y 24/06/2022	donde se socializó el  manual SGA y PGIRS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</si>
  <si>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No. de Socializaciones realizadas</t>
  </si>
  <si>
    <r>
      <t xml:space="preserve">
</t>
    </r>
    <r>
      <rPr>
        <sz val="10"/>
        <rFont val="Arial"/>
        <family val="2"/>
      </rPr>
      <t>3</t>
    </r>
  </si>
  <si>
    <t>Oportunidad de mejora: Se considera importante que el Proceso Control Disciplinario dentro del procedimiento PV02-PR01- Procedimiento disciplinario versión 3.0 del 24 de marzo de 2022 del proceso PV-02-Control disciplinario, se incluya un flujograma para describir el paso a paso de las actividades de la función disciplinaria que se llevan a cabo; acción que se puede adelantar sin apartarse de las consideraciones metodológicas y normativas vigentes que rigen al proceso. Así mismo, es importante realizar la verificación de la caracterización con el fin de validar las entradas, actividades y salidas del Proceso.</t>
  </si>
  <si>
    <t xml:space="preserve">Revisión y ajustes de publicaciones
</t>
  </si>
  <si>
    <t xml:space="preserve">Oportunidad de mejora:  - El mecanismo de pago descrito por el auditado no se encuentra documentado o no corresponde con la información que está publicada en el procedimiento PA03-PR09, así mismo, el procedimiento hace referencia al uso del aplicativo OPGET el cual en la actualidad no está en funcionamiento.                                                                                                                     - El formato PA03-PR09-F01 lista de verificación a documentos soporte para el pago a terceros, no contempla la totalidad de requisitos para la presentación de la primera cuenta de cobro persona natural y/o persona jurídica (certificado de afiliación a aslud y pensión PN), copia de la resolución de facturación PJ), al igual que tampoco establece los requisitos para presentación cuentas de adición o prórroga de contratos, y ante su incumplimiento se constituye en causal de devolución de la cuenta de cobro.                                                                                                                         - Se evidenció la publicación y disposición de documentos obsoletos en la intranet debido a que el formato PA03-PR08-F01 formato solicitud de anulación CDP y CRP tiene tanto la versión vigente como la anterior a disposición para registro en el mismo documento, ocasionando confusión en el diligenciamiento de este. </t>
  </si>
  <si>
    <t>JUNIO</t>
  </si>
  <si>
    <t>Claudia Elena Parada Aponte</t>
  </si>
  <si>
    <t>Con base en las evidencias aprtadas las cuales corresponden a:  	
- Listado de asistencia de la participación en la reunión de 18 de mayo 2022 de los colaboraqdores de la dependencia 
- Correo electrónico de  16 de mayo con la remisión de la totalidad de los documentos para revisión y determinación de cambios propuestos y correo del 5 de junio con la propuesta de los procedimientos 
- Avance de la modificación de los documentos: se remite los documentos del sistema revisados y trabajados en la reunión.
Se recomienda el cierre de la acción</t>
  </si>
  <si>
    <t>046-2022</t>
  </si>
  <si>
    <t>047-2022</t>
  </si>
  <si>
    <t>048-2022</t>
  </si>
  <si>
    <t>049-2022</t>
  </si>
  <si>
    <t>050-2022</t>
  </si>
  <si>
    <t>051-2022</t>
  </si>
  <si>
    <t>Gestion Juridica</t>
  </si>
  <si>
    <t>Planeación de Transporte e Infraestructura</t>
  </si>
  <si>
    <t>INFORME DE SATISFACCIÓN DE LA CIUDADANÍA PRIMER TRIMESTRE 2022</t>
  </si>
  <si>
    <t>Posibilidad de afectación reputacional por pérdida de confianza por parte de la ciudadanía al igual de posibles investigaciones por entes de control debido a prestación de trámites y servicios fuera de los requerimientos normativos, legales y del ciudadano</t>
  </si>
  <si>
    <t>Aplicación de la encuesta en formato desactualizado.</t>
  </si>
  <si>
    <t>Aplicar la  encuesta de satisfacción al ciudadano, de acuerdo con el modelo estandar de encuesta dispuesta por la DAC, trimestralmente</t>
  </si>
  <si>
    <t>Realizar trimestralmente mesas de trabajo con DGC, DAC y SA, para revision de los resultados de la aplicación de la encuesta en el proceso de Gestión Júridica en el tramite Facilidades de Pago.</t>
  </si>
  <si>
    <t>Encuesta aplicada trimestralmente</t>
  </si>
  <si>
    <t>Número de mesas programadas soportadas en actas</t>
  </si>
  <si>
    <t>Se evidencia que el nivel de respuesta de los usuarios que participan en los talleres es muy bajo, por lo tanto es necesario implementar una estrategia para mejorar el nivel de respuesta de los usuarios</t>
  </si>
  <si>
    <t>Establecer una estrategia que permita mejorar el nivel de respuesta de los usuarios que participan en los talleres.</t>
  </si>
  <si>
    <t>Estrategia implementada</t>
  </si>
  <si>
    <t>Dirección de Gestión de Cobro</t>
  </si>
  <si>
    <t xml:space="preserve">Dirección de Gestión de Cobro </t>
  </si>
  <si>
    <t>Dirección de Gestión de Cobro/ Dirección Atención al Ciudadano/SubAdministrativa</t>
  </si>
  <si>
    <t>Subdirección de Transporte Privado</t>
  </si>
  <si>
    <t>Subdirector(a) de Transporte Privado</t>
  </si>
  <si>
    <t>Variación negativa superior al 5 % de la satisfacción en el trámite de facilidades de pago en los puntos de Centro de Servicios de Movilidad Calle 13 y SuperCADE Américas.</t>
  </si>
  <si>
    <t>Debido a la extensión de preguntas en la encuesta de satisfacción, el ciudadano puede incurrir en equivocarse o marcar casillas que no correspondan para terminar rapidamente la encuesta</t>
  </si>
  <si>
    <t>Actualizar, publicar y socializar  la Encuesta de satisfacción al ciudadano PM04-PR01-F04.</t>
  </si>
  <si>
    <t>Encuesta de satisfacción al ciudadano actualizada, publicada y socializada</t>
  </si>
  <si>
    <t>Se evidencia que en cada uno de los componentes de la encuesta de satisfacción, hubo una disminución en la calificaciòn de los usuarios, por lo tanto es necesario fortalecer estos aspectos para los talleres del siguiente periodo.</t>
  </si>
  <si>
    <t>Realizar una mesa de trabajo con las personas que lideran los talleres, para mejorar la calificación de cada componente.</t>
  </si>
  <si>
    <t>(Mesa de trabajo realizada / Mesa de trabajo por realizar)</t>
  </si>
  <si>
    <t xml:space="preserve">Variación negativa superior al 5% en el informe del primer trimestre de 2022 de satisfacción para el trámite de cursos pedagógicos por infracción a las normas de tránsito </t>
  </si>
  <si>
    <t>Variación negativa superior al 8 % de la satisfacción en el programa de Talleres de Redes Empresariales.</t>
  </si>
  <si>
    <t>INFORME FINAL DE
SEGUIMIENTO CONTINGENTE JUDICIAL, SIPROJ-WEB Y COMITÉ DE CONCILIACIÓN</t>
  </si>
  <si>
    <r>
      <rPr>
        <b/>
        <sz val="10"/>
        <rFont val="Arial"/>
        <family val="2"/>
      </rPr>
      <t xml:space="preserve">No conformidad 1: </t>
    </r>
    <r>
      <rPr>
        <sz val="10"/>
        <rFont val="Arial"/>
        <family val="2"/>
      </rPr>
      <t>En la revisión efectuada al estudio de procedencia de acción de repetición se evidenció en los procesos con radicado 2016-00395 ID 556579, y de acuerdo con la información reportada en el Siprojweb, el pago fue efectivo en la fecha 17/12/21, y el radicado 2016-00049 ID 528120 la fecha efectiva del pago por concepto de sentencia y costas judiciales correspondió al 03/03/2022. En ambos casos revisados, no se evidencia remisión de los actos administrativos y antecedentes por parte del ordenador del gasto a los miembros del comité al día siguiente de la cancelación total de la obligación para su análisis, previo a la convocatoria de la sesión del
comité.
Contraviniendo lo establecido en el Decreto Nacional 1167 de 2016 "Por el cual se modifican y se suprimen algunas disposiciones del Decreto 1069 de 2015, Decreto Único Reglamentario del Sector Justicia y del Derecho" artículo 3° Modificación del artículo 2.2.4.3.1.2.12. del Decreto 1069 de 2015, Decreto Único Reglamentario del Sector Justicia y del Derecho. El artículo 2.2.4.3.1.2.12. del Decreto 1069 de 2016 quedará así: "ARTÍCULO 2.2.4.3.1.2.12. 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 Subraya y negrilla fuera de texto, así como lo establecido en el procedimiento para estudio de acción de repetición Código: PA05-PR22 Versión: 1.0, la posible causa puede estar asociada a errada interpretación del aparte de la obligación establecida en el mencionado artículo (subrayada y citada en negrilla), así como a debilidades en los mecanismos de control, lo que conllevó a que se generara el incumplimiento.</t>
    </r>
  </si>
  <si>
    <t xml:space="preserve">Debilidad en la oportuna notificación del pago por parte del ordenador del gasto al Comité de Conciliación como lo estipula la ley. </t>
  </si>
  <si>
    <t xml:space="preserve">Revisar, ajustar y socializar el  PA05-PR22 procedimiento para Estudio de Acción de Repetición, respecto a  los lineamientos establecidos en el Articulo 3 del Decreto 1167 de 2016 relacionado con el tramite de pagos de sentencias.  
</t>
  </si>
  <si>
    <t xml:space="preserve">Procedimiento ajustado, publicado en la intranet y socializado. </t>
  </si>
  <si>
    <t xml:space="preserve">Elaborar  memorando dirigido a los ordenadores del gasto y a la Subdirección Financiera, en el que se reiteren los lineamientos establecidos en el Articulo 3 del Decreto 1167 de 2016 relacionado con el tramite de pagos de sentencias, en donde se establece el tiempo para efectuar la debida notificación del pago realizado. 
</t>
  </si>
  <si>
    <r>
      <rPr>
        <b/>
        <sz val="10"/>
        <rFont val="Arial"/>
        <family val="2"/>
      </rPr>
      <t xml:space="preserve">No confomidad 2: </t>
    </r>
    <r>
      <rPr>
        <sz val="10"/>
        <rFont val="Arial"/>
        <family val="2"/>
      </rPr>
      <t>En el sistema del Siproj Web módulo contable se encontró un total de 24 registros de procesos en contra con calificación de la obligación en Probable, provisionados en la cuenta 2-7-0-1, pero solo los procesos con ID 569713; 629414 y 675958 tienen una probabilidad final del 50,32%, por valor de $224.389.794 tal y como lo establece la política para que sean clasificados en este rango. Sin embargo, los restantes (21) procesos provisionados en esta cuenta no cumplen con la política contable para que sean calificados en este rango “Probable”.</t>
    </r>
  </si>
  <si>
    <t>Falta de claridad frente a la normativa, etapas e intervinientes en el proceso de calificación de contingentes judiciales</t>
  </si>
  <si>
    <t xml:space="preserve">Elevar solicitud mediante oficio dirigido a la Secretaría Distrital de Hacienda y a la Secretaría Juridica Distrital, Sobre las reglas de aplicabilidad dispuestas en la Política Contable del Distrito, la Resolución 866 de 2004, la Resolución 169 de 2005 y demás normas concordantes, para asi definir los criterios dispuestos que determinen la probabilidad final y el nivel o tipo de obligación aplicable a los procesos objeto de calificación. </t>
  </si>
  <si>
    <t>Oficios elaborados y enviados</t>
  </si>
  <si>
    <t>052-2022</t>
  </si>
  <si>
    <t>053-2022</t>
  </si>
  <si>
    <t xml:space="preserve">Dirección de Representación Judicial </t>
  </si>
  <si>
    <t>Dirección de Representación Judicial</t>
  </si>
  <si>
    <t>Auditoría al Sistema de Control Interno de los Planes Integrales de Movilidad Sostenible con enfoque en riesgos.</t>
  </si>
  <si>
    <t>Se evidenció que un profesional especializado de la Subdirección de Transporte Privado se encuentra realizando actividades de evaluación de los PIMS, que no están contempladas en las responsabilidades de los profesionales que intervienen en el procedimiento PM01-PR08 Revisión Planes Integrales de Movilidad Sostenible (PIMS) V 1.0, ya que está actividad, de acuerdo con el procedimiento, la debe desarrollar un profesional universitario y no un especializado. Por lo anterior, se incumple el numeral 2.5 de la Directiva 008 de 2021, según el cual “2.5. En el diseño y funcionamiento de los procesos y procedimientos institucionales deberá asegurarse que existan claras diferenciaciones e interdependencias, así como flujos efectivos de comunicación que eviten traslapes o duplicidades de funciones y competencias y de esta manera puedan delimitarse con claridad las responsabilidades que le asisten a cada servidor o servidora pública”, esto se debe a la desactualización del procedimiento PM01-PR08, que incluya al profesional especializado y sus responsabilidades, lo cual puede traer como consecuencia la materialización del riesgo de investigaciones disciplinarias por el incumplimiento del procedimiento.</t>
  </si>
  <si>
    <t>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t>
  </si>
  <si>
    <t xml:space="preserve">Deficiencias en la actualización y socialización del procedimiento PM01-PR08, en cuanto a lineamientos de operación, responsables y actividades. </t>
  </si>
  <si>
    <t>Actualizar y socializar los lineamientos de operación, responsables, puntos de control  y actividades del procedimiento PM01-PR08</t>
  </si>
  <si>
    <t>Procedimiento actualizado y socializado</t>
  </si>
  <si>
    <t>No se pudo evidenciar que se realice una conservación de los registros generados del procedimiento PM01-PR08 “Revisión Planes Integrales de Movilidad Sostenible (PIMS)” V 1.0, de acuerdo a los principios establecidos en la Ley 594 del 2000 “artículo 4º. Principios generales. Los principios generales que rigen la función archivística son los siguientes: a) Fines de los archivos. El objetivo esencial de los archivos es el de disponer de la documentación organizada, en tal forma que la información institucional sea recuperable para uso de la administración en el servicio al ciudadano y como fuente de la historia”, dado que no se cuenta con la totalidad de los registros firmados de la presentación, evaluación, aprobación o no de los PIMS de las entidades y empresas: Caja de Compensación Familiar Compensar, Centro Comercial Plaza de las Américas P.H., Empresa de Acueducto y Alcantarillado de Bogotá - EAAB, Empresa Metro de Bogotá, Contraloría de Bogotá, Corporación Universitaria Minuto de Dios - UNIMINUTO, Empresa Tercer Milenio - Transmilenio S.A., Instituto de Desarrollo Urbano - IDU, Instituto Distrital de Protección y Bienestar Animal - IDPYBA, Secretaría Distrital de Ambiente, Unidad Administrativa Especial de Bomberos, Sura, Ecopetrol y Universidad Nacional Abierta y a Distancia, debido a la falta de cumplimiento de la actividad 9 del procedimiento PM01-PR08, según la cual el Auxiliar Administrativo archiva y escanea todos los documentos relacionados con el Plan Integral de Movilidad Sostenible, lo cual puede traer como consecuencia la perdida de la información.</t>
  </si>
  <si>
    <t>Deficiencias en la actualización y socialización del procedimiento PM01-PR08, en cuanto a los lineamientos para la debida custodia de los documentos generados como producto de la revisión de los PIMS</t>
  </si>
  <si>
    <t>Actualizar y socializar el procedimiento PM01-PR08, incluyendo los lineamientos en materia de Gestión Documental, para la debida custodia y almacenamiento de los documentos generados de la revisión y aprobación de los PIMS</t>
  </si>
  <si>
    <t>Insuficiencia del conocimiento para la debida aplicación de los lineamientos de Gestión Documental, sobre los documentos generados como producto de la revisión de los PIMS.</t>
  </si>
  <si>
    <t>Realizar una mesa de trabajo con la Subdirección Administrativa (Equipo de Gestión Documental), a fin de realizar las acciones necesarias para determinar cómo se deben gestionar los documentos generados como producto de la revisión de los PIMS</t>
  </si>
  <si>
    <t>Mesa de trabajo</t>
  </si>
  <si>
    <t>054-2022</t>
  </si>
  <si>
    <t>055-2022</t>
  </si>
  <si>
    <t>Auditoría a la Implementación del Plan Distrital
de Seguridad Vial</t>
  </si>
  <si>
    <r>
      <rPr>
        <b/>
        <sz val="9"/>
        <rFont val="Arial"/>
        <family val="2"/>
      </rPr>
      <t>OM1:</t>
    </r>
    <r>
      <rPr>
        <sz val="9"/>
        <rFont val="Arial"/>
        <family val="2"/>
      </rPr>
      <t>Revisar la viabilidad, de incluir en las evidencias el seguimiento de los resultados obtenidos en las evaluaciones de conocimiento, con el fin de identificar y proporcionar acompañamiento a los servidores que lleguen a presentar bajo nivel de aprendizaje, para así garantizar que el proceso de capacitación sea efectivo.</t>
    </r>
  </si>
  <si>
    <t>Incumplir con los requisitos normativos establecidos en el Decreto 813 de 2017 "Plan Distrital de Seguridad Vial"</t>
  </si>
  <si>
    <t>Debilidad en el cargue de las evidencias relacionadas con las evaluaciones de conocimiento de las capacitaciones programadas vs ejecutadas</t>
  </si>
  <si>
    <t>Incluir en la carpeta compartida de la Oficina de Seguridad Vial las evaluaciones de conocimiento PRE y POST, de las capacitaciones ejecutadas vs lo programadado</t>
  </si>
  <si>
    <t xml:space="preserve">Oprtunidad de mejora </t>
  </si>
  <si>
    <t>No de Evaluaciones  de Conocimientos PRE / No de Evaluaciones  de Conocimientos POST</t>
  </si>
  <si>
    <t>Auditoria Plan de Seguridad Vial</t>
  </si>
  <si>
    <t>En el  informe de la auditoria interna de calidad, se expone como oportunidad de mejora lo siguiente: " Si bien, el grado de participación a las capacitaciones ha sido favorable se identificó, que las evidencias no dan cuenta del resultado de la evaluación de efectividad, como está establecido en la acción “(…) y evaluar su efectividad”. Fortalecer las actividades de seguimiento y evaluación de la acción, respecto a la información documentada del resultado de la efectividad"</t>
  </si>
  <si>
    <t xml:space="preserve">Al no comprender la "acción del numeral 2.4.1 de l eje 2 del Plan de Seguridad Vial" no se reportó el informe de la medición de efectividad de las capacitaciones implementadas a los  conductores profesionales. </t>
  </si>
  <si>
    <t xml:space="preserve">Revisión de las acciones descritas en el Plan de Seguridad Vial frente al eje 2 " actores en la vía, comunicación y cultura vial",  y que son competencia de la Oficina Asesora de Comunicaciones y Cultura para la Movilidad, con el fin de fortalecer el reporte de evidencias. </t>
  </si>
  <si>
    <t>Publicación de las evidencias frente a la "acción" correspondiente al eje 2, numeral 2.4.1</t>
  </si>
  <si>
    <t>Mejora Continúa</t>
  </si>
  <si>
    <t>Revisión de las acciones descritas en el Plan de Seguridad vial, eje 2</t>
  </si>
  <si>
    <t>Publicación de evidencias</t>
  </si>
  <si>
    <t>Auditoría a la Implementación del Plan Distrital de Seguridad Vial al 30 de abril de 2022</t>
  </si>
  <si>
    <t>Cuantificar el número total de instituciones educativas del Distrito y articular esta acción con la meta del indicador de gestión “plan de movilidad escolar” definido en el artículo 15 del precitado Decreto y que tiene como meta cubrir “Todas las instituciones educativas”, lo cual permitirá medir de manera efectiva los avances y cumplimiento de la gestión.</t>
  </si>
  <si>
    <t>Posibilidad de afectación reputacional por investigaciones de los entes de control y aumento de requerimientos por parte de los usuarios debido a la ejecución de las acciones del Plan Distrital de Seguridad Vial y del Motociclista que se encuentre sin los requerimientos normativos establecidos</t>
  </si>
  <si>
    <t>Deficiencia en la determinación del número de  Instituciones Educativas deben formular el Plan de Movilidad Escolar</t>
  </si>
  <si>
    <t>Realizar una mesa de trabajo con la Secretaría de Educación Distrital, a fin de cuantificar las instituciones educativas que deben implementar el Plan de Movilidad Escolar PME</t>
  </si>
  <si>
    <t>Mesa de trabajo realizada</t>
  </si>
  <si>
    <t>Definir para la acción “Hacer seguimiento a los Planes Estratégicos de Seguridad Vial - PESV avalados por la Secretaría de Movilidad y enmarcados en la normativa vigente” una meta cuantificable por cada uno de los tipos de transporte conforme al número de empresas habilitadas para prestar el servicio, con el propósito asegurar un efectivo seguimiento de esta acción y poder determinar si el grado de avance es satisfactorio respecto a lo programado y ejecutado.</t>
  </si>
  <si>
    <t>Falencia en el reporte de avance de las acciones realizadas, en lo relacionado al seguimiento de los PESV</t>
  </si>
  <si>
    <t>Reportar trimestralmente el avance cuantificable de los seguimientos a los PESV,  por cada uno de los tipos de transporte, conforme al número de empresas 
habilitadas para prestar el servicio</t>
  </si>
  <si>
    <t>(Reportes trimestrales realizados / Reportes trimestrales por realizar)</t>
  </si>
  <si>
    <t>Dirección de Planeación de la Movilidad</t>
  </si>
  <si>
    <t>Directora de Planeación de la Movilidad</t>
  </si>
  <si>
    <r>
      <t xml:space="preserve">05/08/2022 Mediante correo electronico del día 11 de julio de 2022 la OAPI informa que la acción </t>
    </r>
    <r>
      <rPr>
        <i/>
        <sz val="9"/>
        <rFont val="Arial"/>
        <family val="2"/>
      </rPr>
      <t>"Se encuentra abierta y en proceso de ejecución"</t>
    </r>
    <r>
      <rPr>
        <sz val="9"/>
        <rFont val="Arial"/>
        <family val="2"/>
      </rPr>
      <t xml:space="preserve">
05/07/2022: La dependencia, no reportan evidencias en este corte.
08/06/2022: La dependencia, no reportan evidencias en este corte.
09/05/2022: La dependencia, no reportan evidencias en este corte.</t>
    </r>
  </si>
  <si>
    <r>
      <t>05/08/2022 Mediante correo electronico del día 11 de julio de 2022 la OAPI informa que la acción "</t>
    </r>
    <r>
      <rPr>
        <i/>
        <sz val="9"/>
        <rFont val="Arial"/>
        <family val="2"/>
      </rPr>
      <t>Se encuentra abierta y en proceso de ejecución con fecha de terminación 30/09/2022</t>
    </r>
    <r>
      <rPr>
        <sz val="9"/>
        <rFont val="Arial"/>
        <family val="2"/>
      </rPr>
      <t>"
El día 28 de junio se realizó socialización de los procesos de control documental y planificación estrategica, de manera virtual por la plataforma MEET.
Se encuentra abierta y en proceso de ejecución con fecha de terminación 30/09/2022
05/07/2022: La dependencia, no reportan evidencias en este corte.</t>
    </r>
  </si>
  <si>
    <t>05/08/2022  Se encuentra abierta y en proceso de ejecución con fecha de terminación 30/10/2022.
05/07/2022: La dependencia, no reportan evidencias en este corte.</t>
  </si>
  <si>
    <t>Establecer en el modelo acta de inicio PA05-PR21-MD05 un punto de
control en el cual se detalle la fecha de cobertura de la afiliación del contratista a la
Administradora de Riesgos Laborales.</t>
  </si>
  <si>
    <t>Modelo acta de inicio ajustado, publicado y socializado.</t>
  </si>
  <si>
    <t>Liliana Montes</t>
  </si>
  <si>
    <t>8/08/2022: La Dirección de Contratación ajustó el Modelo acta de inicio PA05-PR21-MD05, en el cual se incluyó un control para diligenciar y detallar la fecha de cobertura de la afiliación del  contratista a la ARL. Este modelo fue publicado en la intranet y socializado a todos los funcionarios y contratistas de la SDM a través de memorando 202253000186673 del 29/07/22. Se procede el cierre por solicitud y justificación del cumplimiento de la acción  y con la verificación de sus eficacia por parte de la auditora.
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
8/06/2022:  Se adjunta soporte de convocatoria de seguimiento al SGC, sin embargo no se reportan avances relevantes ni actas de este seguimiento.
9/5/22: Se adjunta como evidencias por parte de los responsables del proceso los siguientes eventos de agendamiento de reuniones asi: 21/04/22 Revisión Sistema de Gestión Contractual (SGC) 22/04/22 Seguimiento Pruebas SGC; 25/04/22 Revisión avances SGC,así como requerimiento a las areas encargadas del sistema.
7/04/2022: Se adjunta como soporte requerimiento realizado para conocer el estado actualar del sistema de gestión contractual: Se recomienda un informe de que den cuenta de la etapa en que se encuentra esta aplicativo.
7/03/2022: Las evidencias aportadas hacen parte del seguimiento del mes de enero, razon por el cual no son valoradas para el presente seguimiento. No se presentan avances a la acción.
7/02/2022:Las evidencias aportadas no dan cuenta del estado actual del desarrollo del sofware especificamente el desarrollo del requerimiento de la acción establecida. Continua en ejecución
7/01/2022: No reportan seguimiento para este corte,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Reuniones de avances de boton de transparencia y sofware, revision de avances 24/09/2021; seguimiento del 20/09/2021.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</si>
  <si>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Establecer en el modelo notificación de designación de supervisión PA05-
PR21-MD04 un punto de control en el cual se recuerde la importancia de efectuar
la verificación del cumplimiento de la totalidad de los documentos requeridos previo
a la suscripción del acta de inicio. Adicional a ello, incluir un apartado relacionado
con la oportuna afiliación de contratistas a la Administradora de Riesgos Laborales.</t>
  </si>
  <si>
    <t>Modelo notificación de designación de supervisión PA05-PR21-MD04
ajustado, publicado y socializado.</t>
  </si>
  <si>
    <t>8/08/2022: La Dirección de Contratación ajustó el modelo notificación de designación de supervisión PA05- PR21-MD04, en el cual se recuerda la necesidad de efectuar la verificación del cumplimiento de la totalidad de los documentos requeridos previo a la suscripción del acta de inicio. Así mismo, se incluyó un apartado relacionado con la oportuna afiliación de los contratistas a la ARL, de acuerdo con lo establecido en el artículo 6 del Decreto 0723 de 2013. Con el modelo notificación de designación de supervisión PA05- PR21-MD04 ajustado, publicado y socializado se solicita el cierre de la acción a traves de memorando 202253000186673 del 29/07/22. Se procede el cierre por solicitud y justificación del cumplimiento de la acción  y con la verificación de sus eficacia por parte de la auditora.
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
8/06/2022:  Se adjunta soporte de convocatoria de seguimiento al SGC, sin embargo no se reportan avances relevantes ni actas de este seguimiento.
9/05/22: 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
7/04/2022: Se adjunta como soporte requerimiento realizado para conocer el estado actualar del sistema de gestión contractual: Se recomienda un informe de que den cuenta de la etapa en que se encuentra esta aplicativo.
7/03/2022: Las evidencias aportadas hacen parte del seguimiento del mes de enero, razon por el cual no son valoradas para el presente seguimiento. No se presentan avances a la acción.
07/02/2022:Las evidencias aportadas no dan cuenta del estado actual del desarrollo del sofware especificamente el desarrollo del requerimiento de la acción establecida. Continua en ejecución.
07/01/2022: No reportan seguimiento. Continua en ejecución.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8/10/2021:  Reuniones de avances de boton de transparencia y sofware, revision de avances, requerimiento de necesidades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</si>
  <si>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8/08/2022:  El manual de contratación se encuentra en ajustes por parte de los profesionales de la Dirección de Contratación. Documento manual de contratación con los ajustes realizados hasta el 31 de julio de 2022.  En ejecución.
8/07/2022: El manual de contratación se encuentra en ajustes por parte de los profesionales de la Dirección de Contratación. (Accion en ejecución)
8/06/2022: Manual de contratación en actualización.
9/5/22: Aun continua en actualización el Manual de Contratación.
7/04/2022: El manual se encuentra aun en proceso de actualización.
7/03/2022:Manual en proceso de actualización con la incorporación de los criterios SGSST.
7/02/2022:  En desarrollo de la acción establecida el proceso adjunta soporte de  reunion del 7/01/2022, con elobjetivo:Guía de criterios de contratacion SST, se recomienda adjuntar el acta producto de las reuniones.</t>
  </si>
  <si>
    <t>8/08/2022: 8/08/2022:  El manual de contratación se encuentra en ajustes por parte de los profesionales de la Dirección de Contratación. Documento manual de contratación con los ajustes realizados hasta el 31 de julio de 2022.  En ejecución.
8/07/2022: El manual de contratación se encuentra en ajustes por parte de los profesionales de la Dirección de Contratación. (Accion en ejecución)
8/06/2022: Manual de contratación en actualización.
9/5/22: Aun continua en actualización el Manual de Contratación.
8/04/2022: Manual continua en proceso de actualizacion, acción en ejecución.
8/03/2022: 7/03/2022: Manual en proceso de actualización.
7/02/2022:  Las evidencias aportadas no corresponden a las activividades de modificación al Manual de Supervisión.</t>
  </si>
  <si>
    <r>
      <t xml:space="preserve">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
8/07/2022: Se adjuntó memorando 202253000151523 del 30/06/22 remitido a la SSC, en el c ual se remite el archivo REVISIÓN ALEATORIA MENSUAL A LA PUBLICACIÓN DE INFORMACIÓN CONTRACTUAL EN SECOP que contiene 22 contratos de muestra.
8/06/2022: Para el presente seguimiento se adjunta memorandos remitidos a la Subsecretaria de Política de Movilidad y la Subsecretaria Juridica,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establecio ""Memorandos redactados, aprobados y enviados""
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
 del 30 de junio de 2022 remitido el memorando remitidos a la Subsecretaria de Política de Movilidad y la Subsecretaria Juridica, se recomienda mencionar en los memorandos los contratos objeto de revisión o adjuntar el instrumentos de seguimiento.
8/06/2022: Para el presente seguimiento se adjunta memorandos remitidos a la Subsecretaria de Política de Movilidad y la Subsecretaria Juridica,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establecio "Memorandos redactados, aprobados y enviados"
8/04/2022: La acción quedo establecida </t>
    </r>
    <r>
      <rPr>
        <i/>
        <sz val="9"/>
        <rFont val="Arial"/>
        <family val="2"/>
      </rPr>
      <t xml:space="preserve">Revisión aleatoria mensual, donde se remitan memorandos a los ordenadores del gasto que presenten mora en el cargue de la  información en la etapa de ejecución contractual. </t>
    </r>
    <r>
      <rPr>
        <sz val="9"/>
        <rFont val="Arial"/>
        <family val="2"/>
      </rPr>
      <t>No se evidencia ejecución de la acción acorde a su diseño, no se evidencia revisión aleatoria y los comunicados a quienes presente mora en cargue de información de acuerdo con la  revisión aleatoria. 
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t>
    </r>
  </si>
  <si>
    <r>
      <t xml:space="preserve">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
8/07/2022: Se adjuntó memorando 202253000151523 del 30/06/22 remitido a la SSC, en el c ual se remite el archivo REVISIÓN ALEATORIA MENSUAL A LA PUBLICACIÓN DE INFORMACIÓN CONTRACTUAL EN SECOP que contiene 22 contratos de muestra.
11/07/2022: Se adjuntó memorando 202253000151523 del 30/06/22 remitido a la SSC relacionado con </t>
    </r>
    <r>
      <rPr>
        <i/>
        <sz val="9"/>
        <rFont val="Arial"/>
        <family val="2"/>
      </rPr>
      <t>Seguimiento a la publicación de la actividad contractual en la plataforma SECOP</t>
    </r>
    <r>
      <rPr>
        <sz val="9"/>
        <rFont val="Arial"/>
        <family val="2"/>
      </rPr>
      <t>, en el cual se remite el archivo REVISIÓN ALEATORIA MENSUAL A LA PUBLICACIÓN DE INFORMACIÓN CONTRACTUAL EN SECOP que contiene 22 contratos de muestra.
8/06/2022: Para el presente seguimiento se adjunta memorandos remitidos a la Subsecretaria de Política de Movilidad y la Subsecretaria Juridica,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establecio "Memorandos redactados, aprobados y enviados"
8/04/2022: De acuerdo a los soporte se evidencia la revisión del proceso Procesos de selección.10% de los procesos de selección con contratos suscritos durante la vigencia
2022, equivalente a 1 proceso,evidenciandose cumplimiento de la publicacion acorde a lo establecido en los Manuales.
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t>
    </r>
  </si>
  <si>
    <t>8/08/2022: Para el mes de julio de 2022, se realizó seguimiento a la publicación de los documentos contractuales en la plataforma SECOP II, se anexa el informe donde se encuentran los pantallazos de la publicación de los documentos contractuales en la plataforma SECOP II en donde se evidencia que las cuentas mensuales se encuentran actualizadas. 
11/07/2022: Se presenta informe de segumiento en el Secop por  parte de la Dirección de Representación judicial con corte mayo, toda vez que el seguimineto es mes vencido.
8/06/2022: Se presenta informe de segumiento en el Secop por  parte de la Dirección de Representación judicial con corte mayo.
9/5/22: Se adjunta informe de secop con corte marzo de 22, seguimiento a publicaciones.
8/04/2022: Se adjunta informe de secop con corte de febrero de 2022, con las debidas observaciones. Se recomienda realizar la acción de acuerdo a su diseño para dar cumplimiento a la meta e indicador.
8/03/2022:  Se presenta como evidencias pantallazos de publicacion, sin embargo se recomienda presentar informe donde se especifique que contratos fueron obejto de revisión aleatoria, que se evidencio y que recomendaciones se generaron, 
7/02/2022:  No se aportan los memorando enviados aleatoriamente a los ordenadores del gasto tal y como quedo establecida la acción.</t>
  </si>
  <si>
    <t xml:space="preserve">8/08/2022:  En las convocatorias que se realizan a las sesiones del comite se esta haciendo enfasis en la importancia de dar cumplimineto a los preceptos normativos de la resolución 058 de 2019 y su reglamento .
11/07/2022: Se aportan las  convocatorias a los comites del 8/06/2022 y 22/06/2022 asi,como las actas No 14 y 15, evidenciando que en ambas, las alertas emitidas para el cumplimiento por parte de los miembros del comité para que presenten las excusas en caso de no poder asistir a las sesiones.
8/06/2022: Se aportan las  convocatorias a los comites asi,como las actas en ambas se evidencia las alertas emitidas para elcumplimiento por parte de los miembros del comité para que presenten las excusas en caso de no poder asistir a las sesiones.
9/5/22: Se adjunta como evidencias actas del comite de conciliación No. 08 del 6/04/22 ; acta 09 del 21/04/22 ; acta 10 del 27/04/22 , en estas actas se pudo evidencias que los miebros ausentes han presentado las respectivas excusas dando cumplimiento a su reglamentación.
8/04/2022: Se adjuntan las actas 6, 7 del comite de conciliación donde se evidencia que los miembros envian las respectivas excusas en cumplimiento con la resolucion 056 de 2019.
8/03/2022: Se adjuntan las actas 3 y 4 de las sesiones del comite ,sin embargo se reitera en la necesidad de dejar informes y evidencias de los seguimientos a la presentación de excusas de los miembros.
7/02/2022:  Se adjunta acta No 2 de 2022, sin embargo se recomienda dejar evidencias y soportado los seguimientos bimensuales del seguimiento a la presentación de excusas de los miembros en cumplimiento con el reglamento del comité. </t>
  </si>
  <si>
    <t>8/08/2022: En el mes de julio la Dirección de Contratación realizó verificación y validación del origen e integridad de las garantías de los contratos y órdenes de compra que se suscribieron, iniciaron o tuvieron alguna modificación contractual en el mes, los cuales se detallan en el "Informe verificación garantías julio 2022". Los respectivos soportes de las verificaciones se cargaron en SECOP II.   En el informe se presenta para cada contrato u orden de compra el link en el cual se puede observar y descargar la evidencia de la verificación realizada y el cargue de la evidencia en SECOP II.
11/07/2022: Se presenta el segundo seguimiento a la acción. Se aportan las publicaciones de la verificación de la autenticidad de las pólizas, las cuales se pueden consultar en el l link relacionado en el informe de revisión  de la verificación y el cargue en SECOP II.
08/06/2022: Se presenta el primer seguimiento a la acción. Se aportan las publicaciones de la verificación de la autenticidad de las pólizas a través del Secop.</t>
  </si>
  <si>
    <t>8/08/2022:El manual de contratación se encuentra en ajustes y revisión por parte de los profesionales de la Dirección de Contratación.  En ejecución.
11/07/2022: El manual de contratación se encuentra en ajustes por parte de los profesionales de la Dirección de Contratación. (Accion en ejecución)
08/06/2022: Se presenta el primer seguimiento a la acción. Manual de contratación en proceso de actualización.</t>
  </si>
  <si>
    <t xml:space="preserve">11/07/2022: Se remitio convicatoria y listados de asistencia de las reuniones de seguimiento a los contratos susceptibles de liquidación asi: SSC-15/06/2022, SGJ-30/06/2022, SGM y SPM-29/06/2022, SGC-08/06/2022
8/08/2022: Periodicidad bimestral el reporte se realiza cada dos meses, por lo cual el próximo reporte se realizará en el mes de de septiembre (con corte al 31 de agosto). 
08/06/2022: Se presenta el primer seguimiento a la acción: Esta acción esta determinada  de manera bimestral es decir cada dos meses si inicio en mayo el primer bimestre comprende los meses mayo-junio presentando avances en el mes de julio. </t>
  </si>
  <si>
    <t>8/08/20228/08/2022: El 06 de julio de 2022 se realizó una socialización sobre el Decreto 332 de 2020, en la cual participaron estructuradores, ordenadores del gasto, supervisores y colaboradores de la Dirección de Contratación de la SDM. Se adjunta como evidencia el respectivo listado de asistencia. 
11/07/2022: No se reporta avances para este corte, toda vez que durante el mes de junio no se realizaron socializaciones.</t>
  </si>
  <si>
    <t>8/08/2022:Durante el mes de julio de 2022 se incluyó en los estudios previos,  anexos complementarios y/o clausulado (según correspondia), la obligación en la que se establece el cumplimiento del artículo 3 del Decreto 332 de 2020 expedido por la Alcaldía Mayor de Bogotá para 12 procesos de selección que les aplicaba el artículo, de 13 procesos que fueron publicados en el mes.  se adjunta arxhivo en  el excel "PROCESOS PUBLICADOS DC JULIO 2022" se detallan los procesos publicados en julio y los procesos a los cuales les aplicaba y no les aplicaba el artículo en mención.  
11/07/2022. para el mes de junio del reporte d eprocesos publicado,  se incluyó en los estudios previos y/o anexos complementarios (según correspondia) la obligación en la que se establece el cumplimiento del artículo 3 del Decreto 332 de 2020 expedido por la Alcaldía Mayor de Bogotá para 16 procesos de selección que les aplicaba el artículo, de 18 procesos que fueron publicados en el mes. (accion en ejecución)</t>
  </si>
  <si>
    <t>8/08/2022; Acción con periodicidad semestral. En ejecución.
11/07/2022: Los responsables remitieron memorando  No. 202253000116863 con asunto "Cumplimiento Decreto 332 de 2020, en el cual se recordó la necesidad de aplicar el decreto y se dieron lineamientos para su cumplimiento, establecido para el primer semestre de 2022,  (accion en ejecución)</t>
  </si>
  <si>
    <t xml:space="preserve">
8/08/2022: La Dirección de Contratación revisó, ajustó y publicó el  Procedimiento para el trámite de contratos de prestación de servicios PA 05 - PR21, en el cual se identificaron y señalaron los  puntos de control de acuerdo con los lineamientos establecidos en el instructivo  para la elaboración de documentos del Sistema de Gestión Distrital de la Secretaría Distrital de Movilidad. Se procede al cierre por soliictud una vez verificada la efectidad de la acción establecida.
11/07/2022: No se reporta avances para este corte.</t>
  </si>
  <si>
    <t xml:space="preserve">08/08/2022: En la fecha  15/07/2022 se lleva a cabo mesa de trabajo cuyo orden del dia "Mesa de trabajo para establecer estrategia de experiencias y/o lecciones aprendidas (PMP auditoría interna bajo la norma NTC9001:2015" . En esta reunion se acordaron compromisos entre la Oficina de Control Interno, Dirección de Inteligencia de la Movilidad y la Dirección de Talento Humano: Compromiso 1) Incluir dentro del formulario de lecciones aprendidas, los ítems que contengan la información relacionada con los hallazgos reiterativos de los planes de mejoramiento, producto de las auditorías de entes de control.  2). Mesa de trabajo con la Oficina de Control Interno, para verificar la coherencia acerca de la modificación del registro en el formulario y el diligenciamiento del mismo. 3).Por parte de los líderes de la Política de Gestión del Conocimiento, coordinarán reunión con los gestores del conocimiento para el registro de las lecciones y experiencias aprendidas a partir de análisis de los hallazgos reiterativos por proceso. </t>
  </si>
  <si>
    <t>08/08/2022: En sesión  del 21 de julio de 2022, se pone en conocimiento del Comité Institucional de Coordinación de Control Interno de los compromisos  producto de la mesa de trabajo llevada a cabo con los responsables de la Política de Gestión de Conocimimineto y la Innovación, a raíz del plan de mejoramiento que se encuentra suscrito por la OCI</t>
  </si>
  <si>
    <t>08/08/2022: Durante el mes de junio y julio el equipo OCI, realizó  actualización a los procedimientos, formatos, instructivos del proceso de  Control y Evaluación de la Gestión, los cuales en la fecha 29/07/2022 fueron remitidos para revisión de la Jefe de la OCI, previo a continuar con los tramites respectivos ante la OAPI.</t>
  </si>
  <si>
    <t>5/8/2022: No se aportaron evidencias de gestión en el mes de julio de 2022.
11/07/2022:  En atención al memorando 202241000165313 del 11 del julio de 2022, mediante en el cual se solicitó reprogramación de la acción No 1 del Hallazgo 085-2021 hasta el 29 de septiembre de 2022 ( y como resultado de la mesa de trabajo convocada por la OCI el 11 de julio a las 11:00 am,  en donde se reunieron ambas dependencias - DAC - OCI-); una vez conocidos los argumentos expuestos en la solicitud, asociados con la revisión y aprobación de las áreas responsables para la adopción del Reglamento Interno que brinde los lineamientos necesarios para la correcta Gestión de PQRSD, y en especial por los ajustes al proyecto de resolución y al documento propio entregados por la Dirección de Normatividad y conceptos, los cuales requieren de revisión de la áreas especializadas en los temas observados (como es el caso del Despacho por tratarse de los tiempos de respuesta de solicitudes del congreso y del Concejo de Bogotá). Así mismo, en razón de los tiempos requeridos para la revisión y aprobación final de la Dirección de Normatividad y Conceptos, la revisión y suscripción por parte del Secretario Distrital de Movilidad y posterior promulgación y divulgación a la entidad.
En tal sentido, se aprobó la reprogramación de la acción en mención hasta el 29 de septiembre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PR01"Procedimiento para la Formulación y Seguimiento de Planes de Mejoramiento"  en el numeral 3. "lineamientos y/o políticas de operación" ítem 6 " La reformulación y reprogramación de una acción del PMP no podrá ser superior a seis (06) meses del tiempo inicialmente definido y deberá solicitarse por lo menos con 10 (diez) días hábiles de anticipación a la fecha de cumplimiento"; así como, culminarla en debida forma, en los mismos términos establecidos.
7/06/2022: En atención al memorando 202241000125703, mediante en el cual se solicitó reprogramación de la acción No 1 del Hallazgo 085-2021; una vez conocidos los argumentos expuestos en la solicitud, asociados con la revisión y aprobación de las áreas responsables para la adopción del Reglamento Interno que brinde los lineamientos necesarios para la correcta Gestión de PQRSD, se aprobó la reprogramación de la acción en mención hasta el 30 de junio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PR01"Procedimiento para la Formulación y Seguimiento de Planes de Mejoramiento"  en el numeral 3. "lineamientos y/o políticas de operación" ítem 6 " La reformulación y reprogramación de una acción del PMP no podrá ser superior a seis (06) meses del tiempo inicialmente definido y deberá solicitarse por lo menos con 10 (diez) días hábiles de anticipación a la fecha de cumplimiento";así como culminarla en debida forma, en los mismos términos establecidos.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</si>
  <si>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t>
  </si>
  <si>
    <t>5/08/2022: Desde la DAC se  lidero el diseño, implementación y evaluación del plan de trabajo para mejorar el contenido, las estrategias pedagógicas y la presentación de las salas donde se imparten los cursos, con el fin de contar con material didáctico y equipos que permitan la sensibilización del infractor sobre la incidencia y problemática de siniestralidad vial. Es preciso aclarar que la gestión realizada como la solicitud de cotizaciones, visitas a los puntos, mesas de trabajo entre otras, fueron eficaces para el cumplimiento de la acción, logrando culminar a satisfacción el plan de trabajo diseñado.
Por lo anterior, solicitaron el cierre del hallazgo; adjuntando las evidencias, así como el formato de justificación de cumplimiento y solicitud de cierre, así:
1. PLAN DE TRABAJO - CURSOS
- Evidencias pre-requisitos
- Evidencias del diseño
- Evidencias de la Implementación
- Evidencias de la evaluación
De acuerdo con la gestión evidenciada, se cierra la acción.
8/7/2022: No se aportaron evidencias de gestión en el mes de junio de 2022.
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t>
  </si>
  <si>
    <t>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</si>
  <si>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Subidirección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</si>
  <si>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 xml:space="preserve">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t>
  </si>
  <si>
    <t>5/8/2022: El día 17 de junio de 2022, la Dirección de Talento Humano se reunió con la Subdirección Administrativa donde se definió una herramienta en formato Excel para llevar el seguimiento mes a mes de las horas extras causadas por los funcionarios, esta herramienta está en revisión por parte de las dos áreas.
8/07/2022: No se aportaron evidencias de gestión en el mes de junio de 2022.</t>
  </si>
  <si>
    <t>5/8/2022: El día 17 de junio de 2022, la Dirección de Talento Humano se reunió con la Subdirección Administrativa para hacer el seguimiento a las horas extras causadas en el periodo.
8/07/2022: No se aportaron evidencias de gestión en el mes de junio de 2022.</t>
  </si>
  <si>
    <t>5/8/2022: la Dirección de Talento Humano está analizando y ajustando el formato de horas extras de acuerdo con la necesidad.
8/07/2022: No se aportaron evidencias de gestión en el mes de junio de 2022.</t>
  </si>
  <si>
    <t>5/8/2022: La Dirección de Talento Humano inició el análisis normativo para el ajuste  de la resolución, y envío la resolución a los abogados de la Dirección de Talento Humano para su revisión y aprobación.
8/07/2022: No se aportaron evidencias de gestión en el mes de junio de 2022.</t>
  </si>
  <si>
    <t>5/8/2022: La Subsecretaria de Gestión Corporativa (Dirección de Talento Humano) implemento un nuevo sistema de nómina KACTUS donde se puede bajar el reporte al día de las vacaciones pendientes por disfrutar de los funcionarios (adjuntaron caso de prueba en el sistema)
8/07/2022: No se aportaron evidencias de gestión en el mes de junio de 2022.</t>
  </si>
  <si>
    <t>5/8/2022: La Dirección de Talento Humano envió el día 1 de julio la pieza de comunicación informando a todos los funcionarios de planta el plazo de radicar vacaciones (adjuntaron correo).
8/07/2022: No se aportaron evidencias de gestión en el mes de junio de 2022.</t>
  </si>
  <si>
    <t>5/8/2022: La Subsecretaria de Gestión Corporativa (Dirección de Talento Humano) implementó un nuevo sistema de nómina KACTUS, dado lo anterior se implementará una herramienta de auto servicio para cada uno de los funcionarios de planta de la entidad.
8/07/2022: No se aportaron evidencias de gestión en el mes de junio de 2022.</t>
  </si>
  <si>
    <t>5/8/2022: La Subsecretaria de Gestión Corporativa emitió el memorando No. 20226200150173 del 29 de junio de 2022, “Programación de vacaciones de 2022 – II SEMESTRE” (adjuntaro como evidencia dicho memorando).
8/07/2022: No se aportaron evidencias de gestión en el mes de junio de 2022.</t>
  </si>
  <si>
    <t>5/8/2022: La Dirección de Talento Humano coordinó el 8 de julio por meet mesas de trabajo con los líderes de la información, con el fin de verificar el curso virtual de Inducción y Reinducción del módulo 6 “Gestión de Talento Humano”, en la temática de “Situaciones Administrativas” para verificar información, actualizarla y solicitar la actualización en la plataforma a la Oficina de tecnología de la información
8/07/2022: No se aportaron evidencias de gestión en el mes de junio de 2022.</t>
  </si>
  <si>
    <t>5/8/2022: Como avance de la acción, para este periodo el responsable de la Subdirección Administrativa realizó la actualización al procedimiento y envió a revisión a la Subdirectora Administrativa,  se encuentra pendiente de aprobación y posteriormente solicitarán su publicación.
8/07/2022: No se aportaron evidencias de gestión en el mes de junio de 2022.</t>
  </si>
  <si>
    <t>5/8/2022: No se aportaron evidencias de gestión en el mes de julio de 2022.
8/07/2022: No se aportaron evidencias de gestión en el mes de junio de 2022.</t>
  </si>
  <si>
    <t>5/8/2022: Como avance del cumplimiento de la acción definida en el plan de mejoramiento, se remitió el procedimiento PA03-PR09 con los anexos a la OAPI, y a partir de la retroalimentación se están generando los respectivos ajustes para publicación. De igual forma, se realizaron mesas de trabajo para ajustar los procedimientos PA03-PR08 y PA03-PR10 con los responsables de cada proceso, en este sentido, se procederá a remitir para aprobación del equipo contable el documento con los ajustes finales, para posterior envío en los primeros días del mes de agosto a la OAPI.
8/07/2022: No se aportaron evidencias de gestión en el mes de junio de 2022.</t>
  </si>
  <si>
    <t>02/08/2022: Los responsables informan que: 1) Continuan a la espera de comentarios por parte de la DNC de la Resolución. 2) En cuanto a la circular, se encuentran en estructuración de dicho documento, dado que no han recibido comentarios de la Resolución para poder radicar la misma. 3) Tienen borrador del procedimiento, pero los responsables estan a la espera de la expedición de la Resolución y Circular.
11/07/2022: Como avance los responsables han venido trabajando en la construcción de la Resolución que reglamenta las condiciones y procedimientos para el otorgamiento de permisos de aprovechamiento económico para la actividad de alquiler de vehículos de micromovilidad. 
08/06/2022: La STPR mediante memorando 202222200133643 del 08/06/22, solicita la reprogramación de la acción: H 017-21 A 1 para el 30/09/22, de acuerdco con los argumentos expuestos y el cronograma definido,  la Oficina de Control Interno, mediante memorando OCI 202217000134363 del 08/06/22, acepta los argumentos expuestos, y considera procedente la reprogramación para el hallazgo  017-2021 Acción 1 para el  30/09/22.
Acción en ejecución.   
CONCLUSION: ACCION ABIERTA
Seguimiento realizado el 27/04/2022
La SPM en correo del 25 abril 2022 comunica que: "Como avance dentro de las acciones contempladas en el Plan de Mejoramiento, se ha venido trabajando en la construcción de la Resolución que reglamenta "las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  
Los responsables  adjuntaron como evidencia avance de la Resolución y del Procedimiento.
Accion en ejecución.   
CONCLUSION: ACCION ABIERTA
8/04/2022: No presentan avances para este corte. Continua en ejecución.
Seguimiento realizado el 7/03/2022
La SPM en correo del 17 feb 2022 comunica que: "La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
A la fecha del prsente seguimeinto no se aporta evidencia del avance en la ejecución de la acción y si bien ésta se encuentra dentro de los terminos de  de ejecución, se recomienda al proceso documentar la gestión adelantada y aportar las evidencias correspondientes.
Seguimiento realizado el 11/01/2022
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Accion en ejecución.   
CONCLUSION: ACCION ABIERTA</t>
  </si>
  <si>
    <t>08/08/2022 Seguimiento Julie Martinez y  Daniel Garcia  se realiza la revisión de observa las actas con fecha  19 abril, , 22 de abril y 25 de mayo donde se realiza la revisión matriz legal y normatividad asociada a PGIRS por parte de equipo de PIGA.  teniendo en cuenta que  la actividad programada  se cumplio, se da  el cierre al cumplimiento de  la acción
11/07/2022   Seguimiento Julie Martinez y Daniel García  el prcso viene implementando el seguimiento.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</si>
  <si>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08/08/2022 Seguimiento Julie Martinez y  Daniel Garcia  se observa las actas con fecha  12 abril,  25 de mayo  y 9 de junio donde se realiza el seguimiento de los deberes del equipo tecnico . teniendo en cuenta la actividad programada se evidencia que se da cumplimiento a  la acción 
11/07/2022   Seguimiento Julie Martinez y Daniel García  el prcso viene implementando el seguimiento.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11/07/2022   Seguimiento Julie Martinez y Daniel García  el prcso viene implementando el seguimiento. Actividad en periodo de ejecución se recomienda al proceso  para solicitar el cierre cumplir con la acción y la meta establecida
11/07/2022   Seguimiento Julie Martinez y Daniel García  el prcso viene implementando el seguimiento. Actividad en periodo de ejecución se recomienda al proceso  para solicitar el cierre cumplir con la acción y la meta establecida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</si>
  <si>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08/08/2022 Seguimiento Julie Martinez y  Daniel Garcia  observa las actas de fecha 7 de abril, 11 de mayo y  9 de junio donde se realiza el seguimiento de las obligaciones de gestor ambiental . teniendo en cuenta la actividad programada se evidencia que se da cumplimiento a  la acción 
11/07/2022   Seguimiento Julie Martinez y Daniel García  el prcso viene implementando el seguimiento.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</si>
  <si>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08/08/2022  Seguimiento Julie Martinez y Daniel Garcí  se evidencia el Programa de Gestión Documental PGD_V5_07 jul 2022 publicado en  https://www.movilidadbogota.gov.co/web/programa-gestion-documental,  teniendo en cuenta que  la actividad programada  se cumplio, se da  el cierre al cumplimiento de  la acción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</si>
  <si>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</si>
  <si>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</si>
  <si>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6/01/2022 Seguimiento por Julie Martinez no se genera reporte de avance por el proceso sin embargo la acción se encuentra dentro del proceso de  ejecución planificado</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</si>
  <si>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actividad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</si>
  <si>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08/06/2022  Seguimiento Julie Martinez y Daniel García se procede a la reprogración de esta actividad teniendo en cuenta la justificación y la solicitud del proceso mediante el memorando 202261200108673.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</si>
  <si>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</si>
  <si>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</si>
  <si>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</si>
  <si>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</si>
  <si>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8/06/2022   Seguimiento Julie Martinez y Daniel García   actividad en tiempos de ejecución, se recomienda realizar seguimiento al avance de la actividad y su efectividad .
09/05/2022   Seguimiento Julie Martinez y Daniel García se evidencia el  seguimiento realizado del des de  marzo y abril  2022, se recomienda continuar con la ejecución de la actividad.
08/04/2022  Seguimiento Julie Martinez y Daniel García Actividad en ejecución dentro del periodo planificado se recomienda realizar seguimiento desde el ejercicio de autocontrol.
08/03/2022 Seguimiento Julie Martinez y Daniel García  se evidencia la verificación del cumplimiento de requisitos de ejecución previos al acta de inicio del mes de febrero, acción continua abierta de acuerdo a lo planificado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</si>
  <si>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8/06/2022 Seguimiento Julie Martinez y Daniel García se realiza la modificación de la frecuencia de la actividad  de acuerdo a la solicitud del responsable de la acción a traves del memorando 20226000080603
09/05/2022   Seguimiento Julie Martinez y Daniel García se evidencia el  seguimiento realizado del des de  marzo y abril  2022, se recomienda continuar con la ejecución de la actividad.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</si>
  <si>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08/06/2022 Seguimiento Julie Martinez y Daniel García se realiza la modificación de la frecuencia de la actividad  de acuerdo a la solicitud del responsable de la acción a traves del memorando 20226000080603
09/05/2022   Seguimiento Julie Martinez y Daniel García se evidencia el  seguimiento realizado del des de  marzo y abril  2022, se recomienda continuar con la ejecución de la actividad.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</si>
  <si>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08/08/2022   Seguimiento Julie Martinez y Daniel García  se evidencia la lista de chequeo del 22/02/2022 y 12/05/ donde se realiza la  comprobación de Documentos que tiene el SGA, teniendo en cuenta que  la actividad programada  se cumplio,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</si>
  <si>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08/08/2022   Seguimiento Julie Martinez y Daniel García  se evidencia  certificado del 10 de noviembre del 2021,  23 de febrero, 22 y 26 marzo, 15 junio, 8 de julio del 2022 adicionalmente se evidencia cpn fecha del 01/06/2022    , teniendo en cuenta que  la actividad programada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</si>
  <si>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08/08/2022   Seguimiento Julie Martinez y Daniel García  se observa   se evidencia el plan de trabajo para el SGA donde se incluyo las actividades de emerencias en el capitulo 8.2  y se viene realizando seguimiento a traves de esta herramienta  , teniendo en cuenta que  la actividad programada  es el plan de trabajo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</si>
  <si>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08/08/2022   Seguimiento Julie Martinez y Daniel García  se observa   se evidencia el seguimiento de lo 5 indicadores los cuales fueron residuos hospitalarios, residuos biosanitarios y cortopunzantes, gestión integral de residuos, consumo de agua, consumo de energía, teniendo en cuenta que  la actividad programada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</si>
  <si>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08/08/2022   Seguimiento Julie Martinez y Daniel García  se evidencia que los objetivos fueron actualizados de acuerdo con la planificación del SGA en el cronograma propuesto, teniendo en cuenta que  la actividad programada  se cumplió, se da  el cierre al cumplimiento de  la acción
8/07/2022 Seguimiento Julie Martinez y Daniel García se evidencia la actualización de los objetivos ambientales los cuales se encuentran publicados https://www.movilidadbogota.gov.co/web/sistema_de_gestion_ambiental.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</si>
  <si>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08/08/2022   Seguimiento Julie Martinez y Daniel García  se evidencia  el cronograma de trabajo con el cumplimiento de lo relacionado con PCB y el cual fue el instrumento de seguimiento , teniendo en cuenta que  la actividad programada   era "Estructurar un plan de trabajo que conduzca al cumplimiento de la normatividad ambiental vigente en materia"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09/05/2022 Seguimiento Julie Martinez y Daniel García se reprograma la accion de acuerdo a la justificación 20226120082833.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</si>
  <si>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08/08/2022   Seguimiento Julie Martinez y Daniel García se evidencia el plan de trabajo y la actualización del PON en el link https://www.movilidadbogota.gov.co/intranet/sites/default/files/2022-06-03/pa02-pl08_anexo_05_procedimientos_operativos_normalizados_version_2.0.pdf. 11/07/2022, , teniendo en cuenta que  la actividad programada  se cumplió, se da  el cierre al cumplimiento de  la acción
08/07/2022   Seguimiento Julie Martinez y Daniel García se evidencia https://www.movilidadbogota.gov.co/intranet/sites/default/files/2022-06-03/pa02-pl08_anexo_05_procedimientos_operativos_normalizados_version_2.0.pdf. 11/07/2022 . Actividad en periodo de ejecución, se recomienda tener en cuenta  para el cierre  del cumplimiento de 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</si>
  <si>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</si>
  <si>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t>08/08/2022   Seguimiento Julie Martinez y Daniel García se evidencia, que se llevo a cabo 28 de julio sobre los POAS  , teniendo en cuenta que  la actividad programada  se cumplió, se da  el cierre al cumplimiento de  la acción
11/07/2022    Actividad en periodo de ejecución, se recomienda desde el ejercicio del autocontrol  verificar  para el cierre  del cumplimiento de la acción  la actividad , indicador y la meta establecida en el pmp.</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</si>
  <si>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</si>
  <si>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7/04/2022: La dependencia, no reportan evidencias en este corte.</t>
  </si>
  <si>
    <t>08/08/2022: La dependencia, no reportan evidencias en este corte.</t>
  </si>
  <si>
    <t>05/08/2022: La dependencia, no reportan evidencias en este corte.</t>
  </si>
  <si>
    <t>08/08/2022   Seguimiento Julie Martinez y Daniel García  se evidencia     Solicitud el acta de solicitud de actualización TRD SGA de fecha  25 abril de 2022, y correo electrónico de 12 de julio de 2022 teniendo en cuenta que  la actividad programada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</si>
  <si>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r>
      <t xml:space="preserve">08/08/2022 Seguimiento Julie Martinez y Daniel García Actividad en periodo de ejecución. Se recomienda que desde el ejercicio de autocontrol el proceso realice el seguimiento al cumplimiento y efectividad de la acción para la eliminar la causa raíz en los tiempos establecidos.
12/07/2022  Seguimiento Julie Martinez y Daniel García   Mediante Memorando 202215000166003 la Jefe de la Oficina Asesora de Planeación Institucional (e), solicitó la corrección de la fecha de la acción </t>
    </r>
    <r>
      <rPr>
        <i/>
        <sz val="9"/>
        <rFont val="Arial"/>
        <family val="2"/>
      </rPr>
      <t>"De conformidad al asunto y al correo enviado el pasado 17 de mayo de 2022, la Oficina Asesora de Planeación Institucional solicita sea corregida la fecha de terminación de la Acción 2 del Hallazgo 009-2022, “Gestionar un mecanismo diferente para divulgar la información de los sistemas de gestión en mayo y en octubre” lo anterior ya que la acción indica que se divulgará la información en mayo y octubre, pero la acción termina en junio/22, lo que se considera un error de forma. Dado lo anterior solicitamos su colaboración para que la fecha de terminación sea corregida y quede para el 30/11/2022, como se solicito en el correo antes mencionado".</t>
    </r>
    <r>
      <rPr>
        <sz val="9"/>
        <rFont val="Arial"/>
        <family val="2"/>
      </rPr>
      <t xml:space="preserve">
09/05/2022  Seguimiento Julie Martinez y Daniel García  ctividad en ejecución dentro del periodo planificado se recomienda realizar seguimiento desde el ejercicio de autocontro</t>
    </r>
  </si>
  <si>
    <t>5/8/2022: No se aportaron evidencias de gestión en el mes de julio de 2022.</t>
  </si>
  <si>
    <t>04/08/2022: El día 04 de agosto se realizó mesa de trabajo entre la OTIC y la OCI en la cual se concluyó que para el corte de 30 de junio de 2022 no se reportan evidencias
05/07/2022: La dependencia, no reportan evidencias en este corte.
03/06/2022: La Oficina de Control Interno mediante el Memorando 202217000129323 del día 03 de Junio de 2022, se aclara que el plazo máximo para la reprogramación según el procedimiento para la Formulación y Seguimiento de Planes de Mejoramiento PV01- PR01, Versión: 5.0,  no podrá ser superior a seis (06) meses del tiempo inicialmente definido.
Por lo anterior, la OTIC remitió mediante el Memorando 202212000129563, que la fecha de terminación será el 15 de noviembre de 2022.
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
08/05/2022: La dependencia, no reportan evidencias en este corte.
7/04/2022: La dependencia, no reportan evidencias en este corte.</t>
  </si>
  <si>
    <t>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09/05/2022: La dependencia, no reportan evidencias en este corte.
7/04/2022: La dependencia, no reportan evidencias en este corte.</t>
  </si>
  <si>
    <t>04/08/2022: El día 04 de agosto se realizó mesa de trabajo entre la OTIC y la OCI en la cual se concluyó que para el corte de 30 de junio de 2022 no se reportan evidencias
05/07/2022: La dependencia, no reportan evidencias en este corte.</t>
  </si>
  <si>
    <r>
      <t xml:space="preserve">09/08/2022: En cumplimiento de la acción "Revisar e incluir las fechas, cuando sea necsario, en  las publicaciones internas (intranet)  y externas (pagina web) correspondientes al  proceso de Comunicaciones y Cultura para la Movilidad" se evidenció que la Oficina  Asesora de Comunicaciones y Cultura para la Movilidad realizó las siguientes actividades:
1. Reunión para revisión de información publicada en los sitios Web de la Entidad. 6 de junio de 2022, identificación de fallas en el actual proceso de publicación.
2. Evidencias información con la inclusión de las fechas, cuando sea necesario, en las  publicaciones internas (intranet) y externas (página web) correspondientes al proceso de Comunicaciones y Cultura para la Movilidad". Evidencias en:
https://www.movilidadbogota.gov.co/intranet/MIPG
3. Puesta en marcha del formato Digital, 28 de junio de 2022, identificación conciliación de  los campos y ruta usada. Adicional a la inclusión de las fechas correspondientes a las publicaciones propias de la Oficina Asesora de Comunicaciones, también se hizo una revisión general frente a las fechas de las diferentes publicaciones solicitadas por los diferentes Procesos y una vez detectados las debilidades en relación con las publicaciones, se procedió junto con la OTIC al establecimiento de un formato digital que incluyera las fechas de monte y desmonte de la información en los sitios web.
a. Puesta en marcha del formato digital, julio de 2022, en el enlace de la intranet https://www.movilidadbogota.gov.co/intranet/formulario-requerimientos
b. . Retroalimentación y soporte con diferentes dependencias frente a la utilización del  formato de remisión de información para requerimientos en la página web e intranet.
</t>
    </r>
    <r>
      <rPr>
        <b/>
        <sz val="9"/>
        <rFont val="Arial"/>
        <family val="2"/>
      </rPr>
      <t xml:space="preserve">Observación Control Interno: </t>
    </r>
    <r>
      <rPr>
        <sz val="9"/>
        <rFont val="Arial"/>
        <family val="2"/>
      </rPr>
      <t>Dado lo anterior se evidenciò que la oficina adelantó las acciones pertinentes para “Revisar e incluir las fechas, cuando  sea necesario, en las publicaciones internas (intranet) y externas (página web) correspondientes al proceso de Comunicaciones y Cultura para la Movilidad”, Conforme a lo programado (EFICACIA). Esta acción queda cerra y el hallazgo queda sujeto de cierre al cumplimiento de la acción No 1 y posterior a la evaluaciòn de la efectividad que realiza anualmente la OCI.</t>
    </r>
    <r>
      <rPr>
        <b/>
        <sz val="9"/>
        <rFont val="Arial"/>
        <family val="2"/>
      </rPr>
      <t xml:space="preserve">
</t>
    </r>
    <r>
      <rPr>
        <sz val="9"/>
        <rFont val="Arial"/>
        <family val="2"/>
      </rPr>
      <t xml:space="preserve">
05/07/2022: La dependencia, no reportan evidencias en este corte.</t>
    </r>
  </si>
  <si>
    <r>
      <t xml:space="preserve">09/08/2022 En atención a la acción "  Revisar y actualizar el "PE02-PT01 , Protocolo para la implementación de la política de transparencia y acceso a la información pública"  junto con el anexo PE02-PR02-F01  “Remisión de información para requerimientos en los sitios Web de la SDM donde de manera explicita se indique la responsabilidad de los procesos en el monte y desmonte de la información relevante a publicar por dichos procesos , así como establecer una vigencia máxima de publicación de la información", se evidenció la ejecución de las siguientes actividades:
1. Reuniones para revisión documentos
a. Definición de acciones. 26/05/2022. Junto con la OTIC se definieron las acciones para dar cumplimiento a la oportunidad de mejora
05/07/2022: La dependencia, no reportan evidencias en este corte".
b. Revisión documental y del protocolo a actualizar. 24/06/2022
c. Revisión final Protocolo
2. Remisión OAPI de documentos para revisión.
3. Oficio remisorio a la OAPI de solicitud de publicación de los documentos
4. Actualización protocolo 07/07/2022. Evidencia en:
https://www.movilidadbogota.gov.co/intranet/sites/default/files/2022-07-08/pe02-pt01-
protocolo_para_la_implementacion_de_la_politica_de_transparencia_v3.0_de_07-07-
2022.pdf
5. Documento adicional del procedimiento de publicaciones. Evidencia en:
https://www.movilidadbogota.gov.co/intranet/sites/default/files/2022-07-08/pe02-pr02-
publicacion_de_informacion_en_los_sitios_web_de_la_sdm_v4.0_de_07-07-2022.pd
</t>
    </r>
    <r>
      <rPr>
        <b/>
        <sz val="9"/>
        <rFont val="Arial"/>
        <family val="2"/>
      </rPr>
      <t xml:space="preserve">
Observación Control Interno:</t>
    </r>
    <r>
      <rPr>
        <sz val="9"/>
        <rFont val="Arial"/>
        <family val="2"/>
      </rPr>
      <t xml:space="preserve"> Dado lo anterior se evidenciò que la oficina adelantó las acciones pertinentes para “pertinentes para “Revisar y actualizar el "PE02-PT01, 
Protocolo para la implementación de la política de transparencia y acceso a la información 
pública” junto con el anexo PE02-PR02-F01 “Remisión de información para requerimientos en 
los sitios Web de la SDM” donde de manera explícita se indique la responsabilidad de los 
procesos en el monte y desmonte de la información relevante a publicar por dichos procesos,
así como establecer una vigencia máxima de publicación de la información””, Conforme a lo programado (EFICACIA). Esta acción queda cerra y el hallazgo queda sujeto de cierre al cumplimiento de la acción No 2 y posterior a la evaluaciòn de la efectividad que realiza anualmente la OCI.</t>
    </r>
  </si>
  <si>
    <r>
      <t xml:space="preserve">09/08/2022: Se evidenció que el día 12 de julio mediante memorando ORFEO 202216000166063 La Oficina Control Disciplinario solicitò a la OAPI la publicación en la pàgina web de la Entidad de a la  Caracterización del proceso y procedimiento disciplinario
</t>
    </r>
    <r>
      <rPr>
        <b/>
        <sz val="9"/>
        <rFont val="Arial"/>
        <family val="2"/>
      </rPr>
      <t>Observación OCI</t>
    </r>
    <r>
      <rPr>
        <sz val="9"/>
        <rFont val="Arial"/>
        <family val="2"/>
      </rPr>
      <t>: Dado lo anterior se evidenciò que la oficina adelantó las acciones pertinentes para “Ajustar, publicar y socializar el procedimiento acompañado del flujograma dispuesto por la Secretaría Jurídica Distrital, acción que se realiza de manera conjunta con la SGJ, toda vez que tambien tienen responsabilidad dentrro del mismo, asi el proceso disciplinario sea uno solo.”, Conforme a lo programado (EFICACIA). Esta acción queda cerrada y sujeta a la evaluaciòn de la efectividad que realiza anualmente la OCI.
30/06/2022. El proceso entrega como evidencia para dar cumplimiento al hallazgo, entregando la caracterización y procedimiento disciplinario enviado a la Oficina Asesora de Planeación Institucional, pero no ha sido publicado ni socializado. Por lo anterior y teniendo  en cuenta los soportes presentados por el proceso, y que la fecha de terminación de la acción fue el 15 de Junio de 2022. Se emite el concepto de Incumplida.</t>
    </r>
  </si>
  <si>
    <r>
      <t xml:space="preserve">9/08/2022: En revisión de las acciones descritas en el Plan de Seguridad Vial frente al eje 2 " actores  en la vía, comunicación y cultura vial”, y que son competencia de la Oficina Asesora de  Comunicaciones y Cultura para la Movilidad, con el fin de fortalecer el reporte de evidencias. Se observó que la dependencia realizó las siguientes actividades:
1. Reunión, revisión de las acciones que están a cargo de la OACCM en el eje 2, se adjunta 
acta “Evidencia 1. 23- 06-22- Revisión acciones de la OACCM en el Plan Distrital de 
Seguridad Vial” que especifica el desarrollo de la reunión.
2. Reunión revisión reportes Eje 2 PDSV.
El día 07 de julio de 2022 se realizó reunión de las profesionales responsables del eje 2, para 
la identificación y revisión de las acciones y reportes del eje 2 a cargo de la Oficina Asesora 
de Comunicaciones y Cultura para la Movilidad, con el fin de reconocer cómo se puede 
fortalecer el aporte de evidencias para dar cumplimiento total a lo solicitado en cada acción. 
Se adjunta acta “evidencia 2” que especifica el desarrollo de la reunión.
3. Reunión con la líder del proceso de medición para revisar si el instrumento usado para medir 
el impacto de las acciones pedagógicas, cumple con lo que establece las acciones 2.3.4 y 
2.4.1. 
a. Se adjunta acta de la reunión “Evidencia 3 a. 30-06-22- Reunión revisión instrumento 
de medición - PDSV” en las que se específica el desarrollo de la reunión.
b. Se adjunta pantallazo de correo enviado por Claudia el 19 de Julio con el instrumento 
modificado, con la aprobación de la persona encargada del proceso de medición de 
la OACCM.
4. Reunión con Julie Vargas quien es la persona encargada de liderar la mesa del eje 2 del 
Plan Distrital de Seguridad Vial para establecer las acciones que se deben realizar frente al 
instrumento de medición para que cumpla a cabalidad con la acción 2.4.1. Se adjunta 
“Evidencia 4. Reunión Eje 2 PDSV – Instrumento de Medición” en la que se específica el 
desarrollo de la reunión.
</t>
    </r>
    <r>
      <rPr>
        <b/>
        <sz val="9"/>
        <rFont val="Arial"/>
        <family val="2"/>
      </rPr>
      <t>Observación Control Interno:</t>
    </r>
    <r>
      <rPr>
        <sz val="9"/>
        <rFont val="Arial"/>
        <family val="2"/>
      </rPr>
      <t xml:space="preserve"> Dado lo anterior se evidenciò que la oficina adelantó las acciones pertinentes para “pertinentes para “Revisión de las acciones descritas en el Plan de Seguridad Vial frente al eje 2 " actores en la vía, comunicación y cultura vial",  y que son competencia de la Oficina Asesora de Comunicaciones y Cultura para la Movilidad, con el fin de fortalecer el reporte de evidencias. ”, Conforme a lo programado (EFICACIA). Esta acción queda cerrada y el hallazgo queda sujeto de cierre y al cumplimiento de la acción No 2 y posterior a la evaluaciòn de la efectividad que realiza anualmente la OCI.</t>
    </r>
  </si>
  <si>
    <t>09/08/2022: Mediante memorando ORFEO No 202251000195313 la Direcciòn de Repreentación Judicial, solicita la correccòn en la fecha de terminación de la acción debio a error en el registro de la fecha</t>
  </si>
  <si>
    <t xml:space="preserve">
9/08/2022:  La dependencia, no reportan evidencias en este corte.
05/07/2022: La dependencia, no reportan evidencias en este corte.</t>
  </si>
  <si>
    <t>9/08/2022:  La dependencia, no reportan evidencias en este corte.</t>
  </si>
  <si>
    <t xml:space="preserve">9/08/2022 El proceso manifiesta a traves de correo electronico que la acción está en proceso de estudio para el análisis de la acción o su reformulación y/o reprogramación ante la OCI. 
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08/04/2022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07/03/2022: Seguimiento realizado por María Janneth Romero: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</si>
  <si>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
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9/08/2022
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08/04/2022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</si>
  <si>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
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Los estudios previos se realizarán una vez se tenga la fecha para la suscripción del nuevo convenio con la Policía, en el momento en que finalice la Ley de Garantías. 
06/05/2022 El proceso aporta la siguiente justificación: Los estudios previos se realizarán una vez se tenga la fecha para la suscripción del nuevo convenio con la Policía, en el momento en que finalice la Ley de Garantías
08/04/2022 El proceso aporta la siguiente justificación: "Los estudios previos se realizarán una vez se tenga la fecha para la suscripción del nuevo convenio con la Policía, en el momento en que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aporta la siguiente justificación: "Los estudios previos se realizarán una vez se tenga la fecha para la suscripción del nuevo convenio con la Policía, en el momento en que finalice la Ley de Garantías. Se realiza reunión de seguimiento, en donde se informa que no se tienen evidencias para este mes.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</si>
  <si>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r>
      <t xml:space="preserve">09/08/2022 Mediante memorando ORFEO 202232300178813 el día 26 de julio de 2022 se realizó solicitud de información con la Subdirección Administrativa en la que se pide que se detalle cómo se debe clasificar este tipo de información, de acuerdo con las directrices establecidas de la entidad. Se anexa oficio remitido.
De acuerdo a lo anterior se solicita el cierre de la acción. 
</t>
    </r>
    <r>
      <rPr>
        <b/>
        <sz val="9"/>
        <rFont val="Arial"/>
        <family val="2"/>
      </rPr>
      <t>Observación OCI:</t>
    </r>
    <r>
      <rPr>
        <sz val="9"/>
        <rFont val="Arial"/>
        <family val="2"/>
      </rPr>
      <t xml:space="preserve"> Dado lo anterior se evidenciò que la oficina adelantó las acciones pertinentes para “solicitar la clasificación de documentos de seguimiento al convenio como información reservada y clasificada.”, Conforme a lo programado (EFICACIA). Esta acción queda cerrada y sujeta a la evaluaciòn de la efectividad que realiza anualmente la OCI.
12/07/2022 El proceso aporta la siguiente justificación: La solicitud de la clasificación de documentos de seguimiento al convenio como información reservada y clasificada se realizará una vez se suscriba el nuevo convenio con la Policía. Esta actividad se encuentra en proceso ya que actualmente se están organizando las mesas técnicas para la estructuración del nuevo convenio
08/06/2022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06/05/2022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08/04/2022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términos de ejecución, no obstante se genera una alerta por cuanto la acción no está sujeta a la suscripción de un nuevo contrato o la renovación de éste. 
04/02/2022: Seguimiento realizado por María Janneth Romero: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
Acción en términos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r>
  </si>
  <si>
    <t xml:space="preserve">09/08/2022 El proceso aporta la siguiente justificación:  Mensualmente se realiza el reporte de seguimiento a los indicadores a través de la plataforma del SECOP II, fortaleciendo los controles a los convenios 2020-288 y 2021-2021. Se realiza reunión el para el mes de julio de 2022, en la cual se presentan los resultados al seguimiento y medición de los convenios.  Se adjunta presentación y cargue al SECOP II
12/07/2022 El proceso aporta la siguiente justificación: Mensualmente se realiza el reporte de seguimiento a los indicadores a través de la plataforma del SECOP II, fortaleciendo los controles a los convenios 2020-288 y 2021-2021. Se realiza reunión el 29 de Junio de 2022, en la cual se presentan los resultados al seguimiento y medición de los convenios.  Se adjunta presentación y cargue al SECOP II.
08/06/2022 El proceso aporta la siguiente justificación: Mensualmente se realiza el reporte de seguimiento a los indicadores a través de la plataforma del SECOP II, fortaleciendo los controles a los convenios 2020-288 y 2021-2021. Se realizan la reuniones correspondiente al mes de abril de 2022 y al mes de mayo de 2022, en las cuales se presentan los resultados al seguimiento y medición de los convenios.  Se adjunta presentación y cargue al SECOP II. 
06/05/2022 El proceso aporta la siguiente justificación: Mensualmente se realiza el reporte de seguimiento a los indicadores a través de la plataforma del SECOP II, fortaleciendo los controles a los convenios 2020-288 y 2021-2021. Para el mes de abril de 2022, aún no se ha realizado el comité y la presentación está en proceso de elaboración, por lo cual se estará remitiendo el próximo mes.
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07/03/2022:  Seguimiento realizado por María Janneth Romero :
El proceso aporta la siguiente justificación: "Mensualmente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
Se verifican las evidencias aportadas, las cuales son coherentes con lo reportado en el monitoreo del proceso.
Se recomienda mantener la gestión de documentación de la ejecución de la acción de tal manera que se garantice su implementación integral hasta su finalización.
04/02/2022: Seguimiento realizado por María Janneth Romero :
El proceso aporta la siguiente justificación: "Mensualmente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
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Se precisa que al corte de octubre ya se deberia haber publicado el reporte mensual de seguimiento a los indicadores de gestión del Proceso a través del SECOP del correspondiente mes.
08/10/2021: Seguimiento realizado por María Janneth Romero:
Acción en terminos de ejecución.
</t>
  </si>
  <si>
    <t xml:space="preserve">09/08/2022 El proceso aporta la siguiente justificación: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informe se presentó en el mes de Julio de 2022 y comprendía los meses de meses de abril, mayo y junio. En el próximo informe se presentarán los resultados obtenidos de los meses de Julio, Agosto y Septiembre.
12/07/2022 El proceso aporta la siguiente justificación: Se genera trimestralmente un informe de la asignación de dispositivos móviles de imposición en vía (comparenderas). El informe generado contiene la fecha de creación, IMEI, si el dispositivo se encuentra habilitado, el nombre del dispositivo, la placa del agente asignado y el nombre del agente de tránsito, permitiendo hacer un seguimiento efectivo de la asignación de estos dispositivos móviles. Se adjunta el informe correspondiente con corte a junio de 2022, el cual incluye los meses de abril, mayo y junio.
08/06/2022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
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
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
07/03/2022:Seguimiento realizado por María Janneth Romero:
El proceso aporta la justificación del avance, donde se señala: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
No obstante no se hace referencia a la observación presentada en el seguimiento anterior, donde se indicó: "...la hoja de cálculo de enero, sólo trae relacionadas las asignaciones hasta noviembre de 2021, sin que se allegue la correspondiente justificación de la desviación presentada."
Conforme lo anterior se mantiene la recomendación de  fortalecer los controles de tal manera que se garantice la ejecución integral de la acción formulada en coherencia con el indicador y la meta planteada.
04/02/2022: Seguimiento realizado por María Janneth Romero:
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
Conforme lo anterior se recomienda fortalecer los controles de tal manera que se garantice la ejecución integral de la acción formulada en coherencia con el indicador y la meta planteada.
07/01/2022: Seguimiento realizado por María Janneth Romero:
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</si>
  <si>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09/08/2022 El proceso aporta la siguiente justificación:Con la suscripción del nuevo convenio, se realizará la especificación de las acciones en vía; esta actividad se encuentra en proceso ya que se actualmente se están organizando las mesas técnicas para la estructuración del nuevo convenio
12/07/2022 El proceso aporta la siguiente justificación: Con la suscripción del nuevo convenio, se realizará la especificación de las acciones en vía; esta actividad se encuentra en proceso ya que se actualmente se están organizando las mesas técnicas para la estructuración del nuevo convenio.
08/06/2022 El proceso aporta la siguiente justificación: Con la suscripción del nuevo convenio, se realizará la especificación de las acciones en vía; esta actividad se encuentra en proceso para cuando se realice la renovación del convenio, una vez finalice la Ley de Garantías. 
06/05/2022 El proceso aporta la siguiente justificación: Con la suscripción del nuevo convenio, se realizará la especificación de las acciones en vía; esta actividad se encuentra en proceso para cuando se realice la renovación del convenio, una vez finalice la Ley de Garantías
08/04/2022  El proceso aporta la siguiente justificación: "Con la suscripción del nuevo convenio, se realizará la especificación de las acciones en vía; esta actividad se encuentra en proceso para cuando se realice la renovación del convenio, una vez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presenta la siguiente justificación: "Con la suscripción del nuevo convenio, se realizará la especificación de las acciones en vía; esta actividad se encuentra en proceso para cuando se realice la renovación del convenio.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</si>
  <si>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09/08/2022 El proceso aporta la siguiente justificación: El informe se presentó en el mes de julio y comprende los meses de diciembre de 2021 hasta junio de 2022. El próximo informe se presentará en el mes de octubre de 2022, dado que el seguimiento es trimestral.
12/07/2022 El proceso aporta la siguiente justificación: El día 22 de Junio de 2022, se realizó el seguimiento trimestral a los contratos de la SGM, en el periodo comprendido entre diciembre de 2021 hasta junio de 2022. Se adjunta la matriz de seguimiento, en donde se encuentran los resultados y algunas observaciones.
Adicionalmente el día 05 de julio de 2022 se envió correo a los supervisores de contratos de la Subsecretaría de Gestión de la Movilidad, compartiéndoles el documento en excel donde se presentan los resultados del seguimiento y se les requirió a todos el cargue urgente de los documentos faltantes, advirtiéndoles que el no cumplimiento de esta obligación de la supervisión generará la respectiva solicitud de apertura de proceso disciplinario por parte del Ordenador del Gasto al supervisor que incumpla.
Como evidencias de cumplimiento de la acción se presentan el documento en Excel del seguimiento trimestral y el correo en mención donde se solicita a los supervisores de contratos el cumplimiento urgente de la obligación del cargue de documentos a SECOP II. 
08/06/2022 El proceso aporta la siguiente justificación: El informe se presentó en el mes de abril y comprende los meses de diciembre de 2021 hasta marzo de 2022. El próximo informe se presentará en el mes de Julio de 2022, dado que el seguimiento es trimestral.
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
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
07/03/2022: Seguimiento realizado por María Janneth Romero:
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07/02/2022: Seguimiento realizado por María Janneth Romero:
Se mantienen las alertas presentadas en los seguimientos anteriores.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linea de defensa. Se advierte sobre las diferentes alertas presentadas por la OCI, la última de las cuales se generó a través de correo electrónico de fecha 23/10/2021, donde se indica: "Nuevamente les generó una alerta sobre las acciones del PMP:  Sobre la acción  004-2021 que aunque se encuentra en términos de ejecución  a la fecha no se ha recibido los soportes del avance de ejecución. Por favor también aportar el avance de la 082-2020"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06/09/2021: Seguimiento realizado por María Janneth Romero:
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
______________________________________
09/08/2021: Seguimiento realizado por María Janneth Romero:
No se aporta evidencia de la gestión adelantada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
_________________________________________
08/07/2021: Seguimiento realizado por María Janneth Romero:
El proceso aporta como evidencia las actas de las sesiones de enero y abril de 2021 que corresponden a los trimestres IV 2020 y I 2021, sin que se allegue la evidencia de los gestionado en el II T de 2021, periodo comprendido dentro del plazo de ejecución establecido.
Las evidencias aportadas presentan las siguientes oportunidades de mejora:
*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
* Acta 05/04/2021, si bien indica que se hizo seguimiento del cargue de documentos contractuales no identifica de manera clara cual es el avance o cual es la gestión desarrollada que permita evaluar si efectivamente se subsano lo observado en desarrollo de la auditoria realizada
*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
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
Por favor proceder conforme se establece en el Procedimiento para la Formulación y Seguimiento de Planes de Mejoramiento Código: PV01- PR01 Versión: 4.0
____________________________
08/06/2021: Seguimiento realizado por María Janneth Romero:
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</si>
  <si>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r>
      <t>09/08/2022 Se Observó que Subsecretaría de Gestión de la Movilidad realizó la revisión y seguimiento de los contratos de la SGM, en donde no se evidencian documentos faltantes para el presente mes. Se adjunta oficio en donde se informa a la Oficina de Control Interno.
Dado que el hallazgo vence el día 29 de julio de 2022 y se han remitido las respectivas evidencias, se solicita el cierre del mismo. 
Nota aclaratoria: En Orfeo se genera el radicado 202230000179893 de 27 de julio de 2022, sin embargo, por error de la plataforma el mismo no aparece con firma, sin embargo, en el histórico se observa, que sí fue firmado por el Subsecretario de Gestión de la Movilidad y ya se encuentra en la OCI.
Observación OCI</t>
    </r>
    <r>
      <rPr>
        <b/>
        <sz val="9"/>
        <rFont val="Arial"/>
        <family val="2"/>
      </rPr>
      <t>:</t>
    </r>
    <r>
      <rPr>
        <sz val="9"/>
        <rFont val="Arial"/>
        <family val="2"/>
      </rPr>
      <t xml:space="preserve"> Dado lo anterior se evidenciò que la oficina adelantó las acciones pertinentes para “Identificar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Conforme a lo programado (EFICACIA). Esta acción queda cerrada y sujeta a la evaluaciòn de la efectividad que realiza anualmente la OCI.
12/07/2022 El proceso aporta la siguiente justificación: En el mes de mayo de 2022 se realizó la revisión y seguimiento de los contratos de la SGM, en donde no se evidencian documentos faltantes para el presente mes y se emitió memorando al Jefe
de Oficina de Control Interno. Se adjunta memorando con el cual se le dio cumplimiento a cabalidad a la acción, por lo cual solicitamos el cierre de la misma. 
En lo referente a la solicitud de cierre, el tema se revisó y este no es viable debido a que la fecha de terminación de la acción esta prevista para el 29 de julio de 2022, por lo cual implica que se continuo con los seguimientos de los meses de junio y julio.
08/06/2022 Se realiza la revisión y seguimiento de los contratos de la SGM, en donde no se evidencian documentos faltantes para el presente mes. Se adjunta oficio en donde se informa a la Oficina de Control Interno.
06/05/2022 El proceso aporta la siguiente justificación: La Subsecretaria de Gestión de la Movilidad realizó la validación aleatoria de los contratos vigentes del mes diciembre 2021 y los contratos nuevos generados en el mes de enero 2022 con corte 30/03/2022, y no encontró en ningún caso los dos meses de mora que menciona la acción, por lo cual se emitió el memorando 202230000098983, donde se informa a la Oficina de Control Interno que ningún supervisor se halló dentro de la causal para generar la solicitud de control disciplinario.
08/04/2022  Se realiza la revisión y seguimiento de los contratos de la SGM, en donde se evidencian documentos faltantes (se adjunta matriz), para lo cual se remite correo a cada una de las subdirecciones solicitando e informando la necesidad de tener la documentación contractual al día (se adjuntan correos).
07/03/2022: Seguimiento realizado por María Janneth Romero:
Acción en términos de ejecución. No obstante es importante precisar que en los dos periodos evaluados no se ha reportado la gestión adelantada por el proceso de conformidad con la descripción de la acción formulada: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
07/02/2022: Seguimiento realizado por María Janneth Romero:
Acción en terminos de ejecución
07/01/2022: Seguimiento realizado por María Janneth Romero:
Acción en terminos de ejecución</t>
    </r>
  </si>
  <si>
    <t>9/08/2022:  La dependencia, no reportan evidencias en este corte.
05/07/2022: La dependencia, no reportan evidencias en este corte.</t>
  </si>
  <si>
    <t>JULIO</t>
  </si>
  <si>
    <t>ESTADO GENERAL DE LAS ACCIONES DEL PLAN DE MEJORAMIENTO POR PROCESOS DE LA SDM AL CORTE JULIO 2022</t>
  </si>
  <si>
    <t>NÚMERO DE ACCIONES ABIERTAS E INCUMPLIDAS DE ACUERDO A LA FUENTE U ORIGEN DEL HALLAZGO AL CORTE JULIO 2022</t>
  </si>
  <si>
    <t>ESTADO DE LAS ACCIONES DEL PMP:  PLAZOS DE EJECUCIÓN ACCIONES ABIERTAS E INCUMPLIDAS AL CORTE  JULIO 2022</t>
  </si>
  <si>
    <t>ESTADO DE LAS ACCIONES DEL PMP:  ACCIONES ABIERTAS POR DEPENDENCIA A JULIO 2022</t>
  </si>
  <si>
    <t>ESTADO DE LAS ACCIONES DEL PMP:  ACCIONES CERRADAS POR DEPENDENCIA A JULIO 2022</t>
  </si>
  <si>
    <t>RESUMEN ESTADO DE LAS ACCIONES DEL PMP: CONSOLIDADO GENERAL AL CORTE JULIO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</si>
</sst>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dd;@"/>
    <numFmt numFmtId="165" formatCode="dd\-mm\-yy;@"/>
    <numFmt numFmtId="166" formatCode="dd/mm/yyyy;@"/>
    <numFmt numFmtId="167" formatCode="d/mm/yyyy;@"/>
    <numFmt numFmtId="168" formatCode="d/m/yyyy"/>
    <numFmt numFmtId="169" formatCode="yyyy\-mm\-dd"/>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b/>
      <sz val="20"/>
      <color indexed="8"/>
      <name val="Calibri"/>
      <family val="2"/>
      <scheme val="minor"/>
    </font>
    <font>
      <sz val="9"/>
      <color rgb="FFFF0000"/>
      <name val="Arial"/>
      <family val="2"/>
    </font>
    <font>
      <sz val="8"/>
      <name val="Arial"/>
      <family val="2"/>
    </font>
    <font>
      <sz val="10"/>
      <name val="Arial"/>
      <family val="2"/>
    </font>
    <font>
      <sz val="9"/>
      <color theme="1"/>
      <name val="Arial"/>
      <family val="2"/>
    </font>
    <font>
      <i/>
      <sz val="9"/>
      <color theme="1"/>
      <name val="Arial"/>
      <family val="2"/>
    </font>
    <font>
      <b/>
      <sz val="9"/>
      <color theme="1"/>
      <name val="Arial"/>
      <family val="2"/>
    </font>
    <font>
      <sz val="10"/>
      <color rgb="FF000000"/>
      <name val="Calibri"/>
      <family val="2"/>
      <scheme val="minor"/>
    </font>
    <font>
      <strike/>
      <sz val="10"/>
      <name val="Arial"/>
      <family val="2"/>
    </font>
    <font>
      <i/>
      <sz val="9"/>
      <name val="Arial"/>
      <family val="2"/>
    </font>
  </fonts>
  <fills count="1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0"/>
        <bgColor theme="0"/>
      </patternFill>
    </fill>
    <fill>
      <patternFill patternType="solid">
        <fgColor theme="0"/>
        <bgColor rgb="FFFFFF00"/>
      </patternFill>
    </fill>
    <fill>
      <patternFill patternType="solid">
        <fgColor theme="0"/>
        <bgColor rgb="FFE2EFD9"/>
      </patternFill>
    </fill>
    <fill>
      <patternFill patternType="solid">
        <fgColor theme="0"/>
        <bgColor rgb="FFA4C2F4"/>
      </patternFill>
    </fill>
    <fill>
      <patternFill patternType="solid">
        <fgColor theme="0"/>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s>
  <cellStyleXfs count="9">
    <xf numFmtId="0" fontId="0" fillId="0" borderId="0"/>
    <xf numFmtId="0" fontId="19" fillId="0" borderId="0"/>
    <xf numFmtId="0" fontId="19" fillId="0" borderId="0"/>
    <xf numFmtId="0" fontId="23" fillId="0" borderId="0"/>
    <xf numFmtId="0" fontId="16" fillId="0" borderId="0"/>
    <xf numFmtId="9" fontId="37" fillId="0" borderId="0" applyFont="0" applyFill="0" applyBorder="0" applyAlignment="0" applyProtection="0"/>
    <xf numFmtId="0" fontId="41" fillId="0" borderId="0"/>
    <xf numFmtId="0" fontId="1" fillId="0" borderId="0"/>
    <xf numFmtId="0" fontId="19" fillId="0" borderId="0"/>
  </cellStyleXfs>
  <cellXfs count="204">
    <xf numFmtId="0" fontId="0" fillId="0" borderId="0" xfId="0"/>
    <xf numFmtId="0" fontId="22" fillId="2" borderId="0" xfId="3" applyFont="1" applyFill="1" applyAlignment="1">
      <alignment horizontal="center" vertical="center" wrapText="1"/>
    </xf>
    <xf numFmtId="0" fontId="28" fillId="3" borderId="1" xfId="3" applyFont="1" applyFill="1" applyBorder="1" applyAlignment="1">
      <alignment horizontal="center" vertical="center" wrapText="1"/>
    </xf>
    <xf numFmtId="0" fontId="16" fillId="0" borderId="0" xfId="4"/>
    <xf numFmtId="0" fontId="0" fillId="0" borderId="0" xfId="0" pivotButton="1"/>
    <xf numFmtId="0" fontId="0" fillId="0" borderId="0" xfId="0" applyAlignment="1">
      <alignment horizontal="left"/>
    </xf>
    <xf numFmtId="0" fontId="0" fillId="0" borderId="0" xfId="0" applyAlignment="1">
      <alignment horizontal="left" indent="1"/>
    </xf>
    <xf numFmtId="166" fontId="0" fillId="0" borderId="0" xfId="0" applyNumberFormat="1"/>
    <xf numFmtId="0" fontId="17" fillId="0" borderId="0" xfId="0" applyFont="1"/>
    <xf numFmtId="0" fontId="17" fillId="0" borderId="0" xfId="0" applyFont="1" applyAlignment="1">
      <alignment horizontal="center"/>
    </xf>
    <xf numFmtId="0" fontId="32" fillId="6" borderId="7" xfId="0" applyFont="1" applyFill="1" applyBorder="1" applyAlignment="1">
      <alignment horizontal="center"/>
    </xf>
    <xf numFmtId="0" fontId="0" fillId="2" borderId="0" xfId="0" applyFill="1" applyAlignment="1">
      <alignment horizontal="center"/>
    </xf>
    <xf numFmtId="0" fontId="0" fillId="7" borderId="0" xfId="0" applyFill="1" applyAlignment="1">
      <alignment horizontal="center"/>
    </xf>
    <xf numFmtId="0" fontId="32" fillId="6" borderId="8" xfId="0"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17" fillId="0" borderId="0" xfId="0" applyFont="1" applyAlignment="1">
      <alignment wrapText="1"/>
    </xf>
    <xf numFmtId="0" fontId="17" fillId="0" borderId="0" xfId="0" applyFont="1" applyAlignment="1">
      <alignment horizontal="center" wrapText="1"/>
    </xf>
    <xf numFmtId="0" fontId="0" fillId="0" borderId="0" xfId="0" pivotButton="1" applyAlignment="1">
      <alignment wrapText="1"/>
    </xf>
    <xf numFmtId="14" fontId="20" fillId="3" borderId="1" xfId="3" applyNumberFormat="1" applyFont="1" applyFill="1" applyBorder="1" applyAlignment="1">
      <alignment horizontal="center" vertical="center" wrapText="1"/>
    </xf>
    <xf numFmtId="14" fontId="20" fillId="4" borderId="1" xfId="3" applyNumberFormat="1" applyFont="1" applyFill="1" applyBorder="1" applyAlignment="1">
      <alignment horizontal="center" vertical="center" wrapText="1"/>
    </xf>
    <xf numFmtId="0" fontId="20" fillId="3" borderId="1" xfId="3" applyFont="1" applyFill="1" applyBorder="1" applyAlignment="1">
      <alignment horizontal="center" vertical="center" wrapText="1"/>
    </xf>
    <xf numFmtId="0" fontId="20" fillId="4" borderId="1" xfId="3" applyFont="1" applyFill="1" applyBorder="1" applyAlignment="1">
      <alignment horizontal="center" vertical="center" wrapText="1"/>
    </xf>
    <xf numFmtId="0" fontId="31" fillId="0" borderId="0" xfId="0" applyFont="1"/>
    <xf numFmtId="0" fontId="32" fillId="0" borderId="0" xfId="0" applyFont="1" applyAlignment="1">
      <alignment horizontal="center"/>
    </xf>
    <xf numFmtId="0" fontId="33" fillId="0" borderId="0" xfId="0" applyFont="1"/>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20" fillId="4" borderId="1" xfId="3" applyNumberFormat="1" applyFont="1" applyFill="1" applyBorder="1" applyAlignment="1">
      <alignment horizontal="right" vertical="center" wrapText="1"/>
    </xf>
    <xf numFmtId="14" fontId="20" fillId="3" borderId="1" xfId="3" applyNumberFormat="1" applyFont="1" applyFill="1" applyBorder="1" applyAlignment="1">
      <alignment horizontal="right" vertical="center" wrapText="1"/>
    </xf>
    <xf numFmtId="0" fontId="15" fillId="0" borderId="0" xfId="4" applyFont="1"/>
    <xf numFmtId="0" fontId="14" fillId="0" borderId="0" xfId="4" applyFont="1"/>
    <xf numFmtId="0" fontId="13" fillId="0" borderId="0" xfId="4" applyFont="1"/>
    <xf numFmtId="0" fontId="29" fillId="0" borderId="0" xfId="4" applyFont="1" applyAlignment="1">
      <alignment wrapText="1"/>
    </xf>
    <xf numFmtId="0" fontId="30" fillId="0" borderId="0" xfId="4" applyFont="1" applyAlignment="1">
      <alignment wrapText="1"/>
    </xf>
    <xf numFmtId="0" fontId="16" fillId="0" borderId="0" xfId="4" applyAlignment="1">
      <alignment wrapText="1"/>
    </xf>
    <xf numFmtId="0" fontId="33" fillId="5" borderId="0" xfId="0" applyFont="1" applyFill="1" applyAlignment="1">
      <alignment horizontal="left" wrapText="1"/>
    </xf>
    <xf numFmtId="0" fontId="33" fillId="8" borderId="0" xfId="0" applyFont="1" applyFill="1" applyAlignment="1">
      <alignment horizontal="left" wrapText="1"/>
    </xf>
    <xf numFmtId="0" fontId="33" fillId="9" borderId="0" xfId="0" applyFont="1" applyFill="1" applyAlignment="1">
      <alignment horizontal="left" wrapText="1"/>
    </xf>
    <xf numFmtId="0" fontId="0" fillId="0" borderId="0" xfId="0" applyAlignment="1">
      <alignment horizontal="left" vertical="top" wrapText="1"/>
    </xf>
    <xf numFmtId="0" fontId="12" fillId="0" borderId="0" xfId="4" applyFont="1"/>
    <xf numFmtId="0" fontId="0" fillId="0" borderId="0" xfId="0" applyAlignment="1">
      <alignment horizontal="left" wrapText="1" indent="1"/>
    </xf>
    <xf numFmtId="0" fontId="11" fillId="0" borderId="0" xfId="4" applyFont="1"/>
    <xf numFmtId="0" fontId="0" fillId="0" borderId="0" xfId="0" applyAlignment="1">
      <alignment horizontal="left" vertical="top"/>
    </xf>
    <xf numFmtId="0" fontId="10" fillId="0" borderId="0" xfId="4" applyFont="1"/>
    <xf numFmtId="0" fontId="9" fillId="0" borderId="0" xfId="4" applyFont="1"/>
    <xf numFmtId="0" fontId="0" fillId="0" borderId="0" xfId="0" applyAlignment="1">
      <alignment horizontal="left" vertical="center" wrapText="1"/>
    </xf>
    <xf numFmtId="0" fontId="8" fillId="0" borderId="0" xfId="4" applyFont="1"/>
    <xf numFmtId="0" fontId="31" fillId="0" borderId="0" xfId="0" applyFont="1" applyAlignment="1">
      <alignment horizontal="center"/>
    </xf>
    <xf numFmtId="0" fontId="31" fillId="7" borderId="0" xfId="0" applyFont="1" applyFill="1" applyAlignment="1">
      <alignment horizontal="center"/>
    </xf>
    <xf numFmtId="0" fontId="22" fillId="0" borderId="0" xfId="0" applyFont="1" applyAlignment="1">
      <alignment horizontal="left" wrapText="1"/>
    </xf>
    <xf numFmtId="0" fontId="35" fillId="0" borderId="0" xfId="0" applyFont="1" applyAlignment="1">
      <alignment horizontal="left" wrapText="1"/>
    </xf>
    <xf numFmtId="0" fontId="7" fillId="0" borderId="0" xfId="4" applyFont="1"/>
    <xf numFmtId="0" fontId="6" fillId="0" borderId="0" xfId="4" applyFont="1"/>
    <xf numFmtId="0" fontId="5" fillId="0" borderId="0" xfId="4" applyFont="1"/>
    <xf numFmtId="0" fontId="4" fillId="0" borderId="0" xfId="4" applyFont="1"/>
    <xf numFmtId="0" fontId="3" fillId="0" borderId="0" xfId="4" applyFont="1"/>
    <xf numFmtId="0" fontId="2" fillId="0" borderId="0" xfId="4" applyFont="1"/>
    <xf numFmtId="0" fontId="0" fillId="10" borderId="0" xfId="0" applyFill="1"/>
    <xf numFmtId="14" fontId="0" fillId="10" borderId="0" xfId="0" applyNumberFormat="1" applyFill="1"/>
    <xf numFmtId="14" fontId="0" fillId="10" borderId="0" xfId="0" applyNumberFormat="1" applyFill="1" applyAlignment="1">
      <alignment horizontal="right"/>
    </xf>
    <xf numFmtId="0" fontId="20" fillId="4" borderId="9" xfId="3" applyFont="1" applyFill="1" applyBorder="1" applyAlignment="1">
      <alignment horizontal="center" vertical="center" wrapText="1"/>
    </xf>
    <xf numFmtId="9" fontId="0" fillId="0" borderId="0" xfId="5" applyFont="1" applyBorder="1"/>
    <xf numFmtId="0" fontId="0" fillId="7" borderId="0" xfId="0" applyFill="1"/>
    <xf numFmtId="14" fontId="0" fillId="7" borderId="0" xfId="0" applyNumberFormat="1" applyFill="1"/>
    <xf numFmtId="0" fontId="26" fillId="2" borderId="0" xfId="0" applyFont="1" applyFill="1" applyAlignment="1">
      <alignment vertical="center"/>
    </xf>
    <xf numFmtId="0" fontId="17" fillId="0" borderId="0" xfId="0" applyFont="1" applyAlignment="1">
      <alignment horizontal="left" vertical="center"/>
    </xf>
    <xf numFmtId="0" fontId="19" fillId="0" borderId="0" xfId="0" applyFont="1" applyAlignment="1">
      <alignment horizontal="left" vertical="center"/>
    </xf>
    <xf numFmtId="14" fontId="19" fillId="0" borderId="0" xfId="0" applyNumberFormat="1" applyFont="1" applyAlignment="1">
      <alignment horizontal="right" vertical="center"/>
    </xf>
    <xf numFmtId="0" fontId="19" fillId="0" borderId="0" xfId="0" applyFont="1" applyAlignment="1">
      <alignment horizontal="center" vertical="center"/>
    </xf>
    <xf numFmtId="0" fontId="0" fillId="2" borderId="0" xfId="0" applyFill="1"/>
    <xf numFmtId="14" fontId="0" fillId="2" borderId="0" xfId="0" applyNumberFormat="1" applyFill="1"/>
    <xf numFmtId="0" fontId="38" fillId="2" borderId="1" xfId="0" applyFont="1" applyFill="1" applyBorder="1" applyAlignment="1">
      <alignment horizontal="center" vertical="center" wrapText="1"/>
    </xf>
    <xf numFmtId="0" fontId="26" fillId="2" borderId="0" xfId="0" applyFont="1" applyFill="1" applyAlignment="1">
      <alignment horizontal="center" vertical="center"/>
    </xf>
    <xf numFmtId="0" fontId="18" fillId="0" borderId="0" xfId="0" applyFont="1" applyAlignment="1">
      <alignment horizontal="center" vertical="center"/>
    </xf>
    <xf numFmtId="0" fontId="17" fillId="0" borderId="0" xfId="0" applyFont="1" applyAlignment="1">
      <alignment horizontal="center" vertical="center"/>
    </xf>
    <xf numFmtId="0" fontId="22" fillId="0" borderId="0" xfId="0" applyFont="1" applyAlignment="1">
      <alignment horizontal="center" vertical="center"/>
    </xf>
    <xf numFmtId="0" fontId="38" fillId="2" borderId="1" xfId="0" applyFont="1" applyFill="1" applyBorder="1" applyAlignment="1">
      <alignment horizontal="center" vertical="center"/>
    </xf>
    <xf numFmtId="166" fontId="38" fillId="2" borderId="1" xfId="0" applyNumberFormat="1" applyFont="1" applyFill="1" applyBorder="1" applyAlignment="1">
      <alignment horizontal="center" vertical="center" wrapText="1"/>
    </xf>
    <xf numFmtId="166" fontId="38" fillId="2" borderId="1" xfId="0" applyNumberFormat="1" applyFont="1" applyFill="1" applyBorder="1" applyAlignment="1">
      <alignment horizontal="center" vertical="center"/>
    </xf>
    <xf numFmtId="0" fontId="38" fillId="2" borderId="1" xfId="0" applyFont="1" applyFill="1" applyBorder="1" applyAlignment="1">
      <alignment horizontal="left" vertical="center"/>
    </xf>
    <xf numFmtId="0" fontId="38" fillId="2" borderId="1" xfId="0" applyFont="1" applyFill="1" applyBorder="1" applyAlignment="1">
      <alignment vertical="center"/>
    </xf>
    <xf numFmtId="0" fontId="38" fillId="2" borderId="1" xfId="0" applyFont="1" applyFill="1" applyBorder="1" applyAlignment="1">
      <alignment vertical="center" wrapText="1"/>
    </xf>
    <xf numFmtId="166" fontId="38" fillId="2" borderId="1" xfId="0" applyNumberFormat="1" applyFont="1" applyFill="1" applyBorder="1" applyAlignment="1">
      <alignment vertical="center" wrapText="1"/>
    </xf>
    <xf numFmtId="14" fontId="38" fillId="2" borderId="1" xfId="0" applyNumberFormat="1" applyFont="1" applyFill="1" applyBorder="1" applyAlignment="1">
      <alignment horizontal="right" vertical="center"/>
    </xf>
    <xf numFmtId="164" fontId="38" fillId="2" borderId="1" xfId="0" applyNumberFormat="1" applyFont="1" applyFill="1" applyBorder="1" applyAlignment="1">
      <alignment horizontal="center" vertical="center"/>
    </xf>
    <xf numFmtId="0" fontId="38" fillId="2" borderId="0" xfId="0" applyFont="1" applyFill="1" applyAlignment="1">
      <alignment horizontal="left" vertical="center"/>
    </xf>
    <xf numFmtId="0" fontId="31" fillId="2" borderId="0" xfId="0" applyFont="1" applyFill="1" applyAlignment="1">
      <alignment horizontal="left" vertical="center"/>
    </xf>
    <xf numFmtId="14" fontId="22" fillId="0" borderId="0" xfId="0" applyNumberFormat="1" applyFont="1" applyAlignment="1">
      <alignment horizontal="center" vertical="center"/>
    </xf>
    <xf numFmtId="0" fontId="20" fillId="4" borderId="1" xfId="3" applyFont="1" applyFill="1" applyBorder="1" applyAlignment="1">
      <alignment horizontal="center" vertical="top" wrapText="1"/>
    </xf>
    <xf numFmtId="0" fontId="22" fillId="0" borderId="0" xfId="0" applyFont="1" applyAlignment="1">
      <alignment horizontal="left" vertical="top"/>
    </xf>
    <xf numFmtId="14" fontId="38" fillId="2" borderId="1" xfId="0" applyNumberFormat="1" applyFont="1" applyFill="1" applyBorder="1" applyAlignment="1">
      <alignment horizontal="center" vertical="center"/>
    </xf>
    <xf numFmtId="164" fontId="38" fillId="2" borderId="1" xfId="0" applyNumberFormat="1" applyFont="1" applyFill="1" applyBorder="1" applyAlignment="1">
      <alignment horizontal="left" vertical="top" wrapText="1"/>
    </xf>
    <xf numFmtId="14" fontId="19" fillId="0" borderId="0" xfId="0" applyNumberFormat="1" applyFont="1" applyAlignment="1">
      <alignment horizontal="center" vertical="center"/>
    </xf>
    <xf numFmtId="165" fontId="19" fillId="0" borderId="0" xfId="0" applyNumberFormat="1" applyFont="1" applyAlignment="1">
      <alignment horizontal="center" vertical="center"/>
    </xf>
    <xf numFmtId="0" fontId="19" fillId="11" borderId="11" xfId="0" applyFont="1" applyFill="1" applyBorder="1" applyAlignment="1">
      <alignment horizontal="center" vertical="center" wrapText="1"/>
    </xf>
    <xf numFmtId="168" fontId="19" fillId="11" borderId="11" xfId="0" applyNumberFormat="1" applyFont="1" applyFill="1" applyBorder="1" applyAlignment="1">
      <alignment horizontal="center" vertical="center" wrapText="1"/>
    </xf>
    <xf numFmtId="0" fontId="19" fillId="11" borderId="11" xfId="0" applyFont="1" applyFill="1" applyBorder="1" applyAlignment="1">
      <alignment horizontal="justify" vertical="center" wrapText="1"/>
    </xf>
    <xf numFmtId="0" fontId="19" fillId="2" borderId="1" xfId="0" applyFont="1" applyFill="1" applyBorder="1" applyAlignment="1">
      <alignment horizontal="justify" vertical="center" wrapText="1"/>
    </xf>
    <xf numFmtId="0" fontId="19" fillId="2" borderId="1" xfId="0" applyFont="1" applyFill="1" applyBorder="1" applyAlignment="1">
      <alignment horizontal="center" vertical="center" wrapText="1"/>
    </xf>
    <xf numFmtId="164" fontId="19" fillId="2" borderId="1" xfId="0" applyNumberFormat="1" applyFont="1" applyFill="1" applyBorder="1" applyAlignment="1">
      <alignment horizontal="center" vertical="center" wrapText="1"/>
    </xf>
    <xf numFmtId="0" fontId="19" fillId="11" borderId="1" xfId="0" applyFont="1" applyFill="1" applyBorder="1" applyAlignment="1">
      <alignment horizontal="center" vertical="center" wrapText="1"/>
    </xf>
    <xf numFmtId="14" fontId="19" fillId="11" borderId="11" xfId="0" applyNumberFormat="1" applyFont="1" applyFill="1" applyBorder="1" applyAlignment="1">
      <alignment horizontal="center" vertical="center" wrapText="1"/>
    </xf>
    <xf numFmtId="169" fontId="19" fillId="11" borderId="11" xfId="0" applyNumberFormat="1" applyFont="1" applyFill="1" applyBorder="1" applyAlignment="1">
      <alignment horizontal="center" vertical="center" wrapText="1"/>
    </xf>
    <xf numFmtId="167" fontId="19" fillId="2" borderId="1" xfId="0" applyNumberFormat="1" applyFont="1" applyFill="1" applyBorder="1" applyAlignment="1">
      <alignment horizontal="center" vertical="center" wrapText="1"/>
    </xf>
    <xf numFmtId="169" fontId="19" fillId="11" borderId="1" xfId="0" applyNumberFormat="1" applyFont="1" applyFill="1" applyBorder="1" applyAlignment="1">
      <alignment horizontal="center" vertical="center" wrapText="1"/>
    </xf>
    <xf numFmtId="0" fontId="19" fillId="13" borderId="11" xfId="0" applyFont="1" applyFill="1" applyBorder="1" applyAlignment="1">
      <alignment horizontal="justify" vertical="center" wrapText="1"/>
    </xf>
    <xf numFmtId="0" fontId="19" fillId="13" borderId="10" xfId="0" applyFont="1" applyFill="1" applyBorder="1" applyAlignment="1">
      <alignment horizontal="justify" vertical="center" wrapText="1"/>
    </xf>
    <xf numFmtId="0" fontId="19" fillId="13" borderId="1" xfId="0" applyFont="1" applyFill="1" applyBorder="1" applyAlignment="1">
      <alignment horizontal="justify" vertical="center" wrapText="1"/>
    </xf>
    <xf numFmtId="0" fontId="19" fillId="13" borderId="14" xfId="0" applyFont="1" applyFill="1" applyBorder="1" applyAlignment="1">
      <alignment horizontal="justify" vertical="center" wrapText="1"/>
    </xf>
    <xf numFmtId="0" fontId="22" fillId="2" borderId="1" xfId="0" applyFont="1" applyFill="1" applyBorder="1" applyAlignment="1">
      <alignment horizontal="center" vertical="center"/>
    </xf>
    <xf numFmtId="166" fontId="22"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166" fontId="22" fillId="2" borderId="1" xfId="0" applyNumberFormat="1" applyFont="1" applyFill="1" applyBorder="1" applyAlignment="1">
      <alignment horizontal="center" vertical="center"/>
    </xf>
    <xf numFmtId="0" fontId="22" fillId="2" borderId="1" xfId="0" applyFont="1" applyFill="1" applyBorder="1" applyAlignment="1">
      <alignment horizontal="left" vertical="center"/>
    </xf>
    <xf numFmtId="0" fontId="22" fillId="2" borderId="1" xfId="0" applyFont="1" applyFill="1" applyBorder="1" applyAlignment="1">
      <alignment vertical="center"/>
    </xf>
    <xf numFmtId="0" fontId="22" fillId="2" borderId="1" xfId="0" applyFont="1" applyFill="1" applyBorder="1" applyAlignment="1">
      <alignment vertical="center" wrapText="1"/>
    </xf>
    <xf numFmtId="166" fontId="22" fillId="2" borderId="1" xfId="0" applyNumberFormat="1" applyFont="1" applyFill="1" applyBorder="1" applyAlignment="1">
      <alignment vertical="center" wrapText="1"/>
    </xf>
    <xf numFmtId="14" fontId="22" fillId="2" borderId="1" xfId="0" applyNumberFormat="1" applyFont="1" applyFill="1" applyBorder="1" applyAlignment="1">
      <alignment horizontal="right" vertical="center"/>
    </xf>
    <xf numFmtId="14" fontId="22" fillId="2" borderId="1" xfId="0" applyNumberFormat="1" applyFont="1" applyFill="1" applyBorder="1" applyAlignment="1">
      <alignment horizontal="center" vertical="center"/>
    </xf>
    <xf numFmtId="164" fontId="22" fillId="2" borderId="1" xfId="0" applyNumberFormat="1" applyFont="1" applyFill="1" applyBorder="1" applyAlignment="1">
      <alignment horizontal="center" vertical="center"/>
    </xf>
    <xf numFmtId="164" fontId="22" fillId="2" borderId="1" xfId="0" applyNumberFormat="1" applyFont="1" applyFill="1" applyBorder="1" applyAlignment="1">
      <alignment horizontal="left" vertical="top" wrapText="1"/>
    </xf>
    <xf numFmtId="0" fontId="22" fillId="2" borderId="0" xfId="0" applyFont="1" applyFill="1" applyAlignment="1">
      <alignment horizontal="left" vertical="center"/>
    </xf>
    <xf numFmtId="0" fontId="19" fillId="2" borderId="0" xfId="0" applyFont="1" applyFill="1" applyAlignment="1">
      <alignment horizontal="left" vertical="center"/>
    </xf>
    <xf numFmtId="168" fontId="19" fillId="2" borderId="11" xfId="0" applyNumberFormat="1" applyFont="1" applyFill="1" applyBorder="1" applyAlignment="1">
      <alignment horizontal="center" vertical="center" wrapText="1"/>
    </xf>
    <xf numFmtId="0" fontId="19" fillId="2" borderId="11" xfId="0" applyFont="1" applyFill="1" applyBorder="1" applyAlignment="1">
      <alignment horizontal="justify" vertical="center" wrapText="1"/>
    </xf>
    <xf numFmtId="0" fontId="19" fillId="2" borderId="14" xfId="0" applyFont="1" applyFill="1" applyBorder="1" applyAlignment="1">
      <alignment horizontal="center" vertical="center" wrapText="1"/>
    </xf>
    <xf numFmtId="169" fontId="19" fillId="2" borderId="14" xfId="0" applyNumberFormat="1" applyFont="1" applyFill="1" applyBorder="1" applyAlignment="1">
      <alignment horizontal="center" vertical="center" wrapText="1"/>
    </xf>
    <xf numFmtId="0" fontId="19" fillId="12" borderId="11" xfId="0" applyFont="1" applyFill="1" applyBorder="1" applyAlignment="1">
      <alignment horizontal="justify" vertical="center" wrapText="1"/>
    </xf>
    <xf numFmtId="0" fontId="42" fillId="11" borderId="11" xfId="0" applyFont="1" applyFill="1" applyBorder="1" applyAlignment="1">
      <alignment horizontal="center" vertical="center" wrapText="1"/>
    </xf>
    <xf numFmtId="9" fontId="19" fillId="11" borderId="11" xfId="0" applyNumberFormat="1" applyFont="1" applyFill="1" applyBorder="1" applyAlignment="1">
      <alignment horizontal="center" vertical="center"/>
    </xf>
    <xf numFmtId="0" fontId="19" fillId="11" borderId="11" xfId="0" applyFont="1" applyFill="1" applyBorder="1" applyAlignment="1">
      <alignment horizontal="center" vertical="center"/>
    </xf>
    <xf numFmtId="164" fontId="22" fillId="2" borderId="1" xfId="0" applyNumberFormat="1" applyFont="1" applyFill="1" applyBorder="1" applyAlignment="1">
      <alignment horizontal="left" vertical="center" wrapText="1"/>
    </xf>
    <xf numFmtId="0" fontId="19" fillId="11" borderId="10" xfId="0" applyFont="1" applyFill="1" applyBorder="1" applyAlignment="1">
      <alignment horizontal="center" vertical="center" wrapText="1"/>
    </xf>
    <xf numFmtId="0" fontId="19" fillId="11" borderId="10" xfId="0" applyFont="1" applyFill="1" applyBorder="1" applyAlignment="1">
      <alignment horizontal="justify" vertical="center" wrapText="1"/>
    </xf>
    <xf numFmtId="14" fontId="19" fillId="11" borderId="10" xfId="0" applyNumberFormat="1" applyFont="1" applyFill="1" applyBorder="1" applyAlignment="1">
      <alignment horizontal="center" vertical="center" wrapText="1"/>
    </xf>
    <xf numFmtId="169" fontId="19" fillId="11" borderId="10" xfId="0" applyNumberFormat="1" applyFont="1" applyFill="1" applyBorder="1" applyAlignment="1">
      <alignment horizontal="center" vertical="center" wrapText="1"/>
    </xf>
    <xf numFmtId="0" fontId="19" fillId="11" borderId="1" xfId="0" applyFont="1" applyFill="1" applyBorder="1" applyAlignment="1">
      <alignment horizontal="justify" vertical="center" wrapText="1"/>
    </xf>
    <xf numFmtId="14" fontId="19" fillId="11" borderId="1" xfId="0" applyNumberFormat="1" applyFont="1" applyFill="1" applyBorder="1" applyAlignment="1">
      <alignment horizontal="center" vertical="center" wrapText="1"/>
    </xf>
    <xf numFmtId="0" fontId="19" fillId="11" borderId="1" xfId="0" applyFont="1" applyFill="1" applyBorder="1" applyAlignment="1">
      <alignment horizontal="center" vertical="center"/>
    </xf>
    <xf numFmtId="0" fontId="19" fillId="2" borderId="14" xfId="0" applyFont="1" applyFill="1" applyBorder="1" applyAlignment="1">
      <alignment horizontal="justify" vertical="center" wrapText="1"/>
    </xf>
    <xf numFmtId="14" fontId="19" fillId="11" borderId="14" xfId="0" applyNumberFormat="1" applyFont="1" applyFill="1" applyBorder="1" applyAlignment="1">
      <alignment horizontal="center" vertical="center" wrapText="1"/>
    </xf>
    <xf numFmtId="169" fontId="19" fillId="11" borderId="14" xfId="0" applyNumberFormat="1" applyFont="1" applyFill="1" applyBorder="1" applyAlignment="1">
      <alignment horizontal="center" vertical="center" wrapText="1"/>
    </xf>
    <xf numFmtId="0" fontId="22" fillId="2" borderId="4" xfId="0" applyFont="1" applyFill="1" applyBorder="1" applyAlignment="1">
      <alignment horizontal="center" vertical="center"/>
    </xf>
    <xf numFmtId="0" fontId="22" fillId="2" borderId="0" xfId="0" applyFont="1" applyFill="1" applyAlignment="1">
      <alignment horizontal="center" vertical="center"/>
    </xf>
    <xf numFmtId="0" fontId="17" fillId="2" borderId="0" xfId="0" applyFont="1" applyFill="1" applyAlignment="1">
      <alignment horizontal="center" vertical="center"/>
    </xf>
    <xf numFmtId="0" fontId="22" fillId="2" borderId="0" xfId="0" applyFont="1" applyFill="1" applyAlignment="1">
      <alignment horizontal="center" vertical="center" wrapText="1"/>
    </xf>
    <xf numFmtId="0" fontId="34" fillId="0" borderId="0" xfId="4" applyFont="1" applyAlignment="1">
      <alignment horizontal="center" vertical="center" wrapText="1"/>
    </xf>
    <xf numFmtId="0" fontId="20" fillId="3" borderId="1" xfId="3" applyFont="1" applyFill="1" applyBorder="1" applyAlignment="1">
      <alignment horizontal="center" vertical="center" wrapText="1"/>
    </xf>
    <xf numFmtId="0" fontId="19" fillId="2" borderId="1" xfId="1" applyFill="1" applyBorder="1" applyAlignment="1">
      <alignment horizontal="center" vertical="center"/>
    </xf>
    <xf numFmtId="0" fontId="21" fillId="2" borderId="1" xfId="1" applyFont="1" applyFill="1" applyBorder="1" applyAlignment="1">
      <alignment horizontal="center" vertical="center"/>
    </xf>
    <xf numFmtId="0" fontId="21" fillId="2" borderId="2" xfId="1" applyFont="1" applyFill="1" applyBorder="1" applyAlignment="1" applyProtection="1">
      <alignment horizontal="center" vertical="center" wrapText="1"/>
      <protection locked="0"/>
    </xf>
    <xf numFmtId="0" fontId="21" fillId="2" borderId="3" xfId="1" applyFont="1" applyFill="1" applyBorder="1" applyAlignment="1" applyProtection="1">
      <alignment horizontal="center" vertical="center"/>
      <protection locked="0"/>
    </xf>
    <xf numFmtId="0" fontId="21" fillId="2" borderId="4" xfId="1" applyFont="1" applyFill="1" applyBorder="1" applyAlignment="1" applyProtection="1">
      <alignment horizontal="center" vertical="center"/>
      <protection locked="0"/>
    </xf>
    <xf numFmtId="0" fontId="21" fillId="2" borderId="2" xfId="1" applyFont="1" applyFill="1" applyBorder="1" applyAlignment="1" applyProtection="1">
      <alignment horizontal="center" vertical="center"/>
      <protection locked="0"/>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5" xfId="0" applyFont="1" applyFill="1" applyBorder="1" applyAlignment="1">
      <alignment horizontal="center" vertical="center"/>
    </xf>
    <xf numFmtId="0" fontId="27" fillId="2" borderId="6" xfId="0" applyFont="1" applyFill="1" applyBorder="1" applyAlignment="1">
      <alignment horizontal="center" vertical="center"/>
    </xf>
    <xf numFmtId="0" fontId="20" fillId="4" borderId="1" xfId="3" applyFont="1" applyFill="1" applyBorder="1" applyAlignment="1">
      <alignment horizontal="center" vertical="center" wrapText="1"/>
    </xf>
    <xf numFmtId="9" fontId="0" fillId="0" borderId="0" xfId="5" applyFont="1" applyBorder="1" applyAlignment="1">
      <alignment horizontal="right" vertical="center"/>
    </xf>
    <xf numFmtId="9" fontId="0" fillId="0" borderId="0" xfId="0" applyNumberFormat="1" applyAlignment="1">
      <alignment horizontal="right" vertical="center"/>
    </xf>
    <xf numFmtId="0" fontId="0" fillId="0" borderId="0" xfId="0" applyAlignment="1">
      <alignment horizontal="right" vertical="center"/>
    </xf>
    <xf numFmtId="0" fontId="22" fillId="2" borderId="1" xfId="0" applyFont="1" applyFill="1" applyBorder="1" applyAlignment="1">
      <alignment horizontal="justify" vertical="center" wrapText="1"/>
    </xf>
    <xf numFmtId="0" fontId="22" fillId="2" borderId="1" xfId="0" applyFont="1" applyFill="1" applyBorder="1" applyAlignment="1">
      <alignment horizontal="left" vertical="center" wrapText="1"/>
    </xf>
    <xf numFmtId="164" fontId="22" fillId="2" borderId="1" xfId="0" applyNumberFormat="1" applyFont="1" applyFill="1" applyBorder="1" applyAlignment="1">
      <alignment horizontal="center" vertical="center" wrapText="1"/>
    </xf>
    <xf numFmtId="167" fontId="22" fillId="2" borderId="1" xfId="0" applyNumberFormat="1" applyFont="1" applyFill="1" applyBorder="1" applyAlignment="1">
      <alignment horizontal="center" vertical="center" wrapText="1"/>
    </xf>
    <xf numFmtId="167" fontId="22" fillId="2" borderId="1" xfId="0" applyNumberFormat="1" applyFont="1" applyFill="1" applyBorder="1" applyAlignment="1">
      <alignment horizontal="center" vertical="center"/>
    </xf>
    <xf numFmtId="168" fontId="22" fillId="11" borderId="11" xfId="0" applyNumberFormat="1" applyFont="1" applyFill="1" applyBorder="1" applyAlignment="1">
      <alignment horizontal="center" vertical="center" wrapText="1"/>
    </xf>
    <xf numFmtId="164" fontId="22" fillId="2" borderId="1" xfId="0" applyNumberFormat="1" applyFont="1" applyFill="1" applyBorder="1" applyAlignment="1">
      <alignment horizontal="left" wrapText="1"/>
    </xf>
    <xf numFmtId="14" fontId="22" fillId="2" borderId="1" xfId="0" applyNumberFormat="1" applyFont="1" applyFill="1" applyBorder="1" applyAlignment="1">
      <alignment horizontal="right" vertical="center" wrapText="1"/>
    </xf>
    <xf numFmtId="14" fontId="22" fillId="2" borderId="1" xfId="0" applyNumberFormat="1" applyFont="1" applyFill="1" applyBorder="1" applyAlignment="1">
      <alignment horizontal="center" vertical="center" wrapText="1"/>
    </xf>
    <xf numFmtId="0" fontId="22" fillId="2" borderId="0" xfId="0" applyFont="1" applyFill="1" applyAlignment="1">
      <alignment horizontal="left" vertical="center" wrapText="1"/>
    </xf>
    <xf numFmtId="0" fontId="19" fillId="2" borderId="0" xfId="0" applyFont="1" applyFill="1" applyAlignment="1">
      <alignment horizontal="left" vertical="center" wrapText="1"/>
    </xf>
    <xf numFmtId="0" fontId="20" fillId="2" borderId="1" xfId="0" applyFont="1" applyFill="1" applyBorder="1" applyAlignment="1">
      <alignment horizontal="center" vertical="center" wrapText="1"/>
    </xf>
    <xf numFmtId="9" fontId="19" fillId="2" borderId="1" xfId="0" applyNumberFormat="1" applyFont="1" applyFill="1" applyBorder="1" applyAlignment="1">
      <alignment horizontal="center" vertical="center"/>
    </xf>
    <xf numFmtId="9" fontId="19" fillId="2" borderId="1" xfId="0" applyNumberFormat="1" applyFont="1" applyFill="1" applyBorder="1" applyAlignment="1">
      <alignment horizontal="center" vertical="center" wrapText="1"/>
    </xf>
    <xf numFmtId="9" fontId="22" fillId="2" borderId="1" xfId="0" applyNumberFormat="1" applyFont="1" applyFill="1" applyBorder="1" applyAlignment="1">
      <alignment horizontal="center" vertical="center" wrapText="1"/>
    </xf>
    <xf numFmtId="0" fontId="22" fillId="2" borderId="9" xfId="0" applyFont="1" applyFill="1" applyBorder="1" applyAlignment="1">
      <alignment horizontal="left" vertical="center" wrapText="1"/>
    </xf>
    <xf numFmtId="9" fontId="22" fillId="2" borderId="1" xfId="5" applyFont="1" applyFill="1" applyBorder="1" applyAlignment="1">
      <alignment horizontal="center" vertical="center" wrapText="1"/>
    </xf>
    <xf numFmtId="0" fontId="22" fillId="2" borderId="10" xfId="0" applyFont="1" applyFill="1" applyBorder="1" applyAlignment="1">
      <alignment horizontal="left" vertical="center" wrapText="1"/>
    </xf>
    <xf numFmtId="9" fontId="22" fillId="2" borderId="1" xfId="0" applyNumberFormat="1" applyFont="1" applyFill="1" applyBorder="1" applyAlignment="1">
      <alignment horizontal="center" vertical="center"/>
    </xf>
    <xf numFmtId="0" fontId="19" fillId="2" borderId="11" xfId="0" applyFont="1" applyFill="1" applyBorder="1" applyAlignment="1">
      <alignment horizontal="center" vertical="center" wrapText="1"/>
    </xf>
    <xf numFmtId="14" fontId="19" fillId="2" borderId="11" xfId="0" applyNumberFormat="1" applyFont="1" applyFill="1" applyBorder="1" applyAlignment="1">
      <alignment horizontal="center" vertical="center" wrapText="1"/>
    </xf>
    <xf numFmtId="169" fontId="19" fillId="2" borderId="11" xfId="0" applyNumberFormat="1"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12" xfId="0" applyFont="1" applyFill="1" applyBorder="1" applyAlignment="1">
      <alignment horizontal="justify" vertical="center" wrapText="1"/>
    </xf>
    <xf numFmtId="0" fontId="19" fillId="2" borderId="15" xfId="0" applyFont="1" applyFill="1" applyBorder="1" applyAlignment="1">
      <alignment horizontal="justify" vertical="center" wrapText="1"/>
    </xf>
    <xf numFmtId="0" fontId="19" fillId="14" borderId="15" xfId="0" applyFont="1" applyFill="1" applyBorder="1" applyAlignment="1">
      <alignment horizontal="justify" vertical="center" wrapText="1"/>
    </xf>
    <xf numFmtId="0" fontId="19" fillId="2" borderId="16" xfId="0" applyFont="1" applyFill="1" applyBorder="1" applyAlignment="1">
      <alignment horizontal="center" vertical="center" wrapText="1"/>
    </xf>
    <xf numFmtId="0" fontId="19" fillId="15" borderId="12" xfId="0" applyFont="1" applyFill="1" applyBorder="1" applyAlignment="1">
      <alignment horizontal="center" vertical="center" wrapText="1"/>
    </xf>
    <xf numFmtId="169" fontId="19" fillId="2" borderId="12" xfId="0" applyNumberFormat="1"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3" xfId="0" applyFont="1" applyFill="1" applyBorder="1" applyAlignment="1">
      <alignment horizontal="justify" vertical="center" wrapText="1"/>
    </xf>
    <xf numFmtId="1" fontId="19" fillId="2" borderId="11" xfId="0" applyNumberFormat="1" applyFont="1" applyFill="1" applyBorder="1" applyAlignment="1">
      <alignment horizontal="center" vertical="center" wrapText="1"/>
    </xf>
    <xf numFmtId="169" fontId="19" fillId="2" borderId="13" xfId="0" applyNumberFormat="1" applyFont="1" applyFill="1" applyBorder="1" applyAlignment="1">
      <alignment horizontal="center" vertical="center" wrapText="1"/>
    </xf>
    <xf numFmtId="0" fontId="19" fillId="2" borderId="1" xfId="0" applyFont="1" applyFill="1" applyBorder="1" applyAlignment="1">
      <alignment horizontal="center" vertical="center"/>
    </xf>
    <xf numFmtId="0" fontId="22" fillId="2" borderId="11" xfId="0" applyFont="1" applyFill="1" applyBorder="1" applyAlignment="1">
      <alignment horizontal="center" vertical="center" wrapText="1"/>
    </xf>
    <xf numFmtId="168" fontId="22" fillId="2" borderId="11" xfId="0" applyNumberFormat="1" applyFont="1" applyFill="1" applyBorder="1" applyAlignment="1">
      <alignment horizontal="center" vertical="center"/>
    </xf>
    <xf numFmtId="0" fontId="0" fillId="0" borderId="0" xfId="0" applyNumberFormat="1"/>
    <xf numFmtId="0" fontId="0" fillId="9" borderId="0" xfId="0" applyNumberFormat="1" applyFill="1"/>
    <xf numFmtId="0" fontId="0" fillId="0" borderId="0" xfId="0" applyNumberFormat="1" applyFill="1"/>
  </cellXfs>
  <cellStyles count="9">
    <cellStyle name="Normal" xfId="0" builtinId="0"/>
    <cellStyle name="Normal 2" xfId="1" xr:uid="{00000000-0005-0000-0000-000001000000}"/>
    <cellStyle name="Normal 3" xfId="2" xr:uid="{00000000-0005-0000-0000-000002000000}"/>
    <cellStyle name="Normal 4" xfId="3" xr:uid="{00000000-0005-0000-0000-000003000000}"/>
    <cellStyle name="Normal 4 2" xfId="8" xr:uid="{00000000-0005-0000-0000-000004000000}"/>
    <cellStyle name="Normal 5" xfId="4" xr:uid="{00000000-0005-0000-0000-000005000000}"/>
    <cellStyle name="Normal 6" xfId="7" xr:uid="{00000000-0005-0000-0000-000006000000}"/>
    <cellStyle name="Normal 7" xfId="6" xr:uid="{00000000-0005-0000-0000-000007000000}"/>
    <cellStyle name="Porcentaje" xfId="5" builtinId="5"/>
  </cellStyles>
  <dxfs count="437">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vertical="top" readingOrder="0"/>
    </dxf>
    <dxf>
      <alignment wrapText="0" readingOrder="0"/>
    </dxf>
    <dxf>
      <alignment wrapText="1" readingOrder="0"/>
    </dxf>
    <dxf>
      <alignment vertical="center"/>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fill>
        <patternFill>
          <bgColor rgb="FF92D050"/>
        </patternFill>
      </fill>
    </dxf>
    <dxf>
      <fill>
        <patternFill>
          <bgColor rgb="FF92D050"/>
        </patternFill>
      </fill>
    </dxf>
    <dxf>
      <fill>
        <patternFill patternType="none">
          <bgColor auto="1"/>
        </patternFill>
      </fill>
    </dxf>
    <dxf>
      <fill>
        <patternFill patternType="solid">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fgColor indexed="64"/>
          <bgColor rgb="FF92D050"/>
        </patternFill>
      </fill>
    </dxf>
    <dxf>
      <fill>
        <patternFill patternType="solid">
          <fgColor indexed="64"/>
          <bgColor rgb="FF92D050"/>
        </patternFill>
      </fill>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0" readingOrder="0"/>
    </dxf>
    <dxf>
      <alignment wrapText="1" readingOrder="0"/>
    </dxf>
    <dxf>
      <alignment wrapText="1" readingOrder="0"/>
    </dxf>
    <dxf>
      <alignment vertical="center"/>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fill>
        <patternFill>
          <bgColor rgb="FF92D050"/>
        </patternFill>
      </fill>
    </dxf>
    <dxf>
      <fill>
        <patternFill>
          <bgColor rgb="FF92D050"/>
        </patternFill>
      </fill>
    </dxf>
    <dxf>
      <fill>
        <patternFill patternType="none">
          <bgColor auto="1"/>
        </patternFill>
      </fill>
    </dxf>
    <dxf>
      <fill>
        <patternFill patternType="solid">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fgColor indexed="64"/>
          <bgColor rgb="FF92D050"/>
        </patternFill>
      </fill>
    </dxf>
    <dxf>
      <fill>
        <patternFill patternType="solid">
          <fgColor indexed="64"/>
          <bgColor rgb="FF92D050"/>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0" readingOrder="0"/>
    </dxf>
    <dxf>
      <alignment wrapText="1" readingOrder="0"/>
    </dxf>
    <dxf>
      <alignment wrapText="1" readingOrder="0"/>
    </dxf>
    <dxf>
      <alignment vertical="center"/>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vertical="top" readingOrder="0"/>
    </dxf>
    <dxf>
      <alignment wrapText="0" readingOrder="0"/>
    </dxf>
    <dxf>
      <alignment wrapText="1" readingOrder="0"/>
    </dxf>
    <dxf>
      <alignment vertical="center"/>
    </dxf>
    <dxf>
      <alignment wrapText="1" readingOrder="0"/>
    </dxf>
    <dxf>
      <alignment wrapText="0" readingOrder="0"/>
    </dxf>
    <dxf>
      <alignment wrapText="1" readingOrder="0"/>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alignment wrapText="1" readingOrder="0"/>
    </dxf>
    <dxf>
      <alignment wrapText="0" readingOrder="0"/>
    </dxf>
    <dxf>
      <alignment wrapText="1" readingOrder="0"/>
    </dxf>
    <dxf>
      <alignment vertical="center"/>
    </dxf>
    <dxf>
      <alignment wrapText="1" readingOrder="0"/>
    </dxf>
    <dxf>
      <alignment wrapText="0" readingOrder="0"/>
    </dxf>
    <dxf>
      <alignment vertical="top"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vertical="center"/>
    </dxf>
    <dxf>
      <alignment wrapText="1" readingOrder="0"/>
    </dxf>
    <dxf>
      <alignment wrapText="1" readingOrder="0"/>
    </dxf>
    <dxf>
      <alignment wrapText="0"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patternType="solid">
          <fgColor indexed="64"/>
          <bgColor rgb="FF92D050"/>
        </patternFill>
      </fill>
    </dxf>
    <dxf>
      <fill>
        <patternFill patternType="solid">
          <fgColor indexed="64"/>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none">
          <bgColor auto="1"/>
        </patternFill>
      </fill>
    </dxf>
    <dxf>
      <fill>
        <patternFill>
          <bgColor rgb="FF92D050"/>
        </patternFill>
      </fill>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4.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manualLayout>
          <c:xMode val="edge"/>
          <c:yMode val="edge"/>
          <c:x val="1.5084212131188237E-2"/>
          <c:y val="2.5321459164037944E-2"/>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740E-4F3C-8113-3EEE0170B66F}"/>
              </c:ext>
            </c:extLst>
          </c:dPt>
          <c:dLbls>
            <c:dLbl>
              <c:idx val="0"/>
              <c:layout>
                <c:manualLayout>
                  <c:x val="-7.2473917464218121E-2"/>
                  <c:y val="-7.0627619816077625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028-44AF-8005-96035AA2BE1E}"/>
                </c:ext>
              </c:extLst>
            </c:dLbl>
            <c:dLbl>
              <c:idx val="1"/>
              <c:layout>
                <c:manualLayout>
                  <c:x val="9.1917053414680774E-2"/>
                  <c:y val="-6.187682356251497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028-44AF-8005-96035AA2BE1E}"/>
                </c:ext>
              </c:extLst>
            </c:dLbl>
            <c:dLbl>
              <c:idx val="2"/>
              <c:layout>
                <c:manualLayout>
                  <c:x val="9.8641056939991756E-2"/>
                  <c:y val="9.55152230971128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028-44AF-8005-96035AA2BE1E}"/>
                </c:ext>
              </c:extLst>
            </c:dLbl>
            <c:dLbl>
              <c:idx val="3"/>
              <c:layout>
                <c:manualLayout>
                  <c:x val="-0.13131751246645634"/>
                  <c:y val="-5.6666666666666664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40E-4F3C-8113-3EEE0170B66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Estadisticas!$G$11:$G$14</c:f>
              <c:strCache>
                <c:ptCount val="4"/>
                <c:pt idx="0">
                  <c:v>ACCIONES CERRADAS</c:v>
                </c:pt>
                <c:pt idx="1">
                  <c:v>ACCIONES INCUMPLIDAS</c:v>
                </c:pt>
                <c:pt idx="2">
                  <c:v>ACCIONES INEFECTIVAS</c:v>
                </c:pt>
                <c:pt idx="3">
                  <c:v>ACCIONES ABIERTAS EN TÉRMINOS</c:v>
                </c:pt>
              </c:strCache>
            </c:strRef>
          </c:cat>
          <c:val>
            <c:numRef>
              <c:f>Estadisticas!$H$11:$H$14</c:f>
              <c:numCache>
                <c:formatCode>General</c:formatCode>
                <c:ptCount val="4"/>
                <c:pt idx="0">
                  <c:v>24</c:v>
                </c:pt>
                <c:pt idx="1">
                  <c:v>0</c:v>
                </c:pt>
                <c:pt idx="2">
                  <c:v>0</c:v>
                </c:pt>
                <c:pt idx="3">
                  <c:v>112</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2.7151789529095319E-2"/>
          <c:y val="3.1489380812202553E-2"/>
        </c:manualLayout>
      </c:layout>
      <c:overlay val="0"/>
      <c:spPr>
        <a:noFill/>
        <a:ln>
          <a:noFill/>
        </a:ln>
        <a:effectLst/>
      </c:spPr>
      <c:txPr>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Pt>
            <c:idx val="9"/>
            <c:bubble3D val="0"/>
            <c:spPr>
              <a:solidFill>
                <a:schemeClr val="accent6">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4801-4D86-AD58-DED926639680}"/>
              </c:ext>
            </c:extLst>
          </c:dPt>
          <c:dPt>
            <c:idx val="10"/>
            <c:bubble3D val="0"/>
            <c:spPr>
              <a:solidFill>
                <a:schemeClr val="accent5">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4801-4D86-AD58-DED926639680}"/>
              </c:ext>
            </c:extLst>
          </c:dPt>
          <c:dPt>
            <c:idx val="11"/>
            <c:bubble3D val="0"/>
            <c:spPr>
              <a:solidFill>
                <a:schemeClr val="accent4">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4-4801-4D86-AD58-DED926639680}"/>
              </c:ext>
            </c:extLst>
          </c:dPt>
          <c:dLbls>
            <c:dLbl>
              <c:idx val="0"/>
              <c:layout>
                <c:manualLayout>
                  <c:x val="2.5118435083222441E-2"/>
                  <c:y val="-8.845501854159292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8DF-41BA-A6D0-08977085E5BD}"/>
                </c:ext>
              </c:extLst>
            </c:dLbl>
            <c:dLbl>
              <c:idx val="1"/>
              <c:layout>
                <c:manualLayout>
                  <c:x val="-4.9028485877090078E-3"/>
                  <c:y val="3.218888916124399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8DF-41BA-A6D0-08977085E5BD}"/>
                </c:ext>
              </c:extLst>
            </c:dLbl>
            <c:dLbl>
              <c:idx val="2"/>
              <c:layout>
                <c:manualLayout>
                  <c:x val="-8.487435476912138E-3"/>
                  <c:y val="4.24478189207453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8DF-41BA-A6D0-08977085E5BD}"/>
                </c:ext>
              </c:extLst>
            </c:dLbl>
            <c:dLbl>
              <c:idx val="3"/>
              <c:layout>
                <c:manualLayout>
                  <c:x val="-4.0995640762296018E-2"/>
                  <c:y val="-4.2198197982009035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8DF-41BA-A6D0-08977085E5BD}"/>
                </c:ext>
              </c:extLst>
            </c:dLbl>
            <c:dLbl>
              <c:idx val="4"/>
              <c:layout>
                <c:manualLayout>
                  <c:x val="-0.10236685450789948"/>
                  <c:y val="-1.453415020640516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8DF-41BA-A6D0-08977085E5BD}"/>
                </c:ext>
              </c:extLst>
            </c:dLbl>
            <c:dLbl>
              <c:idx val="6"/>
              <c:layout>
                <c:manualLayout>
                  <c:x val="-1.8964530022101311E-2"/>
                  <c:y val="-2.186357475084057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8DF-41BA-A6D0-08977085E5BD}"/>
                </c:ext>
              </c:extLst>
            </c:dLbl>
            <c:dLbl>
              <c:idx val="8"/>
              <c:layout>
                <c:manualLayout>
                  <c:x val="-5.8874490983803922E-2"/>
                  <c:y val="-6.9965409139011244E-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900-459E-A5EA-8598C3964A1E}"/>
                </c:ext>
              </c:extLst>
            </c:dLbl>
            <c:dLbl>
              <c:idx val="9"/>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4801-4D86-AD58-DED926639680}"/>
                </c:ext>
              </c:extLst>
            </c:dLbl>
            <c:dLbl>
              <c:idx val="1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4801-4D86-AD58-DED926639680}"/>
                </c:ext>
              </c:extLst>
            </c:dLbl>
            <c:dLbl>
              <c:idx val="11"/>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4-4801-4D86-AD58-DED92663968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Estadisticas!$E$32:$E$37</c:f>
              <c:strCache>
                <c:ptCount val="6"/>
                <c:pt idx="0">
                  <c:v>SGC    </c:v>
                </c:pt>
                <c:pt idx="1">
                  <c:v>SGM</c:v>
                </c:pt>
                <c:pt idx="2">
                  <c:v>SGJ</c:v>
                </c:pt>
                <c:pt idx="3">
                  <c:v>SSC</c:v>
                </c:pt>
                <c:pt idx="4">
                  <c:v>OTIC</c:v>
                </c:pt>
                <c:pt idx="5">
                  <c:v>OAPI</c:v>
                </c:pt>
              </c:strCache>
            </c:strRef>
          </c:cat>
          <c:val>
            <c:numRef>
              <c:f>Estadisticas!$F$32:$F$37</c:f>
              <c:numCache>
                <c:formatCode>General</c:formatCode>
                <c:ptCount val="6"/>
                <c:pt idx="0">
                  <c:v>3</c:v>
                </c:pt>
                <c:pt idx="1">
                  <c:v>3</c:v>
                </c:pt>
                <c:pt idx="2">
                  <c:v>8</c:v>
                </c:pt>
                <c:pt idx="3">
                  <c:v>3</c:v>
                </c:pt>
                <c:pt idx="4">
                  <c:v>2</c:v>
                </c:pt>
                <c:pt idx="5">
                  <c:v>2</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800" b="1" i="0" u="none" strike="noStrike" kern="1200" cap="all" baseline="0">
                <a:solidFill>
                  <a:schemeClr val="tx1">
                    <a:lumMod val="65000"/>
                    <a:lumOff val="35000"/>
                  </a:schemeClr>
                </a:solidFill>
                <a:latin typeface="+mn-lt"/>
                <a:ea typeface="+mn-ea"/>
                <a:cs typeface="+mn-cs"/>
              </a:defRPr>
            </a:pPr>
            <a:r>
              <a:rPr lang="es-CO" sz="2800"/>
              <a:t>RESPONSABLES EJECUCIÓN</a:t>
            </a:r>
            <a:r>
              <a:rPr lang="es-CO" sz="2800" baseline="0"/>
              <a:t> ACCIONES ABIERTAS</a:t>
            </a:r>
            <a:endParaRPr lang="es-CO" sz="2800"/>
          </a:p>
        </c:rich>
      </c:tx>
      <c:layout>
        <c:manualLayout>
          <c:xMode val="edge"/>
          <c:yMode val="edge"/>
          <c:x val="9.5807996483116276E-3"/>
          <c:y val="1.446273629771405E-2"/>
        </c:manualLayout>
      </c:layout>
      <c:overlay val="0"/>
      <c:spPr>
        <a:noFill/>
        <a:ln>
          <a:noFill/>
        </a:ln>
        <a:effectLst/>
      </c:spPr>
      <c:txPr>
        <a:bodyPr rot="0" spcFirstLastPara="1" vertOverflow="ellipsis" vert="horz" wrap="square" anchor="ctr" anchorCtr="1"/>
        <a:lstStyle/>
        <a:p>
          <a:pPr algn="l">
            <a:defRPr sz="2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4342290406212134E-2"/>
          <c:y val="0.21566811278880024"/>
          <c:w val="0.8405915523520211"/>
          <c:h val="0.777464255192960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Pt>
            <c:idx val="16"/>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0-3E0A-4914-86E1-B34C6ED8B337}"/>
              </c:ext>
            </c:extLst>
          </c:dPt>
          <c:dPt>
            <c:idx val="17"/>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3E0A-4914-86E1-B34C6ED8B337}"/>
              </c:ext>
            </c:extLst>
          </c:dPt>
          <c:dPt>
            <c:idx val="18"/>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2-3E0A-4914-86E1-B34C6ED8B337}"/>
              </c:ext>
            </c:extLst>
          </c:dPt>
          <c:dLbls>
            <c:dLbl>
              <c:idx val="0"/>
              <c:layout>
                <c:manualLayout>
                  <c:x val="-1.676366441097564E-2"/>
                  <c:y val="-2.553384207628936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7B6-44DA-BDFD-3B6FB11BF71C}"/>
                </c:ext>
              </c:extLst>
            </c:dLbl>
            <c:dLbl>
              <c:idx val="1"/>
              <c:layout>
                <c:manualLayout>
                  <c:x val="-4.0453704985827623E-3"/>
                  <c:y val="3.977684246043403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6-44DA-BDFD-3B6FB11BF71C}"/>
                </c:ext>
              </c:extLst>
            </c:dLbl>
            <c:dLbl>
              <c:idx val="2"/>
              <c:layout>
                <c:manualLayout>
                  <c:x val="2.3403640072606924E-2"/>
                  <c:y val="0"/>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layout>
                <c:manualLayout>
                  <c:x val="-0.1479632282152423"/>
                  <c:y val="-4.593937078122449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7B6-44DA-BDFD-3B6FB11BF71C}"/>
                </c:ext>
              </c:extLst>
            </c:dLbl>
            <c:dLbl>
              <c:idx val="4"/>
              <c:layout>
                <c:manualLayout>
                  <c:x val="-0.10095753305607663"/>
                  <c:y val="-2.46296463278775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7B6-44DA-BDFD-3B6FB11BF71C}"/>
                </c:ext>
              </c:extLst>
            </c:dLbl>
            <c:dLbl>
              <c:idx val="5"/>
              <c:layout>
                <c:manualLayout>
                  <c:x val="-2.2819860354687586E-2"/>
                  <c:y val="-8.6016396116771667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7B6-44DA-BDFD-3B6FB11BF71C}"/>
                </c:ext>
              </c:extLst>
            </c:dLbl>
            <c:dLbl>
              <c:idx val="6"/>
              <c:layout>
                <c:manualLayout>
                  <c:x val="3.3254526386133729E-2"/>
                  <c:y val="-7.426216502372066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7B6-44DA-BDFD-3B6FB11BF71C}"/>
                </c:ext>
              </c:extLst>
            </c:dLbl>
            <c:dLbl>
              <c:idx val="7"/>
              <c:layout>
                <c:manualLayout>
                  <c:x val="9.4452444070115785E-2"/>
                  <c:y val="-2.3645587606495759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0.17530085841235513"/>
                  <c:y val="1.2998374021576725E-3"/>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5.2652942546353415E-2"/>
                      <c:h val="8.7995037581002147E-2"/>
                    </c:manualLayout>
                  </c15:layout>
                </c:ext>
                <c:ext xmlns:c16="http://schemas.microsoft.com/office/drawing/2014/chart" uri="{C3380CC4-5D6E-409C-BE32-E72D297353CC}">
                  <c16:uniqueId val="{00000011-07B6-44DA-BDFD-3B6FB11BF71C}"/>
                </c:ext>
              </c:extLst>
            </c:dLbl>
            <c:dLbl>
              <c:idx val="9"/>
              <c:layout>
                <c:manualLayout>
                  <c:x val="3.4338973382281229E-2"/>
                  <c:y val="-7.461739331516348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6.8642687936270527E-2"/>
                  <c:y val="-2.487105274090822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0.13834576089399572"/>
                  <c:y val="-2.465273434886692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7B6-44DA-BDFD-3B6FB11BF71C}"/>
                </c:ext>
              </c:extLst>
            </c:dLbl>
            <c:dLbl>
              <c:idx val="12"/>
              <c:layout>
                <c:manualLayout>
                  <c:x val="-4.5442120938701785E-2"/>
                  <c:y val="3.230474080185653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7B6-44DA-BDFD-3B6FB11BF71C}"/>
                </c:ext>
              </c:extLst>
            </c:dLbl>
            <c:dLbl>
              <c:idx val="13"/>
              <c:layout>
                <c:manualLayout>
                  <c:x val="-2.1142609031550307E-2"/>
                  <c:y val="-6.62694383085929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7B6-44DA-BDFD-3B6FB11BF71C}"/>
                </c:ext>
              </c:extLst>
            </c:dLbl>
            <c:dLbl>
              <c:idx val="14"/>
              <c:layout>
                <c:manualLayout>
                  <c:x val="-7.7243930493446156E-3"/>
                  <c:y val="-8.9142175766046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7B6-44DA-BDFD-3B6FB11BF71C}"/>
                </c:ext>
              </c:extLst>
            </c:dLbl>
            <c:dLbl>
              <c:idx val="15"/>
              <c:layout>
                <c:manualLayout>
                  <c:x val="1.5041017562311663E-2"/>
                  <c:y val="-7.992644106662176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7B6-44DA-BDFD-3B6FB11BF71C}"/>
                </c:ext>
              </c:extLst>
            </c:dLbl>
            <c:dLbl>
              <c:idx val="16"/>
              <c:layout>
                <c:manualLayout>
                  <c:x val="1.896945205858766E-2"/>
                  <c:y val="-3.94250496348612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0-3E0A-4914-86E1-B34C6ED8B337}"/>
                </c:ext>
              </c:extLst>
            </c:dLbl>
            <c:dLbl>
              <c:idx val="17"/>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1-3E0A-4914-86E1-B34C6ED8B337}"/>
                </c:ext>
              </c:extLst>
            </c:dLbl>
            <c:dLbl>
              <c:idx val="1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2-3E0A-4914-86E1-B34C6ED8B33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Estadisticas!$E$65:$E$71</c:f>
              <c:strCache>
                <c:ptCount val="7"/>
                <c:pt idx="0">
                  <c:v>SGC</c:v>
                </c:pt>
                <c:pt idx="1">
                  <c:v>SGM</c:v>
                </c:pt>
                <c:pt idx="2">
                  <c:v>SGJ</c:v>
                </c:pt>
                <c:pt idx="3">
                  <c:v>SSC</c:v>
                </c:pt>
                <c:pt idx="4">
                  <c:v>OTIC</c:v>
                </c:pt>
                <c:pt idx="5">
                  <c:v>OACCM</c:v>
                </c:pt>
                <c:pt idx="6">
                  <c:v>SPM</c:v>
                </c:pt>
              </c:strCache>
            </c:strRef>
          </c:cat>
          <c:val>
            <c:numRef>
              <c:f>Estadisticas!$F$65:$F$71</c:f>
              <c:numCache>
                <c:formatCode>General</c:formatCode>
                <c:ptCount val="7"/>
                <c:pt idx="0">
                  <c:v>76</c:v>
                </c:pt>
                <c:pt idx="1">
                  <c:v>10</c:v>
                </c:pt>
                <c:pt idx="2">
                  <c:v>11</c:v>
                </c:pt>
                <c:pt idx="3">
                  <c:v>11</c:v>
                </c:pt>
                <c:pt idx="4">
                  <c:v>6</c:v>
                </c:pt>
                <c:pt idx="5">
                  <c:v>1</c:v>
                </c:pt>
                <c:pt idx="6">
                  <c:v>1</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664369</xdr:colOff>
      <xdr:row>1</xdr:row>
      <xdr:rowOff>23811</xdr:rowOff>
    </xdr:from>
    <xdr:to>
      <xdr:col>16</xdr:col>
      <xdr:colOff>631031</xdr:colOff>
      <xdr:row>19</xdr:row>
      <xdr:rowOff>23812</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511970</xdr:colOff>
      <xdr:row>22</xdr:row>
      <xdr:rowOff>0</xdr:rowOff>
    </xdr:from>
    <xdr:to>
      <xdr:col>15</xdr:col>
      <xdr:colOff>714375</xdr:colOff>
      <xdr:row>46</xdr:row>
      <xdr:rowOff>107156</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488156</xdr:colOff>
      <xdr:row>54</xdr:row>
      <xdr:rowOff>547686</xdr:rowOff>
    </xdr:from>
    <xdr:to>
      <xdr:col>16</xdr:col>
      <xdr:colOff>130969</xdr:colOff>
      <xdr:row>82</xdr:row>
      <xdr:rowOff>166687</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3</xdr:col>
      <xdr:colOff>1643972</xdr:colOff>
      <xdr:row>3</xdr:row>
      <xdr:rowOff>186493</xdr:rowOff>
    </xdr:to>
    <xdr:pic>
      <xdr:nvPicPr>
        <xdr:cNvPr id="1043" name="3 Imagen">
          <a:extLst>
            <a:ext uri="{FF2B5EF4-FFF2-40B4-BE49-F238E27FC236}">
              <a16:creationId xmlns:a16="http://schemas.microsoft.com/office/drawing/2014/main" id="{00000000-0008-0000-0100-000013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447.72742048611" createdVersion="6" refreshedVersion="7" minRefreshableVersion="3" recordCount="2" xr:uid="{00000000-000A-0000-FFFF-FFFF00000000}">
  <cacheSource type="worksheet">
    <worksheetSource ref="A6:X6" sheet="Consolidado Julio 2022"/>
  </cacheSource>
  <cacheFields count="24">
    <cacheField name="No. Hallazgo" numFmtId="0">
      <sharedItems/>
    </cacheField>
    <cacheField name="No. Acción" numFmtId="0">
      <sharedItems containsSemiMixedTypes="0" containsString="0" containsNumber="1" containsInteger="1" minValue="2" maxValue="3"/>
    </cacheField>
    <cacheField name="VIGENCIA" numFmtId="0">
      <sharedItems containsSemiMixedTypes="0" containsString="0" containsNumber="1" containsInteger="1" minValue="2016" maxValue="2020" count="5">
        <n v="2019"/>
        <n v="2020"/>
        <n v="2018" u="1"/>
        <n v="2016" u="1"/>
        <n v="2017" u="1"/>
      </sharedItems>
    </cacheField>
    <cacheField name="PROCESO" numFmtId="166">
      <sharedItems/>
    </cacheField>
    <cacheField name="ORIGEN" numFmtId="0">
      <sharedItems count="24">
        <s v="AUDITORIA SEGUIMIENTO A LA LEY DE TRANSPARENCIA Y DEL DERECHO ACCESO A LA INFORMACION PUBLICA NACIONAL  MARZO 2019"/>
        <s v="AUDITORÍA CONTRATACIÓN 2019"/>
        <s v="SEGUIMIENTO DE CONTRATOS Nos. 2017-1846 Y 2017-190" u="1"/>
        <s v="EVALUACIÓN AUSTERIDAD DEL GASTO I TRIMESTRE 2019" u="1"/>
        <s v="AUDITORÍA INTERNA SGC 2019 _x000a_" u="1"/>
        <s v="ACCIONES POR AUTOCONTROL" u="1"/>
        <s v="AUDITORIA INTERNA SIG 2018" u="1"/>
        <s v="AUDITORIA CONTRAVENCIONAL" u="1"/>
        <s v="INFORME VISITA SEGUIMIENTO POR PARTE DEL ARCHIVO DE BOGOTÁ" u="1"/>
        <s v="AUDITORÍA SIPROJWEB - COMITÉ CONCILIACIÓN" u="1"/>
        <s v="VEEDURIA DISTRITAL EXPEDIENTE 201950033309900016E" u="1"/>
        <s v="EVALUACIÓN AUSTERIDAD DEL GASTO II TRIMESTRE 2016" u="1"/>
        <s v="AUDITORÍA EXTERNA ICONTEC 2019" u="1"/>
        <s v="EVALUACION AUSTERIDAD DEL GASTO II TRIMESTRE 2017" u="1"/>
        <s v="AUDITORÍA EXTERNA E INTERNA GESTIÓN ADMINISTRATIVA" u="1"/>
        <s v="AUDITORÍA PQRSD 2016" u="1"/>
        <s v="AUDITORIA PQRSD 2017 " u="1"/>
        <s v="INFORME VISITA SEGUIMIENTO POR PARTE DEL ARCHIVO DE BOGOTÁ, 2018" u="1"/>
        <s v="AUDITORIA EXCEPTUADOS 2018" u="1"/>
        <s v="AUDITORÍA CONTRATACIÓN 2018" u="1"/>
        <s v="VISITA DE SEGUIMIENTO SECRETARIA DISTRITAL DE AMBIENTE"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9-03-04T00:00:00" maxDate="2019-10-04T00:00:00"/>
    </cacheField>
    <cacheField name="DESCRIPCIÓN DEL HALLAZGO" numFmtId="0">
      <sharedItems count="55" longText="1">
        <s v="N° conformidad 1:Desactualización de la información publicada respecto de los  requisitos: -1.3.b-; - 2.1.b; 2.5.a; - 3.2.a; 3.3 a; 3.4 a; 3.5 a, b, c, i , j ;- 3.8 a; - 4.2.a ; - 5.3.a; - 6.1.b; 6.3 a ;6.5 a; 6.6a; - 7.5 a; 7.6 a, b, c y d ;  - 8.1a;  -10.2a ; 10.4 a-f; 10.6a;  10.7a ; 10.8b.  "/>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NC 1 De la verificación de la normatividad relacionada con el objeto de la auditoria, no se evidencio el cumplimiento integral de los requisitos establecidos en: _x000a_Resolución 011 de 2018 articulo 4 y 7._x000a__x000a_" u="1"/>
        <s v="NC 5 En la revision contractual se pudo evidenciar falta de aplicación del instructivo para la organización de expedientes contractuales PA05-M02-IN01 V1,0 de 18-02-2019  y la aplicación de la Ley 594 de 2000 en concordancia con Acuerdo 42de 2002 Archivo General de la Nación"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Registro de publicaciones que contenga los documentos publicados de conformidad con la Ley 1712 de 2014."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u="1"/>
        <s v="N° Conformidad 2 La Dirección de Asuntos Legales, no está publicando la información contractual en los medios tecnológicos cómo lo determina la normatividad vigente." u="1"/>
        <s v="N° conformidad 2:Incumplimiento de los requisitos establecidos en la norma: 1.4.d; -2. 4a, 2.7a; 2.8 a; -3.4c; 3.6 a; 3.7 a; 4.2 b; 4.2 c; - 6.1. d; - 8.2 a; 8.4 b; -9.1d; - 10.2 b.  i; 10.3 b, i, l, n, o; -10.4 j, k; 10.6 b; 10.7b; -11.4 j; 11.4n; 11.4ai.     "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u="1"/>
        <s v="Es importante que la entidad complete la totalidad de los instrumentos archivísticos requeridos por norma." u="1"/>
        <s v="Posible violación al Derecho de Petición y a la Tranquilidad por parte de la Secretaria Distrital de Movilidad - SDM" u="1"/>
        <s v="NC 2 Revisado el Manual de Contratación Version 1,0 de fecha 18 de febrero de 2019, se observo incumplimiento de paragrafos 2° del articulo 4.3.1.1"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Incumplimiento del requisito normativo numeral 10.2.1. No Conformidad y Acción Correctiva de la norma NTC-ISO 9001:2015" u="1"/>
        <s v="No se cuenta con Plan Estratégico de Seguridad Vial" u="1"/>
        <s v="NC 2 Las dependencias auditadas no responden oportunamente los PQRSD que ingresaron por el Aplicativo de Correspondencia o por el SDQS" u="1"/>
        <s v="Incumplimiento parcial de los requisitos normativos de la Resolución 3204 de 2010 Ministerio de Transporte artículo 8 y el numeral 7,3, literal c de la norma NTC-ISO 9001:2015"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O CONFORMIDAD No. 2_x000a_Se evidencia que los informes de ejecución de los Contratos 2017-1846 y 2017-1910,no se han subido en las plataformas de Secop I y Secop II." u="1"/>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u="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u="1"/>
        <s v="NC 3 Revisado el Manual de Contratación Version 1,0 de fecha 18 de febrero de 2019, y el articulo 11 de la Ley 1150 de 2017 se observo la posible perdida de competencia por parte de la SDM para liquidar los contratos, 2015-13737 y 2016/09"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4 Se evidencia que el archivo de gestión de la Subdirección de Contravenciones de Tránsito no da cumplimiento a lo dispuesto en las TRD para la organización del archivo de la dependencia. " u="1"/>
        <s v="NC 1 De la verificación de la normtividad relacionada con el objeto de la auditoria, no se evidencio el cumplimiento integral de los requisitos establecidos en: _x000a_Resolución 011 de 2018 articulo  4 y 7_x000a_Resolución 4575 de 2013, articulo 3 numeral 4_x000a_" u="1"/>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u="1"/>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u="1"/>
        <s v="Desactualizacion de la informacion en el sistema SIPROJWEB de conformidad con lo establecido en la Resolucion 104 de 2018, en concordancia con el Decreto 430 de 2018" u="1"/>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u="1"/>
        <s v="Incumplimiento a lo establecido en el articulo 2.2.4.3.1.2.12 del Decreto 1069 de 2015"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Cierre de puntos de atención  en red CADE y Paloquemao  para cursos pedagógicos  por infracción a las normas de tránsito por incumplimiento de Resolución 3204 de 2011" u="1"/>
        <s v="El Archivo Central no cuenta con inventarios documentales que permitan conocer con exactitud la documentación que se conserva en el archivo, así como facilitar su ubicación y recuperación." u="1"/>
        <s v="N° conformidad 4 No se Evidencia requerimiento efecuado por parte de los supervisores a los contratistas a los contratos, para que modificaran las garantias presentadas para la legalización de contratos" u="1"/>
        <s v="Conforme a la Resolución 931 de 2008 artículo 2 y el concepto jurídico 107 de 2012, la entidad debe contar con los registros de su Publicidad Exterior Visual para las instalaciones que cuentan con aviso en fachada o áreas de intervención que les aplique."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Conforme a la Resolución 931 de 2008 la Entidad debe contar con los registros de publicidad exterior Visual" u="1"/>
        <s v="Se evidencian diferencias entre la información verificada in situ de los Equipos asignados a las diferentes dependencias de la entidad, frente a la información suministrada por el Almacén – SA mediante memorando SDM-OTIC-43774-2019.   _x000a_" u="1"/>
        <s v="Se evidencia que existe diferencias entre la información de Software y Hardware que se administra en la entidad por los diferentes actores, tales como: Almacén –Subdirección Administrativa y el Operador Tecnológico a cargo hoy de la OTIC." u="1"/>
      </sharedItems>
    </cacheField>
    <cacheField name="RIESGO" numFmtId="0">
      <sharedItems/>
    </cacheField>
    <cacheField name="CAUSA" numFmtId="0">
      <sharedItems longText="1"/>
    </cacheField>
    <cacheField name="ACCIÓN" numFmtId="0">
      <sharedItems/>
    </cacheField>
    <cacheField name="TIPO DE ACCIÓN" numFmtId="0">
      <sharedItems/>
    </cacheField>
    <cacheField name="INDICADOR" numFmtId="0">
      <sharedItems/>
    </cacheField>
    <cacheField name="META" numFmtId="0">
      <sharedItems containsSemiMixedTypes="0" containsString="0" containsNumber="1" minValue="0.9" maxValue="0.9"/>
    </cacheField>
    <cacheField name="SUBSECRETARÍA RESPONSABLE" numFmtId="0">
      <sharedItems/>
    </cacheField>
    <cacheField name="ÁREA RESPONSABLE" numFmtId="164">
      <sharedItems/>
    </cacheField>
    <cacheField name="RESPONSABLE DE LA EJECUCIÓN" numFmtId="165">
      <sharedItems/>
    </cacheField>
    <cacheField name="FECHA DE INICIO" numFmtId="14">
      <sharedItems containsSemiMixedTypes="0" containsNonDate="0" containsDate="1" containsString="0" minDate="2019-04-30T00:00:00" maxDate="2019-12-31T00:00:00"/>
    </cacheField>
    <cacheField name="FECHA DE TERMINACIÓN" numFmtId="14">
      <sharedItems containsSemiMixedTypes="0" containsNonDate="0" containsDate="1" containsString="0" minDate="2021-12-31T00:00:00" maxDate="2022-01-01T00:00:00"/>
    </cacheField>
    <cacheField name="FECHA DE REVISIÓN" numFmtId="14">
      <sharedItems containsSemiMixedTypes="0" containsNonDate="0" containsDate="1" containsString="0" minDate="2021-09-08T00:00:00" maxDate="2021-09-09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3" maxValue="3"/>
    </cacheField>
    <cacheField name="REPORTE DE REFORMULACIÓN "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maris Sanchez Salamanca" refreshedDate="44691.492219328706" createdVersion="6" refreshedVersion="6" minRefreshableVersion="3" recordCount="136" xr:uid="{00000000-000A-0000-FFFF-FFFF01000000}">
  <cacheSource type="worksheet">
    <worksheetSource ref="A2:X2" sheet="Consolidado Julio 2022"/>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0" maxValue="2022"/>
    </cacheField>
    <cacheField name="PROCESO" numFmtId="166">
      <sharedItems/>
    </cacheField>
    <cacheField name="ORIGEN" numFmtId="0">
      <sharedItems/>
    </cacheField>
    <cacheField name="FECHA DEL HALLAZGO" numFmtId="166">
      <sharedItems containsDate="1" containsMixedTypes="1" minDate="2020-09-24T00:00:00" maxDate="2022-03-25T00:00:00"/>
    </cacheField>
    <cacheField name="DESCRIPCIÓN DEL HALLAZGO" numFmtId="0">
      <sharedItems longText="1"/>
    </cacheField>
    <cacheField name="RIESGO" numFmtId="0">
      <sharedItems longText="1"/>
    </cacheField>
    <cacheField name="CAUSA" numFmtId="0">
      <sharedItems longText="1"/>
    </cacheField>
    <cacheField name="ACCIÓN" numFmtId="166">
      <sharedItems longText="1"/>
    </cacheField>
    <cacheField name="TIPO DE ACCIÓN" numFmtId="0">
      <sharedItems/>
    </cacheField>
    <cacheField name="INDICADOR" numFmtId="0">
      <sharedItems/>
    </cacheField>
    <cacheField name="META" numFmtId="0">
      <sharedItems containsMixedTypes="1" containsNumber="1" minValue="0.95" maxValue="24"/>
    </cacheField>
    <cacheField name="SUBSECRETARÍA RESPONSABLE" numFmtId="0">
      <sharedItems count="8">
        <s v="SUBSECRETARÍA DE GESTIÓN DE LA MOVILIDAD"/>
        <s v="SUBSECRETARÍA DE GESTIÓN JURÍDICA"/>
        <s v="SUBSECRETARÍA DE POLÍTICA DE MOVILIDAD"/>
        <s v="SUBSECRETARÍA DE GESTIÓN CORPORATIVA"/>
        <s v="OFICINA DE TECNOLOGÍAS DE LA INFORMACIÓN Y LAS COMUNICACIONES"/>
        <s v="SUBSECRETARÍA DE SERVICIOS A LA CIUDADANÍA"/>
        <s v="OFICINA DE TECNOLOGÍAS DE LA INFORMACIÓN Y LAS COMUNICACIONES -  SUBDIRECCIÓN ADMINISTRATIVA"/>
        <s v="OFICINA ASESORA DE PLANEACIÓN INSTITUCIONAL"/>
      </sharedItems>
    </cacheField>
    <cacheField name="ÁREA RESPONSABLE" numFmtId="0">
      <sharedItems count="17">
        <s v="SUBSECRETARÍA DE GESTIÓN DE LA MOVILIDAD"/>
        <s v="DIRECCIÓN DE CONTRATACIÓN"/>
        <s v="SUBDIRECCIÓN DE TRANSPORTE PRIVADO"/>
        <s v="SUBDIRECCIÓN ADMINISTRATIVA"/>
        <s v="OFICINA DE TECNOLOGÍAS DE LA INFORMACIÓN Y LAS COMUNICACIONES"/>
        <s v="DIRECCIÓN DE TALENTO HUMANO"/>
        <s v="DIRECCIÓN DE ATENCIÓN AL CIUDADANO"/>
        <s v="SUBDIRECCIÓN DE CONTROL DE TRÁNSITO Y TRANSPORTE"/>
        <s v="DIRECCIÓN DE TALENTO HUMANO _x000a_SUBDIRECCIÓN ADMINISTRATIVA"/>
        <s v="SUBSECRETARÍA DE GESTIÓN CORPORATIVA"/>
        <s v="DIRECCIÓN DE REPRESENTACIÓN JUDICIAL"/>
        <s v="SUBDIRECCIÓN ADMINISTRATIVA - DIRECCIÓN DE TALENTO HUMANO _x000a_"/>
        <s v="SUBDIRECCIÓN FINANCIERA"/>
        <s v="DIRECCIÓN DE INTELIGENCIA PARA LA MOVILIDAD"/>
        <s v="OTIC y SA"/>
        <s v="DIRECCIÓN DE TALENTO HUMANO/_x000a_SUBDIRECCIÓN ADMINISTRATIVA/_x000a_SUBSECRETARÍA DE GESTIÓN_x000a_ CORPORATIVA/_x000a_OFICINA ASESORA DE PLANEACIÓN INSTITUCIONAL"/>
        <s v="OFICINA ASESORA DE PLANEACIÓN INSTITUCIONAL"/>
      </sharedItems>
    </cacheField>
    <cacheField name="RESPONSABLE DE LA EJECUCIÓN" numFmtId="0">
      <sharedItems/>
    </cacheField>
    <cacheField name="FECHA DE INICIO" numFmtId="14">
      <sharedItems containsSemiMixedTypes="0" containsNonDate="0" containsDate="1" containsString="0" minDate="2020-10-01T00:00:00" maxDate="2022-12-08T00:00:00"/>
    </cacheField>
    <cacheField name="FECHA DE TERMINACIÓN" numFmtId="14">
      <sharedItems containsSemiMixedTypes="0" containsNonDate="0" containsDate="1" containsString="0" minDate="2022-04-15T00:00:00" maxDate="2023-03-01T00:00:00" count="26">
        <d v="2022-10-31T00:00:00"/>
        <d v="2022-06-30T00:00:00"/>
        <d v="2022-07-31T00:00:00"/>
        <d v="2022-06-01T00:00:00"/>
        <d v="2023-02-28T00:00:00"/>
        <d v="2022-06-14T00:00:00"/>
        <d v="2022-06-13T00:00:00"/>
        <d v="2022-09-30T00:00:00"/>
        <d v="2022-05-30T00:00:00"/>
        <d v="2022-04-30T00:00:00"/>
        <d v="2022-11-26T00:00:00"/>
        <d v="2022-11-30T00:00:00"/>
        <d v="2022-08-31T00:00:00"/>
        <d v="2022-12-31T00:00:00"/>
        <d v="2022-12-08T00:00:00"/>
        <d v="2022-12-30T00:00:00"/>
        <d v="2022-08-30T00:00:00"/>
        <d v="2022-12-15T00:00:00"/>
        <d v="2022-07-29T00:00:00"/>
        <d v="2022-04-29T00:00:00"/>
        <d v="2022-07-15T00:00:00"/>
        <d v="2023-01-30T00:00:00"/>
        <d v="2023-01-31T00:00:00"/>
        <d v="2022-04-15T00:00:00"/>
        <d v="2022-07-01T00:00:00"/>
        <d v="2022-10-30T00:00:00"/>
      </sharedItems>
    </cacheField>
    <cacheField name="FECHA DE REVISIÓN" numFmtId="14">
      <sharedItems containsNonDate="0" containsDate="1" containsString="0" containsBlank="1" minDate="2022-04-07T00:00:00" maxDate="2022-05-10T00:00:00"/>
    </cacheField>
    <cacheField name="NOMBRE DEL AUDITOR" numFmtId="164">
      <sharedItems/>
    </cacheField>
    <cacheField name="DESCRIPCION DEL ANALISIS DE LA EFICACIA Y EFECTIVIDAD DE LA ACCIÓN" numFmtId="164">
      <sharedItems containsBlank="1" longText="1"/>
    </cacheField>
    <cacheField name="ESTADO DE LA ACCION" numFmtId="164">
      <sharedItems count="2">
        <s v="ABIERTA"/>
        <s v="CERRADA"/>
      </sharedItems>
    </cacheField>
    <cacheField name="# Reprog." numFmtId="0">
      <sharedItems containsString="0" containsBlank="1" containsNumber="1" containsInteger="1" minValue="0" maxValue="2"/>
    </cacheField>
    <cacheField name="REPORTE DE REFORMULACIÓN " numFmtId="0">
      <sharedItems containsString="0" containsBlank="1"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MARIS SANCHEZ SALAMANCA" refreshedDate="44782.659507638891" createdVersion="6" refreshedVersion="8" minRefreshableVersion="3" recordCount="120" xr:uid="{00000000-000A-0000-FFFF-FFFF02000000}">
  <cacheSource type="worksheet">
    <worksheetSource ref="A6:X126" sheet="Consolidado Julio 2022"/>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0" maxValue="2022"/>
    </cacheField>
    <cacheField name="PROCESO" numFmtId="0">
      <sharedItems/>
    </cacheField>
    <cacheField name="ORIGEN" numFmtId="0">
      <sharedItems count="32">
        <s v="AUDITORIA CONTRATACIÓN 2020"/>
        <s v="AUDITORIA PROCESO DE PLANEACIÓN DEL TRANSPORTE E INFRAESTRUCTURA"/>
        <s v="VISITA DE SEGUIMIENTO SECRETARIA DISTRITAL DE AMBIENTE"/>
        <s v="AUDITORÍA INTERNA CURSOS PEDAGÓGICOS POR INFRACCIONES A LAS NORMAS DE TRÁNSITO (CPINT) 2021"/>
        <s v="AUDITORIA PROCESO GESTIÓN DE TRÁNSITO Y CONTROL DE TRANSITO Y TRANSPORTE"/>
        <s v="AUDITORÍA PQRSD I SEMESTRE 2021"/>
        <s v="INFORME VISITA DE SEGUIMIENTO AL CUMPLIMIENTO DE LA NORMA ARCHIVISTICA SDM 2021"/>
        <s v="AUDITORIA INTERNA SG SST 2021"/>
        <s v="AUDITORIA DE EVALUACIÓN DE REQUISITOS LEGALES DE SEGURIDAD Y SALUD EN EL TRABAJO Y AMBIENTE"/>
        <s v="AUDITORÍA PROCESO CONTRACTUAL 2021"/>
        <s v="INFORME DE EVALUACIÓN SEGUIMIENTO CONTIGENETE JUDICIAL, SIPROJ-WEB Y COMITÉ DE CONCILIACIÓN "/>
        <s v="INFORME AUDITORÍA INTERNA AL SGA 2021"/>
        <s v="AUTOCONTROL"/>
        <s v="AUTOCONTROL EN LA IMPLEMENTACIÓN DE LA NORMATIVA APLICABLE A LA LEY DE TRANSPARENCIA Y ACCESO DE LA INFORMACIÓN. _x000a_"/>
        <s v="EVALUACIÓN DEL SISTEMA DE CONTROL INTERNO CONTABLE 2021"/>
        <s v="INFORME ANUAL DE VERIFICACIÓN, RECOMENDACIONES, SEGUIMIENTO Y RESULTADOS SOBRE EL  CUMPLIMIENTO DE LAS NORMAS EN MATERIA DE DERECHO DE AUTOR SOBRE SOFTWARE - AÑO 2021_x000a_"/>
        <s v="Encuesta medición del  impacto de la comunicación del Sistema Integrado de Gestión "/>
        <s v="Oportunidad de mejora, dado el Informe de Seguimiento a los Comités Sectoriales de Gestión y Desempeño – Sector_x000a_Movilidad de la Veeduría Distrital."/>
        <s v="Informe Final de verificación y evaluación a la aprobación de las garantías de los _x000a_contratos estatales para el cumplimiento de la Directiva 025 de la Procuraduría _x000a_General de la Nación del 16 de diciembre de 2021"/>
        <s v="Informe consolidado Calidad de Respuesta emitida a través de Bogotá te escucha febrero 2022 de la Secretaria General"/>
        <s v="Actividades de autocontrol"/>
        <s v="Informe final de seguimiento al cumplimiento del Decreto Distrital 332 de 2020 para promover medidas afirmativas para la contratación  de mujeres en el Distrito Capital."/>
        <s v="INFORME DE AUSTERIDAD DEL GASTO"/>
        <s v="Revisión por la Dirección SG-SST"/>
        <s v="Auditoría Interna cumplimiento de la norma NTC ISO 9001:2015"/>
        <s v="Auditoría Interna cumplimiento de la norma NTC ISO 9001:2015.                                                                                          "/>
        <s v="AUTOCONTROL EN LA IMPLEMENTACIÓN DE LA NORMATIVA APLICABLE A LA LEY DE TRANSPARENCIA Y ACCESO DE LA INFORMACIÓN, RESOLUCIÓN 1519 DE 2020_x000a_" u="1"/>
        <s v="AUDITORIA CONTRATACIÓN 2020_x000a_AUDITORIA CONTRATACIÓN 2019_x000a_LEY TRANSPARENCIA MARZO 2019" u="1"/>
        <s v="SEGUIMIENTO – SIDEAP 2021" u="1"/>
        <s v="SEGUIMIENTO CONCESIÓN PyG" u="1"/>
        <s v="AUDITORIA CERTIFICACIÓN SGAS POR EL ENTE CERTIFICADOR CMD CERTIFICATION" u="1"/>
        <s v="Auditoría Interna cumplimiento de la norma NTC ISO 9001:2016" u="1"/>
      </sharedItems>
    </cacheField>
    <cacheField name="FECHA DEL HALLAZGO" numFmtId="0">
      <sharedItems containsDate="1" containsMixedTypes="1" minDate="2020-09-24T00:00:00" maxDate="2022-05-27T00:00:00"/>
    </cacheField>
    <cacheField name="DESCRIPCIÓN DEL HALLAZGO" numFmtId="0">
      <sharedItems longText="1"/>
    </cacheField>
    <cacheField name="RIESGO" numFmtId="0">
      <sharedItems longText="1"/>
    </cacheField>
    <cacheField name="CAUSA" numFmtId="0">
      <sharedItems containsBlank="1"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95" maxValue="100"/>
    </cacheField>
    <cacheField name="SUBSECRETARÍA RESPONSABLE" numFmtId="0">
      <sharedItems count="13">
        <s v="SUBSECRETARÍA DE GESTIÓN DE LA MOVILIDAD"/>
        <s v="SUBSECRETARÍA DE GESTIÓN JURÍDICA"/>
        <s v="SUBSECRETARÍA DE POLÍTICA DE MOVILIDAD"/>
        <s v="SUBSECRETARÍA DE GESTIÓN CORPORATIVA"/>
        <s v="OFICINA DE TECNOLOGÍAS DE LA INFORMACIÓN Y LAS COMUNICACIONES"/>
        <s v="SUBSECRETARÍA DE SERVICIOS A LA CIUDADANÍA"/>
        <s v="OFICINA DE TECNOLOGÍAS DE LA INFORMACIÓN Y LAS COMUNICACIONES -  SUBDIRECCIÓN ADMINISTRATIVA"/>
        <s v="OFICINA ASESORA DE PLANEACIÓN INSTITUCIONAL"/>
        <s v="OFICINA DE CONTROL INTERNO"/>
        <s v="OFICINA DE CONTROL DISCIPLINARIO"/>
        <s v="Oficina  Asesora de Comunicaciones y Cultura para la Movilidad"/>
        <s v="Oficina de Tecologías de la información y comunicaciones/_x000a_Oficina Asesora  de Comunicaciones y Cultura para la Movilidad"/>
        <s v="OFICINA ASESORA DE COMUNICACIONES Y CULTURA PARA LA MOVILIDAD" u="1"/>
      </sharedItems>
    </cacheField>
    <cacheField name="ÁREA RESPONSABLE" numFmtId="0">
      <sharedItems count="24">
        <s v="SUBSECRETARÍA DE GESTIÓN DE LA MOVILIDAD"/>
        <s v="DIRECCIÓN DE CONTRATACIÓN"/>
        <s v="SUBDIRECCIÓN DE TRANSPORTE PRIVADO"/>
        <s v="SUBDIRECCIÓN ADMINISTRATIVA"/>
        <s v="OFICINA DE TECNOLOGÍAS DE LA INFORMACIÓN Y LAS COMUNICACIONES"/>
        <s v="SUBDIRECCIÓN DE CONTROL DE TRÁNSITO Y TRANSPORTE"/>
        <s v="DIRECCIÓN DE ATENCIÓN AL CIUDADANO"/>
        <s v="DIRECCIÓN DE TALENTO HUMANO"/>
        <s v="DIRECCIÓN DE TALENTO HUMANO _x000a_SUBDIRECCIÓN ADMINISTRATIVA"/>
        <s v="SUBSECRETARÍA DE GESTIÓN CORPORATIVA"/>
        <s v="DIRECCIÓN DE REPRESENTACIÓN JUDICIAL"/>
        <s v="SUBDIRECCIÓN ADMINISTRATIVA - DIRECCIÓN DE TALENTO HUMANO _x000a_"/>
        <s v="SUBDIRECCIÓN FINANCIERA"/>
        <s v="OTIC y SA"/>
        <s v="DIRECCIÓN DE TALENTO HUMANO/_x000a_SUBDIRECCIÓN ADMINISTRATIVA/_x000a_SUBSECRETARÍA DE GESTIÓN_x000a_ CORPORATIVA/_x000a_OFICINA ASESORA DE PLANEACIÓN INSTITUCIONAL"/>
        <s v="OFICINA ASESORA DE PLANEACIÓN INSTITUCIONAL"/>
        <s v="OFICINA DE CONTROL INTERNO"/>
        <s v="DIRECCIÓN DE TALENTO HUMANO Y SUBDIRECCIÓN ADMINISTRATIVA"/>
        <s v="Oficina Tecnologías de la Información y las Comunicaciones"/>
        <s v="DIRECCIÓN DE TALENTO HUMANO "/>
        <s v="Control Disciplinario"/>
        <s v="Oficina  Asesora de Comunicaciones y Cultura para la Movilidad"/>
        <s v="Oficina de Tecologías de la información y comunicaciones/_x000a_Oficina Asesora  de Comunicaciones y Cultura para la Movilidad"/>
        <s v="OFICINA ASESORA DE COMUNICACIONES Y CULTURA PARA LA MOVILIDAD" u="1"/>
      </sharedItems>
    </cacheField>
    <cacheField name="RESPONSABLE DE LA EJECUCIÓN" numFmtId="0">
      <sharedItems/>
    </cacheField>
    <cacheField name="FECHA DE INICIO" numFmtId="0">
      <sharedItems containsSemiMixedTypes="0" containsNonDate="0" containsDate="1" containsString="0" minDate="2020-10-01T00:00:00" maxDate="2022-12-02T00:00:00"/>
    </cacheField>
    <cacheField name="FECHA DE TERMINACIÓN" numFmtId="0">
      <sharedItems containsSemiMixedTypes="0" containsNonDate="0" containsDate="1" containsString="0" minDate="2022-06-01T00:00:00" maxDate="2023-03-01T00:00:00" count="27">
        <d v="2022-10-31T00:00:00"/>
        <d v="2022-08-31T00:00:00"/>
        <d v="2022-09-30T00:00:00"/>
        <d v="2022-07-31T00:00:00"/>
        <d v="2022-11-15T00:00:00"/>
        <d v="2022-11-26T00:00:00"/>
        <d v="2022-11-30T00:00:00"/>
        <d v="2022-12-31T00:00:00"/>
        <d v="2022-12-15T00:00:00"/>
        <d v="2022-12-08T00:00:00"/>
        <d v="2022-12-30T00:00:00"/>
        <d v="2022-08-30T00:00:00"/>
        <d v="2022-07-29T00:00:00"/>
        <d v="2022-07-15T00:00:00"/>
        <d v="2023-01-30T00:00:00"/>
        <d v="2023-01-31T00:00:00"/>
        <d v="2023-02-28T00:00:00"/>
        <d v="2022-10-30T00:00:00"/>
        <d v="2022-10-15T00:00:00"/>
        <d v="2022-07-10T00:00:00"/>
        <d v="2022-06-15T00:00:00"/>
        <d v="2022-08-01T00:00:00"/>
        <d v="2022-07-09T00:00:00"/>
        <d v="2022-06-01T00:00:00" u="1"/>
        <d v="2022-06-13T00:00:00" u="1"/>
        <d v="2022-06-30T00:00:00" u="1"/>
        <d v="2022-06-14T00:00:00" u="1"/>
      </sharedItems>
    </cacheField>
    <cacheField name="FECHA DE REVISIÓN" numFmtId="14">
      <sharedItems containsSemiMixedTypes="0" containsNonDate="0" containsDate="1" containsString="0" minDate="2022-08-02T00:00:00" maxDate="2022-08-10T00:00:00"/>
    </cacheField>
    <cacheField name="NOMBRE DEL AUDITOR" numFmtId="164">
      <sharedItems/>
    </cacheField>
    <cacheField name="DESCRIPCION DEL ANALISIS DE LA EFICACIA Y EFECTIVIDAD DE LA ACCIÓN" numFmtId="164">
      <sharedItems longText="1"/>
    </cacheField>
    <cacheField name="ESTADO DE LA ACCION" numFmtId="164">
      <sharedItems count="3">
        <s v="ABIERTA"/>
        <s v="CERRADA"/>
        <s v="INCUMPLIDA" u="1"/>
      </sharedItems>
    </cacheField>
    <cacheField name="# Reprog." numFmtId="0">
      <sharedItems containsSemiMixedTypes="0" containsString="0" containsNumber="1" containsInteger="1" minValue="0" maxValue="2"/>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MARIS SANCHEZ SALAMANCA" refreshedDate="44782.659772916668" createdVersion="8" refreshedVersion="8" minRefreshableVersion="3" recordCount="136" xr:uid="{72F2A151-373C-49AF-B5DA-F6E66AAFB194}">
  <cacheSource type="worksheet">
    <worksheetSource ref="A6:X142" sheet="Consolidado Julio 2022"/>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0" maxValue="2022"/>
    </cacheField>
    <cacheField name="PROCESO" numFmtId="0">
      <sharedItems/>
    </cacheField>
    <cacheField name="ORIGEN" numFmtId="0">
      <sharedItems count="32">
        <s v="AUDITORIA CONTRATACIÓN 2020"/>
        <s v="AUDITORIA PROCESO DE PLANEACIÓN DEL TRANSPORTE E INFRAESTRUCTURA"/>
        <s v="VISITA DE SEGUIMIENTO SECRETARIA DISTRITAL DE AMBIENTE"/>
        <s v="AUDITORÍA INTERNA CURSOS PEDAGÓGICOS POR INFRACCIONES A LAS NORMAS DE TRÁNSITO (CPINT) 2021"/>
        <s v="AUDITORIA PROCESO GESTIÓN DE TRÁNSITO Y CONTROL DE TRANSITO Y TRANSPORTE"/>
        <s v="AUDITORÍA PQRSD I SEMESTRE 2021"/>
        <s v="INFORME VISITA DE SEGUIMIENTO AL CUMPLIMIENTO DE LA NORMA ARCHIVISTICA SDM 2021"/>
        <s v="AUDITORIA INTERNA SG SST 2021"/>
        <s v="AUDITORIA DE EVALUACIÓN DE REQUISITOS LEGALES DE SEGURIDAD Y SALUD EN EL TRABAJO Y AMBIENTE"/>
        <s v="AUDITORÍA PROCESO CONTRACTUAL 2021"/>
        <s v="INFORME DE EVALUACIÓN SEGUIMIENTO CONTIGENETE JUDICIAL, SIPROJ-WEB Y COMITÉ DE CONCILIACIÓN "/>
        <s v="INFORME AUDITORÍA INTERNA AL SGA 2021"/>
        <s v="AUTOCONTROL"/>
        <s v="AUTOCONTROL EN LA IMPLEMENTACIÓN DE LA NORMATIVA APLICABLE A LA LEY DE TRANSPARENCIA Y ACCESO DE LA INFORMACIÓN. _x000a_"/>
        <s v="EVALUACIÓN DEL SISTEMA DE CONTROL INTERNO CONTABLE 2021"/>
        <s v="INFORME ANUAL DE VERIFICACIÓN, RECOMENDACIONES, SEGUIMIENTO Y RESULTADOS SOBRE EL  CUMPLIMIENTO DE LAS NORMAS EN MATERIA DE DERECHO DE AUTOR SOBRE SOFTWARE - AÑO 2021_x000a_"/>
        <s v="Encuesta medición del  impacto de la comunicación del Sistema Integrado de Gestión "/>
        <s v="Oportunidad de mejora, dado el Informe de Seguimiento a los Comités Sectoriales de Gestión y Desempeño – Sector_x000a_Movilidad de la Veeduría Distrital."/>
        <s v="Informe Final de verificación y evaluación a la aprobación de las garantías de los _x000a_contratos estatales para el cumplimiento de la Directiva 025 de la Procuraduría _x000a_General de la Nación del 16 de diciembre de 2021"/>
        <s v="Informe consolidado Calidad de Respuesta emitida a través de Bogotá te escucha febrero 2022 de la Secretaria General"/>
        <s v="Actividades de autocontrol"/>
        <s v="Informe final de seguimiento al cumplimiento del Decreto Distrital 332 de 2020 para promover medidas afirmativas para la contratación  de mujeres en el Distrito Capital."/>
        <s v="INFORME DE AUSTERIDAD DEL GASTO"/>
        <s v="Revisión por la Dirección SG-SST"/>
        <s v="Auditoría Interna cumplimiento de la norma NTC ISO 9001:2015"/>
        <s v="Auditoría Interna cumplimiento de la norma NTC ISO 9001:2015.                                                                                          "/>
        <s v="Auditoría a la Implementación del Plan Distrital de Seguridad Vial al 30 de abril de 2022"/>
        <s v="Auditoria Plan de Seguridad Vial"/>
        <s v="Auditoría a la Implementación del Plan Distrital_x000a_de Seguridad Vial"/>
        <s v="INFORME DE SATISFACCIÓN DE LA CIUDADANÍA PRIMER TRIMESTRE 2022"/>
        <s v="INFORME FINAL DE_x000a_SEGUIMIENTO CONTINGENTE JUDICIAL, SIPROJ-WEB Y COMITÉ DE CONCILIACIÓN"/>
        <s v="Auditoría al Sistema de Control Interno de los Planes Integrales de Movilidad Sostenible con enfoque en riesgos."/>
      </sharedItems>
    </cacheField>
    <cacheField name="FECHA DEL HALLAZGO" numFmtId="0">
      <sharedItems containsDate="1" containsMixedTypes="1" minDate="2020-09-24T00:00:00" maxDate="2022-06-16T00:00:00"/>
    </cacheField>
    <cacheField name="DESCRIPCIÓN DEL HALLAZGO" numFmtId="0">
      <sharedItems longText="1"/>
    </cacheField>
    <cacheField name="RIESGO" numFmtId="0">
      <sharedItems longText="1"/>
    </cacheField>
    <cacheField name="CAUSA" numFmtId="0">
      <sharedItems containsBlank="1"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95" maxValue="100"/>
    </cacheField>
    <cacheField name="SUBSECRETARÍA RESPONSABLE" numFmtId="0">
      <sharedItems count="12">
        <s v="SUBSECRETARÍA DE GESTIÓN DE LA MOVILIDAD"/>
        <s v="SUBSECRETARÍA DE GESTIÓN JURÍDICA"/>
        <s v="SUBSECRETARÍA DE POLÍTICA DE MOVILIDAD"/>
        <s v="SUBSECRETARÍA DE GESTIÓN CORPORATIVA"/>
        <s v="OFICINA DE TECNOLOGÍAS DE LA INFORMACIÓN Y LAS COMUNICACIONES"/>
        <s v="SUBSECRETARÍA DE SERVICIOS A LA CIUDADANÍA"/>
        <s v="OFICINA DE TECNOLOGÍAS DE LA INFORMACIÓN Y LAS COMUNICACIONES -  SUBDIRECCIÓN ADMINISTRATIVA"/>
        <s v="OFICINA ASESORA DE PLANEACIÓN INSTITUCIONAL"/>
        <s v="OFICINA DE CONTROL INTERNO"/>
        <s v="OFICINA DE CONTROL DISCIPLINARIO"/>
        <s v="Oficina  Asesora de Comunicaciones y Cultura para la Movilidad"/>
        <s v="Oficina de Tecologías de la información y comunicaciones/_x000a_Oficina Asesora  de Comunicaciones y Cultura para la Movilidad"/>
      </sharedItems>
    </cacheField>
    <cacheField name="ÁREA RESPONSABLE" numFmtId="0">
      <sharedItems count="27">
        <s v="SUBSECRETARÍA DE GESTIÓN DE LA MOVILIDAD"/>
        <s v="DIRECCIÓN DE CONTRATACIÓN"/>
        <s v="SUBDIRECCIÓN DE TRANSPORTE PRIVADO"/>
        <s v="SUBDIRECCIÓN ADMINISTRATIVA"/>
        <s v="OFICINA DE TECNOLOGÍAS DE LA INFORMACIÓN Y LAS COMUNICACIONES"/>
        <s v="SUBDIRECCIÓN DE CONTROL DE TRÁNSITO Y TRANSPORTE"/>
        <s v="DIRECCIÓN DE ATENCIÓN AL CIUDADANO"/>
        <s v="DIRECCIÓN DE TALENTO HUMANO"/>
        <s v="DIRECCIÓN DE TALENTO HUMANO _x000a_SUBDIRECCIÓN ADMINISTRATIVA"/>
        <s v="SUBSECRETARÍA DE GESTIÓN CORPORATIVA"/>
        <s v="DIRECCIÓN DE REPRESENTACIÓN JUDICIAL"/>
        <s v="SUBDIRECCIÓN ADMINISTRATIVA - DIRECCIÓN DE TALENTO HUMANO _x000a_"/>
        <s v="SUBDIRECCIÓN FINANCIERA"/>
        <s v="OTIC y SA"/>
        <s v="DIRECCIÓN DE TALENTO HUMANO/_x000a_SUBDIRECCIÓN ADMINISTRATIVA/_x000a_SUBSECRETARÍA DE GESTIÓN_x000a_ CORPORATIVA/_x000a_OFICINA ASESORA DE PLANEACIÓN INSTITUCIONAL"/>
        <s v="OFICINA ASESORA DE PLANEACIÓN INSTITUCIONAL"/>
        <s v="OFICINA DE CONTROL INTERNO"/>
        <s v="DIRECCIÓN DE TALENTO HUMANO Y SUBDIRECCIÓN ADMINISTRATIVA"/>
        <s v="Oficina Tecnologías de la Información y las Comunicaciones"/>
        <s v="DIRECCIÓN DE TALENTO HUMANO "/>
        <s v="Control Disciplinario"/>
        <s v="Oficina  Asesora de Comunicaciones y Cultura para la Movilidad"/>
        <s v="Oficina de Tecologías de la información y comunicaciones/_x000a_Oficina Asesora  de Comunicaciones y Cultura para la Movilidad"/>
        <s v="Dirección de Planeación de la Movilidad"/>
        <s v="Dirección de Gestión de Cobro"/>
        <s v="Dirección de Gestión de Cobro "/>
        <s v="Dirección de Representación Judicial "/>
      </sharedItems>
    </cacheField>
    <cacheField name="RESPONSABLE DE LA EJECUCIÓN" numFmtId="0">
      <sharedItems/>
    </cacheField>
    <cacheField name="FECHA DE INICIO" numFmtId="0">
      <sharedItems containsSemiMixedTypes="0" containsNonDate="0" containsDate="1" containsString="0" minDate="2020-10-01T00:00:00" maxDate="2022-12-02T00:00:00"/>
    </cacheField>
    <cacheField name="FECHA DE TERMINACIÓN" numFmtId="0">
      <sharedItems containsSemiMixedTypes="0" containsNonDate="0" containsDate="1" containsString="0" minDate="2022-06-15T00:00:00" maxDate="2023-07-15T00:00:00" count="26">
        <d v="2022-10-31T00:00:00"/>
        <d v="2022-08-31T00:00:00"/>
        <d v="2022-09-30T00:00:00"/>
        <d v="2022-07-31T00:00:00"/>
        <d v="2022-11-15T00:00:00"/>
        <d v="2022-11-26T00:00:00"/>
        <d v="2022-11-30T00:00:00"/>
        <d v="2022-12-31T00:00:00"/>
        <d v="2022-12-15T00:00:00"/>
        <d v="2022-12-08T00:00:00"/>
        <d v="2022-12-30T00:00:00"/>
        <d v="2022-08-30T00:00:00"/>
        <d v="2022-07-29T00:00:00"/>
        <d v="2022-07-15T00:00:00"/>
        <d v="2023-01-30T00:00:00"/>
        <d v="2023-01-31T00:00:00"/>
        <d v="2023-02-28T00:00:00"/>
        <d v="2022-10-30T00:00:00"/>
        <d v="2022-10-15T00:00:00"/>
        <d v="2022-07-10T00:00:00"/>
        <d v="2022-06-15T00:00:00"/>
        <d v="2022-08-01T00:00:00"/>
        <d v="2022-07-09T00:00:00"/>
        <d v="2022-07-21T00:00:00"/>
        <d v="2023-01-01T00:00:00"/>
        <d v="2023-07-14T00:00:00"/>
      </sharedItems>
    </cacheField>
    <cacheField name="FECHA DE REVISIÓN" numFmtId="14">
      <sharedItems containsSemiMixedTypes="0" containsNonDate="0" containsDate="1" containsString="0" minDate="2022-08-02T00:00:00" maxDate="2022-08-10T00:00:00"/>
    </cacheField>
    <cacheField name="NOMBRE DEL AUDITOR" numFmtId="164">
      <sharedItems/>
    </cacheField>
    <cacheField name="DESCRIPCION DEL ANALISIS DE LA EFICACIA Y EFECTIVIDAD DE LA ACCIÓN" numFmtId="164">
      <sharedItems longText="1"/>
    </cacheField>
    <cacheField name="ESTADO DE LA ACCION" numFmtId="164">
      <sharedItems count="2">
        <s v="ABIERTA"/>
        <s v="CERRADA"/>
      </sharedItems>
    </cacheField>
    <cacheField name="# Reprog." numFmtId="0">
      <sharedItems containsSemiMixedTypes="0" containsString="0" containsNumber="1" containsInteger="1" minValue="0" maxValue="2"/>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029-2019"/>
    <n v="3"/>
    <x v="0"/>
    <s v="GESTIÓN JURÍDICA"/>
    <x v="0"/>
    <d v="2019-03-04T00:00:00"/>
    <x v="0"/>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s v="SUBSECRETARÍA DE GESTIÓN JURÍDICA"/>
    <s v="DIRECCIÓN DE CONTRATACIÓN"/>
    <s v="DIRECTOR (A)  DE CONTRATACION "/>
    <d v="2019-04-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CERRADA"/>
    <n v="3"/>
    <n v="1"/>
  </r>
  <r>
    <s v="005-2020"/>
    <n v="2"/>
    <x v="1"/>
    <s v="GESTIÓN JURÍDICA"/>
    <x v="1"/>
    <d v="2019-10-03T00:00:00"/>
    <x v="1"/>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s v="SUBSECRETARÍA DE GESTIÓN JURÍDICA"/>
    <s v="DIRECCIÓN DE CONTRATACIÓN"/>
    <s v="DIRECTOR (A)  DE CONTRATACION "/>
    <d v="2019-12-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CERRADA"/>
    <n v="3"/>
    <n v="1"/>
  </r>
</pivotCacheRecords>
</file>

<file path=xl/pivotCache/pivotCacheRecords2.xml><?xml version="1.0" encoding="utf-8"?>
<pivotCacheRecords xmlns="http://schemas.openxmlformats.org/spreadsheetml/2006/main" xmlns:r="http://schemas.openxmlformats.org/officeDocument/2006/relationships" count="136">
  <r>
    <s v="082-2020"/>
    <n v="4"/>
    <n v="2020"/>
    <s v="GESTIÓN JURÍDICA"/>
    <s v="AUDITORIA CONTRATACIÓN 202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x v="0"/>
    <x v="0"/>
    <s v="SUBSECRETARIA DE GESTION DE LA MOVILIDAD"/>
    <d v="2021-01-10T00:00:00"/>
    <x v="0"/>
    <d v="2022-05-06T00:00:00"/>
    <s v="Dámaris Sánchez Salamanca"/>
    <s v="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7/03/2022: Seguimiento realizado por María Janneth Romero:_x000a__x000a_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x000a_07/02/2022: Seguimiento realizado por María Janneth Romero:_x000a__x000a_Se mantienen las alertas presentadas en los seguimientos anteriores.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4-2020"/>
    <n v="1"/>
    <n v="2020"/>
    <s v="GESTIÓN JURÍDICA"/>
    <s v="AUDITORIA CONTRATACIÓN 2020"/>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1"/>
    <x v="1"/>
    <s v="DIRECTOR (A)  DE CONTRATACION "/>
    <d v="2020-10-01T00:00:00"/>
    <x v="1"/>
    <d v="2022-05-09T00:00:00"/>
    <s v="Liliana Montes Sanchez "/>
    <s v="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7/02/2022:Las evidencias aportadas no dan cuenta del estado actual del desarrollo del sofware especificamente el desarrollo del requerimiento de la acción establecida. Continua en ejecución_x000a_7/01/2022: No reportan seguimiento para este corte,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Reuniones de avances de boton de transparencia y sofware, revision de avances 24/09/2021; seguimiento del 20/09/2021.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7-2020"/>
    <n v="1"/>
    <n v="2020"/>
    <s v="GESTIÓN JURÍDICA"/>
    <s v="AUDITORIA CONTRATACIÓN 2020"/>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1"/>
    <x v="1"/>
    <s v="DIRECTOR (A)  DE CONTRATACION "/>
    <d v="2020-10-01T00:00:00"/>
    <x v="1"/>
    <d v="2022-05-09T00:00:00"/>
    <s v="Liliana Montes Sanchez "/>
    <s v="9/05/22: 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07/02/2022:Las evidencias aportadas no dan cuenta del estado actual del desarrollo del sofware especificamente el desarrollo del requerimiento de la acción establecida. Continua en ejecución._x000a_07/01/2022: No reportan seguimiento. Continua en ejecució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8/10/2021:  Reuniones de avances de boton de transparencia y sofware, revision de avances, requerimiento de necesidades _x000a_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8-2020"/>
    <n v="2"/>
    <n v="2020"/>
    <s v="GESTIÓN JURÍDICA"/>
    <s v="AUDITORIA CONTRATACIÓN 2020_x000a_AUDITORIA CONTRATACIÓN 2019_x000a_LEY TRANSPARENCIA MARZO 2019"/>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
    <s v="Acción Correctiva"/>
    <s v="Numero de Procesos Contractuales de los Años 2016 a 2020 Publicados / Total de Numero de Procesos Contractuales de los Años 2016 a 2020 a publicar"/>
    <s v="100% de la información de los procesos contractuales de los años 2016 a 2020 publicada y actualizada"/>
    <x v="1"/>
    <x v="1"/>
    <s v="ANA MARÍA CORREDOR YUNIS"/>
    <d v="2020-10-01T00:00:00"/>
    <x v="1"/>
    <d v="2022-05-09T00:00:00"/>
    <s v="Liliana Montes Sanchez "/>
    <s v="9/5/22: De acuerdo con la evidencias aportada donde se informa ruta  relacionada con los ajustes al boton de transparencia http://192.168.100.93/formOri/formulario.php, el mismo no permitio la  consulta de los avances, se recomienda presentar informe de las vigencias que ya se encuentran registradas en dicho booton._x000a_7/04/2022: El proceso adjunta soporte de reuniones, pero no se evidencian informes de avance de actualizacion de la información contractual de las vigencia 2016 a 2020, se recomienda ejecutar las acciones de acuerdo a su diseño, meta e indicador._x000a_7/03/2022: Sin avance para este corte. Continua en ejecucion_x000a_7/02/2022: Sin avance para este corte. Continua en ejecucion_x000a_7/01/2022: Se allega justificacion de cierre de la accoón sin embargo la misma no se acepta por cuanto la  misma no cuenta del cumplimiento de la acción y de la meta establecida.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_x000a_8/11/2021: 8/11/2021: Evidencias relacionadas con las pruebas al  boton de transparencia, _x000a_8/10/2021: 8/10/2021:  Reunion con OTIC sobre revision avnces  boton transparencia,_x000a_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x v="0"/>
    <n v="1"/>
    <n v="1"/>
  </r>
  <r>
    <s v="017-2021"/>
    <n v="1"/>
    <n v="2021"/>
    <s v="PLANEACIÓN DE TRANSPORTE E INFRAESTRUCTURA"/>
    <s v="AUDITORIA PROCESO DE PLANEACIÓN DEL TRANSPORTE E INFRAESTRUCTURA"/>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2"/>
    <x v="2"/>
    <s v="Subdirectora de Transporte Privado_x000a_Valentina Acuña García"/>
    <d v="2021-05-05T00:00:00"/>
    <x v="1"/>
    <d v="2022-04-27T00:00:00"/>
    <s v="Guillermo Delgadillo Molano"/>
    <s v="Seguimiento realizado el 27/04/2022_x000a_La SPM en correo del 25 abril 2022 comunica que: &quot;Como avance dentro de las acciones contempladas en el Plan de Mejoramiento, se ha venido trabajando en la construcción de la Resolución que reglamenta &quot;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quot;  _x000a_Los responsables  adjuntaron como evidencia avance de la Resolución y del Procedimiento._x000a__x000a_Accion en ejecución.   _x000a_CONCLUSION: ACCION ABIERTA_x000a__x000a_8/04/2022: No presentan avances para este corte. Continua en ejecución._x000a__x000a_Seguimiento realizado el 7/03/2022_x000a_La SPM en correo del 17 feb 2022 comunica que: &quot;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quot;_x000a_A la fecha del prsente seguimeinto no se aporta evidencia del avance en la ejecución de la acción y si bien ésta se encuentra dentro de los terminos de  de ejecución, se recomienda al proceso documentar la gestión adelantada y aportar las evidencias correspondientes._x000a__x000a_Seguimiento realizado el 11/01/2022_x000a_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_x000a__x000a_Accion en ejecución.   _x000a_CONCLUSION: ACCION ABIERTA"/>
    <x v="0"/>
    <n v="1"/>
    <n v="0"/>
  </r>
  <r>
    <s v="020-2021"/>
    <n v="3"/>
    <n v="2021"/>
    <s v="GESTIÓN ADMINISTRATIVA"/>
    <s v="VISITA DE SEGUIMIENTO SECRETARIA DISTRITAL DE AMBIENTE"/>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3"/>
    <x v="3"/>
    <s v="PAOLA ADRIANA CORONA MIRANDA"/>
    <d v="2021-05-06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Julie Martinez y Daniel García. Se realiza reprogramación de la acción de acuerdo con el memorando 20226120016363, con el fin de alinearse las acciones con el plan de mejoramiento establecido en la auditoria interna del SGA.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4-2021"/>
    <n v="2"/>
    <n v="2021"/>
    <s v="GESTIÓN ADMINISTRATIVA"/>
    <s v="VISITA DE SEGUIMIENTO SECRETARIA DISTRITAL DE AMBIENTE"/>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3"/>
    <x v="3"/>
    <s v="PAOLA ADRIANA CORONA MIRANDA"/>
    <d v="2021-05-06T00:00:00"/>
    <x v="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5-2021"/>
    <n v="2"/>
    <n v="2021"/>
    <s v="GESTIÓN ADMINISTRATIVA"/>
    <s v="VISITA DE SEGUIMIENTO SECRETARIA DISTRITAL DE AMBIENTE"/>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3"/>
    <x v="3"/>
    <s v="PAOLA ADRIANA CORONA MIRANDA"/>
    <d v="2021-05-06T00:00:00"/>
    <x v="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32-2021"/>
    <n v="1"/>
    <n v="2021"/>
    <s v="GESTIÓN JURÍDICA"/>
    <s v="SEGUIMIENTO – SIDEAP 2021"/>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x v="1"/>
    <x v="1"/>
    <s v="ANA MARIA CORREDOR YUNIS"/>
    <d v="2021-06-01T00:00:00"/>
    <x v="3"/>
    <d v="2022-05-09T00:00:00"/>
    <s v="Liliana Montes Sanchez "/>
    <s v="9/5/2022: Se hace precisión en cuanto a los informes presentados en  esta vigencia : Enero  corte 2022/01/31 fecha recepción  2022/02/25;  febrero corte 2022/02/28 recepcion SIDEAP 16/03/2022;  Marzo corte 2022/03/31 recepción 22/0422. _x000a_7/04/2022: Al  corte no se presentan avances, se reitera la alerta dado que no se ha dado cumplimiento a la acción de acuerdo a su diseño,meta indicador,lo anterior podria incurrir en incumplimiento de la acción asi como que la misma no sea eficaz._x000a_7/03/2022:Sin vances para este corte. Se genera alerta por cuanto desde el mes de diciembre no se presentan avances y se establecio una meta de 12 pantallazos de los informes cargados mensualmente._x000a_7/02/2022:Sin vances para este corte._x000a_7/01/2022: No presentan avances para este corte. Continua en ejecución._x000a_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_x000a_8/11/2021: Se aporta pantallazo del informe de sivicof,sin embargo no se evidencia cual es el punto de control  diseñado_x000a_8/10/2021: No se presento avance para este corte_x000a_08/9/2021: Se allega pantallazos de los registros realizados en el mes de junio a traves del SIDEAP. Sin embargo no se describe el punto control diseñado"/>
    <x v="0"/>
    <n v="0"/>
    <n v="0"/>
  </r>
  <r>
    <s v="036-2021"/>
    <n v="1"/>
    <n v="2021"/>
    <s v="GESTIÓN DE TICS"/>
    <s v="AUDITORÍA INTERNA CURSOS PEDAGÓGICOS POR INFRACCIONES A LAS NORMAS DE TRÁNSITO (CPINT) 2021"/>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4"/>
    <x v="4"/>
    <s v="Jefe Oficina de Tecnologías de la Información y Comunicaciones"/>
    <d v="2021-05-24T00:00:00"/>
    <x v="4"/>
    <d v="2022-05-09T00:00:00"/>
    <s v="Vieinery Piza"/>
    <s v="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_x000a_08/05/2022: La dependencia, no reportan evidencias en este corte._x000a__x000a_7/04/2022: La dependencia, no reportan evidencias en este corte."/>
    <x v="0"/>
    <n v="0"/>
    <n v="0"/>
  </r>
  <r>
    <s v="045-2021"/>
    <n v="9"/>
    <n v="2021"/>
    <s v="GESTIÓN DEL TALENTO HUMANO"/>
    <s v="AUDITORÍA INTERNA CURSOS PEDAGÓGICOS POR INFRACCIONES A LAS NORMAS DE TRÁNSITO (CPINT) 2021"/>
    <d v="2021-06-07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Actualizar o eliminar en los documentos que se requiera, del proceso DTH que encuentra publicada en la intranet"/>
    <s v="Acción Correctiva"/>
    <s v="No. De documentos actualizados o eleminados/No. Total que requiere algun tramite "/>
    <n v="1"/>
    <x v="3"/>
    <x v="5"/>
    <s v="Dirección de Talento Humano"/>
    <d v="2021-06-15T00:00:00"/>
    <x v="5"/>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se realiza reprogramación  mediante 20226200061443 sin embargo se recomienda generar las acciones necesarias para el cumplimiento de la accion teniendo en cuenta que se completa dos reprogramaciones. _x000a__x000a_ 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_x000a_6/01/2022 Seguimiento por Julie Martinez no se genera reporte de avance por el proceso sin embargo la acción se encuentra dentro del proceso de  ejecución planificado_x000a__x000a_09/12/2021Seguimiento Julie Martinez  mediante 20216200265803  se solicita reprogramar esta actividad por una actualización de los procedimientos, instructivos, manuales, guías, planes y demás de la DTH que se esta realizando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0"/>
    <n v="2"/>
    <n v="0"/>
  </r>
  <r>
    <s v="052-2021"/>
    <n v="1"/>
    <n v="2021"/>
    <s v="GESTIÓN DE TRÁMITES Y SERVICIOS PARA LA CIUDADANÍA"/>
    <s v="SEGUIMIENTO CONCESIÓN PyG"/>
    <d v="2021-05-21T00:00:00"/>
    <s v="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
    <s v="Posibilidad de afectación reputacional por pérdida de confianza por parte de la ciudadania al igual de posibles investigaciones por entes de control debido a prestación de tramites y servicios fuera de los requermientos normativos, legales y del ciudadano"/>
    <s v="Deficiente seguimiento en el cargue de la información en el SECOP I y SECOP II"/>
    <s v="Realizar seguimiento trimestral al cargue de la documentación en SECOP I y SECOP II"/>
    <s v="Mejora Continua"/>
    <s v="Actas de seguimientos"/>
    <s v="4 actas"/>
    <x v="5"/>
    <x v="6"/>
    <s v="Director de Atención al Ciudadano"/>
    <d v="2021-06-15T00:00:00"/>
    <x v="6"/>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3-2021"/>
    <n v="1"/>
    <n v="2021"/>
    <s v="GESTIÓN DE TRÁMITES Y SERVICIOS PARA LA CIUDADANÍA"/>
    <s v="SEGUIMIENTO CONCESIÓN PyG"/>
    <d v="2021-05-21T00:00:00"/>
    <s v="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
    <s v="Posibilidad de afectación reputacional por pérdida de confianza por parte de la ciudadania al igual de posibles investigaciones por entes de control debido a prestación de tramites y servicios fuera de los requermientos normativos, legales y del ciudadano"/>
    <s v="Falta de fortalecimiento en el seguimiento de la eficacia de los controles identificados en la matriz de riesgos"/>
    <s v="Realizar dos mesas de trabajo para verificar la eficacia de los controles identificados en la matriz de riesgos"/>
    <s v="Mejora Continua"/>
    <s v="Actas de seguimientos"/>
    <s v="2 actas"/>
    <x v="5"/>
    <x v="6"/>
    <s v="Director de Atención al Ciudadano"/>
    <d v="2021-06-15T00:00:00"/>
    <x v="6"/>
    <d v="2022-05-06T00:00:00"/>
    <s v="Nataly Tenjo Vargas"/>
    <s v="6/05/2022: No se aportaron evidencias de gestión en el mes de abril de 2022._x000a_7/04/2022: No se aportaron evidencias de gestión en el mes de marzo de 2022._x000a_7/03/2021: la Dirección de Atención al Ciudadano junto con el apoyo de cada línea estratégica, hizo seguimiento a la interventoría Transcapital y a la concesión GYP, para identificar, analizar, valorar y definir alternativas de acciones de mitigación de los riesgos por gestión, corrupción y soborno correspondientes al proceso gestión de trámites y servicios a la ciudadanía._x000a_Conforme a lo registrado en el plan de mejora frente a la gestión realizada, llevaron a cabo el seguimiento de la eficacia de los controles definidos en la matriz de riesgos por cada componente; sin embargo, se recomienda presentar los resultados del monitoreo a través de una matriz de riesgos que permita identificar con mayor claridad la valoración de los riesgos como resultado de la aplicación de los controles  o planes de tratamiento en la administración de los mismos, a su vez, dejando en la(s) matriz (ces) por cada componente y tipo de riesgo las referencias donde se encuentran las evidencias del seguimiento y verificación de la eficacia de los controles, lo cual facilitará la adecuada la trazabilidad de los soportes que justifican la calificación actual de los riesgos residuales.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5-2021"/>
    <n v="1"/>
    <n v="2021"/>
    <s v="GESTIÓN DE TRÁMITES Y SERVICIOS PARA LA CIUDADANÍA"/>
    <s v="SEGUIMIENTO CONCESIÓN PyG"/>
    <d v="2021-05-21T00:00:00"/>
    <s v="Agilizar la revision entre las partes, de la propuesta de modificación al contrato de concesión No 2018-114, solicitada por la Dirección de Gestión al Transito y Transporte, con la finalidad que estas decisiones contribuyan en beneficio de la optima y adecuada ejecución del contrato de concesión."/>
    <s v="Posibilidad de afectación reputacional por pérdida de confianza por parte de la ciudadanía al igual de posibles investigaciones por entes de control debido a prestación de tramites y servicios fuera de los requerimientos normativos, legales y del ciudadano"/>
    <s v="El contratista tiene la capacidad de programar o disponer a discreción la distribución de la flota mínima "/>
    <s v="Realizar seguimiento mensual para fortalecer la mejora continua y el aseguramiento de la disponibilidad de grúas conforme las candidaciones contractuales. "/>
    <s v="Mejora Continua"/>
    <s v="Actas de seguimientos"/>
    <s v="12 actas "/>
    <x v="5"/>
    <x v="6"/>
    <s v="Director de Atención al Ciudadano"/>
    <d v="2021-06-15T00:00:00"/>
    <x v="5"/>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1-2021"/>
    <n v="1"/>
    <n v="2021"/>
    <s v="GESTIÓN DE TRÁMITES Y SERVICIOS PARA LA CIUDADANÍA"/>
    <s v="SEGUIMIENTO CONCESIÓN PyG"/>
    <d v="2021-05-21T00:00:00"/>
    <s v="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Realizar seguimiento mensual a la aplicación de la Directiva 001 de 2011"/>
    <s v="Acción Correctiva"/>
    <s v="Actas de seguimientos"/>
    <s v="12 actas "/>
    <x v="5"/>
    <x v="6"/>
    <s v="Director de Atención al Ciudadano"/>
    <d v="2021-06-15T00:00:00"/>
    <x v="5"/>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79-2021"/>
    <n v="1"/>
    <n v="2021"/>
    <s v="GESTIÓN DE TRÁNSITO Y CONTROL DE TRÁNSITO Y TRANSPORTE"/>
    <s v="AUDITORIA PROCESO GESTIÓN DE TRÁNSITO Y CONTROL DE TRANSITO Y TRANSPORTE"/>
    <d v="2021-09-13T00:00:00"/>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_x000a_"/>
    <s v="Acción Correctiva"/>
    <s v="Número de solicitudes de concepto realizadas"/>
    <n v="1"/>
    <x v="0"/>
    <x v="7"/>
    <s v="Diana Lorena Urrego García"/>
    <d v="2021-10-01T00:00:00"/>
    <x v="7"/>
    <d v="2022-05-06T00:00:00"/>
    <s v="Dámaris Sánchez Salamanca"/>
    <s v="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_x000a__x000a_08/04/2022  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 _x000a__x000a_07/03/2022: Seguimiento realizado por María Janneth Romero:_x000a__x000a_El proceso aporta la siguiente justificación:  &quot;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_x000a__x000a_04/02/2022: Seguimiento realizado por María Janneth Romero:_x000a__x000a_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1"/>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x v="0"/>
    <x v="7"/>
    <s v="Diana Lorena Urrego García"/>
    <d v="2021-10-01T00:00:00"/>
    <x v="7"/>
    <d v="2022-05-06T00:00:00"/>
    <s v="Dámaris Sánchez Salamanca"/>
    <s v="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_x000a__x000a_08/04/2022  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2"/>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x v="0"/>
    <x v="7"/>
    <s v="Diana Lorena Urrego García"/>
    <d v="2021-10-01T00:00:00"/>
    <x v="7"/>
    <d v="2022-05-06T00:00:00"/>
    <s v="Dámaris Sánchez Salamanca"/>
    <s v="06/05/2022 El proceso aporta la siguiente justificación: Los estudios previos se realizarán una vez se tenga la fecha para la suscripción del nuevo convenio con la Policía, en el momento en que finalice la Ley de Garantías_x000a__x000a_08/04/2022 El proceso aporta la siguiente justificación: &quot;Los estudios previos se realizarán una vez se tenga la fecha para la suscripción del nuevo convenio con la Policía, en el momento en que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Los estudios previos se realizarán una vez se tenga la fecha para la suscripción del nuevo convenio con la Policía, en el momento en que finalice la Ley de Garantías. Se realiza reunión de seguimiento, en donde se informa que no se tienen evidencias para este mes.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3"/>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Solicitar la clasificación de documentos de seguimiento al convenio como información reservada y clasificada."/>
    <s v="Acción Correctiva"/>
    <s v="número de solicitudes de clasificación documental realizadas"/>
    <n v="1"/>
    <x v="0"/>
    <x v="7"/>
    <s v="Diana Lorena Urrego García"/>
    <d v="2021-10-01T00:00:00"/>
    <x v="7"/>
    <d v="2022-05-06T00:00:00"/>
    <s v="Dámaris Sánchez Salamanca"/>
    <s v="06/05/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_x000a__x000a_08/04/2022 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quot;s.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érminos de ejecución, no obstante se genera una alerta por cuanto la acción no está sujeta a la suscripción de un nuevo contrato o la renovación de éste. _x000a__x000a_04/02/2022: Seguimiento realizado por María Janneth Romero:_x000a_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s. &quot;_x000a__x000a_Acción en té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4"/>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x v="0"/>
    <x v="7"/>
    <s v="Diana Lorena Urrego García"/>
    <d v="2021-10-01T00:00:00"/>
    <x v="7"/>
    <d v="2022-05-06T00:00:00"/>
    <s v="Dámaris Sánchez Salamanca"/>
    <s v="06/05/2022 El proceso aporta la siguiente justificación: Mensualmente se realiza el reporte de seguimiento a los indicadores a través de la plataforma del SECOP II, fortaleciendo los controles a los convenios 2020-288 y 2021-2021. Para el mes de abril de 2022, aún no se ha realizado el comité y la presentación está en proceso de elaboración, por lo cual se estará remitiendo el próximo mes._x000a__x000a_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_x000a__x000a_07/03/2022:  Seguimiento realizado por María Janneth Romero :_x000a_El proceso aporta la siguiente justificación: &quot;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quot;_x000a__x000a_Se verifican las evidencias aportadas, las cuales son coherentes con lo reportado en el monitoreo del proceso._x000a__x000a_Se recomienda mantener la gestión de documentación de la ejecución de la acción de tal manera que se garantice su implementación integral hasta su finalización._x000a__x000a__x000a_04/02/2022: Seguimiento realizado por María Janneth Romero :_x000a_El proceso aporta la siguiente justificación: &quot;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quot;_x000a__x000a_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_x000a_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Se precisa que al corte de octubre ya se deberia haber publicado el reporte mensual de seguimiento a los indicadores de gestión del Proceso a través del SECOP del correspondiente mes._x000a__x000a_08/10/2021: Seguimiento realizado por María Janneth Romero:_x000a__x000a_Acción en terminos de ejecución._x000a_"/>
    <x v="0"/>
    <n v="0"/>
    <n v="0"/>
  </r>
  <r>
    <s v="080-2021"/>
    <n v="5"/>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x v="0"/>
    <x v="7"/>
    <s v="Diana Lorena Urrego García"/>
    <d v="2021-10-01T00:00:00"/>
    <x v="7"/>
    <d v="2022-05-06T00:00:00"/>
    <s v="Dámaris Sánchez Salamanca"/>
    <s v="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_x000a__x000a_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_x000a__x000a_07/03/2022:Seguimiento realizado por María Janneth Romero:_x000a_El proceso aporta la justificación del avance, donde se señala: &quot;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quot;_x000a__x000a_No obstante no se hace referencia a la observación presentada en el seguimiento anterior, donde se indicó: &quot;...la hoja de cálculo de enero, sólo trae relacionadas las asignaciones hasta noviembre de 2021, sin que se allegue la correspondiente justificación de la desviación presentada.&quot;_x000a__x000a_Conforme lo anterior se mantiene la recomendación de  fortalecer los controles de tal manera que se garantice la ejecución integral de la acción formulada en coherencia con el indicador y la meta planteada._x000a__x000a__x000a_04/02/2022: Seguimiento realizado por María Janneth Romero:_x000a__x000a_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_x000a__x000a_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_x000a__x000a_Conforme lo anterior se recomienda fortalecer los controles de tal manera que se garantice la ejecución integral de la acción formulada en coherencia con el indicador y la meta planteada._x000a__x000a_07/01/2022: Seguimiento realizado por María Janneth Romero:_x000a__x000a_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6"/>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x v="0"/>
    <x v="7"/>
    <s v="Diana Lorena Urrego García"/>
    <d v="2021-10-01T00:00:00"/>
    <x v="7"/>
    <d v="2022-05-06T00:00:00"/>
    <s v="Dámaris Sánchez Salamanca"/>
    <s v="06/05/2022 El proceso aporta la siguiente justificación: Con la suscripción del nuevo convenio, se realizará la especificación de las acciones en vía; esta actividad se encuentra en proceso para cuando se realice la renovación del convenio, una vez finalice la Ley de Garantías_x000a__x000a_08/04/2022  El proceso aporta la siguiente justificación: &quot;Con la suscripción del nuevo convenio, se realizará la especificación de las acciones en vía; esta actividad se encuentra en proceso para cuando se realice la renovación del convenio, una vez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_x000a_El proceso presenta la siguiente justificación: &quot;Con la suscripción del nuevo convenio, se realizará la especificación de las acciones en vía; esta actividad se encuentra en proceso para cuando se realice la renovación del convenio. &quot; 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5-2021"/>
    <n v="1"/>
    <n v="2021"/>
    <s v="GESTIÓN DE TRÁMITES Y SERVICIOS PARA LA CIUDADANÍA"/>
    <s v="AUDITORÍA PQRSD I SEMESTRE 2021"/>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Documentar  lineamiento sobre el seguimiento  semanal a la gestión de las peticiones entre autoridades."/>
    <s v="Acción Correctiva"/>
    <s v="Lineamiento documentado, publicado y socializado."/>
    <n v="1"/>
    <x v="5"/>
    <x v="6"/>
    <s v="Dirección de Atención al Ciudadano"/>
    <d v="2021-12-01T00:00:00"/>
    <x v="8"/>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0"/>
    <n v="0"/>
    <n v="0"/>
  </r>
  <r>
    <s v="085-2021"/>
    <n v="2"/>
    <n v="2021"/>
    <s v="GESTIÓN DE TRÁMITES Y SERVICIOS PARA LA CIUDADANÍA"/>
    <s v="AUDITORÍA PQRSD I SEMESTRE 2021"/>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Seguimiento semanal a la gestión de las peticiones entre autoridades"/>
    <s v="Acción Correctiva"/>
    <s v="Seguimiento semanal"/>
    <n v="1"/>
    <x v="5"/>
    <x v="6"/>
    <s v="Dirección de Atención al Ciudadano"/>
    <d v="2021-12-01T00:00:00"/>
    <x v="8"/>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0"/>
    <n v="0"/>
    <n v="0"/>
  </r>
  <r>
    <s v="086-2021"/>
    <n v="1"/>
    <n v="2021"/>
    <s v="GESTIÓN DE TRÁMITES Y SERVICIOS PARA LA CIUDADANÍA"/>
    <s v="AUDITORÍA PQRSD I SEMESTRE 2021"/>
    <d v="2021-10-25T00:00:00"/>
    <s v="N.C. 3: Se evidencian debilidades relacionadas con el cumplimiento de los criterios establecidos en el Decreto 371 de 2010 en términos de calidez, claridad y coherencia, en las respuestas dadas por la entidad a sus peticionario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ficiencia en la retroalimentación del informe de calidad de las respuestas emitidas a la ciudadanía."/>
    <s v="Realizar 2 retroalimentaciones a los referentes de PQRSD de cada proceso de la entidad, sobre los  informes de calidad de las respuestas emitidas a la ciudadanía."/>
    <s v="Acción Correctiva"/>
    <s v=" Actas de reunión con los referentes de PQRSD de cada proceso de la entidad."/>
    <n v="2"/>
    <x v="5"/>
    <x v="6"/>
    <s v="Dirección de Atención al Ciudadano"/>
    <d v="2021-12-01T00:00:00"/>
    <x v="9"/>
    <d v="2022-05-06T00:00:00"/>
    <s v="Nataly Tenjo Vargas"/>
    <s v="6/05/2022: Desde la DAC, llevaron a cabo dos (2) retroalimentaciones a los referentes de PQRSD de cada proceso de la entidad, dichas retroalimentaciones fueron desarrolladas de acuerdo con los informes de calidad de las respuestas emitidas a la ciudadanía. _x000a_Los resultados de la evaluación de calidad (coherencia, claridad, calidez) de las respuestas emitidas a peticiones ciudadanas, fueron socializados los días 22 de febrero de 2022 y 28 de abril de 2022, por parte del equipo de PQRSD de la DAC con los equipos técnicos de Gestión y Desempeño de las dependencias de la SDM. _x000a_Por lo anterior, la DAC reportó el cumplimiento de la acción y solicitó el cierre del hallazgo, mediante el formato Justificación de Cumplimiento de Hallazgo y adjuntaron las siguientes evidencias: 1. Acta retroalimentación calidad de las respuestas - 22 de febrero 2022. Lista de asistencia Retroalimentación de la calidad de las respuestas 22 febrero 2022. Grabación: Retroalimentación Calidad de las Respuestas (2022-02-22 07_05 GMT-8) 2. Acta retroalimentación calidad de las respuestas - 28 de abril 2022. _x000a_De acuerdo con la gestión evidenciada, se cierra la acción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1"/>
    <n v="0"/>
    <n v="0"/>
  </r>
  <r>
    <s v="087-2021"/>
    <n v="1"/>
    <n v="2021"/>
    <s v="PROCESO GESTIÓN DE TRÁNSITO Y CONTROL DE TRÁNSITO Y TRANSPORTE "/>
    <s v="AUDITORÍA PQRSD I SEMESTRE 2021"/>
    <d v="2021-10-25T00:00:00"/>
    <s v="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
    <s v="Posibilidad de afectación reputacional por perdida de credibilidad y confianza de la ciudadanía debido a la ejecución de actividades de control en vía fuera de los requisitos técnicos y normativos en control de tránsito y transporte."/>
    <s v="Falta de compromiso de los profesionales responsables de dar respuesta a  las peticiones Ciudadanas."/>
    <s v="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
    <s v="Acción Correctiva"/>
    <s v="número de comunicados emitidos /número de seguimientos de PQRSD."/>
    <n v="1"/>
    <x v="0"/>
    <x v="0"/>
    <s v="SUBSECRETARÍA DE GESTIÓN DE LA MOVILIDAD"/>
    <d v="2021-12-01T00:00:00"/>
    <x v="8"/>
    <d v="2022-05-06T00:00:00"/>
    <s v="Dámaris Sánchez Salamanca"/>
    <s v="06/05/2022 El proceso aporta la siguiente justificación:  De acuerdo con el seguimiento realizado a los informes remitidos semanalmente por parte de la Oficina de Atención al Ciudadano durante el mes de Abril, para la Dirección de Ingeniería de Transito y sus Subdirecciones Señalización y Planes de Manejo de Transito se tuvieron en gestión 362 radicados de PQRS en total entre las plataformas de Orfeo y Bogotá te escucha y se presentó 1 respuesta extemporánea, asociada a una petición de la Personería, en la cual se le dio a la entidad 2 días de plazo para la respuesta._x000a__x000a_07/04/2022 Mediante correo electronico, el profesional universitario de la Direcciòn de Ingeniería de Tránsito el día 06 de abril remitio el  formato con Código: PV01-PR01-F06 Versión 1.0 &quot;Justificación cumplimiento hallazgo&quot; dnde se encontró que las 6 peticiones recibidas fueron gestionadas de manera extemporanea. Aun cuando este documento redacta las justificaciones de la extemporaneidad, se recomienda a la Subsecretaría de Gestión de Movilidad atender este tipo de situaciones conforme a lo establecido en la Ley 1755  de 2015 en sus articulos Artículo 17. Peticiones incompletas y desistimiento tácito y Artículo 14. Términos para resolver las distintas modalidades de peticiones respecto al PARÁGRAFO.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Lo anterior cn el próposito de asegurar la eficacia y efectividad de la acción formulada._x000a__x000a_Acción en terminos de ejecución._x000a__x000a_Se recomienda revisar el alcance de la acción, su meta e indicador para reportar el avance de ejecución correspondiente o la justificación de las desviaciones o excepciones que le sean pertinentes. Lo anterior en razon a que de la consulta realizada al Tablero de Control de las Peticiones de la entidad (https://intranetmovilidad.movilidadbogota.gov.co/intranet/Tablero%20de%20Control%20PQRSD) se observa que la SGM aun presenta reporte de respuestas extemporaneas._x000a__x000a_07/02/2022: Seguimiento realizado por María Janneth Romero:_x000a__x000a_Acción en terminos de ejecución_x000a__x000a_07/01/2022: Seguimiento realizado por María Janneth Romero:_x000a__x000a_Acción en terminos de ejecución"/>
    <x v="0"/>
    <n v="0"/>
    <n v="0"/>
  </r>
  <r>
    <s v="088-2021"/>
    <n v="1"/>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ctualizar el Programa de Gestión Documental con sus programas específicos incluyendo las fechas de cada una de las actividades contempladas en el cronograma de implementación, la alineación con planes programas y sistemas de gestión y el presupuesto anual."/>
    <s v="Acción Correctiva"/>
    <s v="Documento PGD actualizado"/>
    <n v="1"/>
    <x v="3"/>
    <x v="3"/>
    <s v="PAOLA ADRIANA CORONA MIRANDA"/>
    <d v="2022-02-01T00:00:00"/>
    <x v="1"/>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2"/>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probar y  publicar el PGD conforme lo establece el Decreto 1080 de 2015."/>
    <s v="Acción Correctiva"/>
    <s v="Documento PGD publicado"/>
    <n v="1"/>
    <x v="3"/>
    <x v="3"/>
    <s v="PAOLA ADRIANA CORONA MIRANDA"/>
    <d v="2022-07-01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3"/>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doptar el PGD en la entidad"/>
    <s v="Acción Correctiva"/>
    <s v="Acto administrativo de adopción del PGD"/>
    <n v="1"/>
    <x v="3"/>
    <x v="3"/>
    <s v="PAOLA ADRIANA CORONA MIRANDA"/>
    <d v="2022-08-01T00:00:00"/>
    <x v="7"/>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5"/>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ante la Oficina de Control Interno la inclusión del seguimiento del Plan de Mejoramiento estructurado para las recomendaciones del CDA."/>
    <s v="Acción Correctiva"/>
    <s v="Solicitud realizada"/>
    <n v="1"/>
    <x v="3"/>
    <x v="3"/>
    <s v="PAOLA ADRIANA CORONA MIRANDA"/>
    <d v="2021-11-01T00:00:00"/>
    <x v="10"/>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6"/>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Hacer seguimiento anual al Programa de Gestión Documental"/>
    <s v="Acción Correctiva"/>
    <s v="Informe de seguimiento"/>
    <n v="1"/>
    <x v="3"/>
    <x v="3"/>
    <s v="PAOLA ADRIANA CORONA MIRANDA"/>
    <d v="2021-10-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_x000a__x000a_6/01/2022 Seguimiento por Julie Martinez no se genera reporte de avance por el proceso sin embargo la acción se encuentra dentro del proceso de  ejecución planificado"/>
    <x v="0"/>
    <n v="0"/>
    <n v="0"/>
  </r>
  <r>
    <s v="089-2021"/>
    <n v="1"/>
    <n v="2021"/>
    <s v="GESTIÓN ADMINISTRATIVA"/>
    <s v="INFORME VISITA DE SEGUIMIENTO AL CUMPLIMIENTO DE LA NORMA ARCHIVISTICA SDM 2021"/>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Actualizar las tablas de retención documental."/>
    <s v="Acción Correctiva"/>
    <s v="(Tablas de Retención Documental Actualizadas)/(Total Tablas de Retención Documental)"/>
    <n v="1"/>
    <x v="3"/>
    <x v="3"/>
    <s v="PAOLA ADRIANA CORONA MIRANDA"/>
    <d v="2022-01-01T00:00:00"/>
    <x v="1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9-2021"/>
    <n v="2"/>
    <n v="2021"/>
    <s v="GESTIÓN ADMINISTRATIVA"/>
    <s v="INFORME VISITA DE SEGUIMIENTO AL CUMPLIMIENTO DE LA NORMA ARCHIVISTICA SDM 2021"/>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Socializar la TRD convalidada en todas las dependencias de la entidad."/>
    <s v="Acción Correctiva"/>
    <s v="(Tablas de Retención Documental Socializadas)/(Total Tablas de Retención Documental)"/>
    <n v="1"/>
    <x v="3"/>
    <x v="3"/>
    <s v="PAOLA ADRIANA CORONA MIRANDA"/>
    <d v="2022-09-01T00:00:00"/>
    <x v="7"/>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1"/>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ctualizar el Diagnóstico Integral de Archivos a partir de la medición, en metros lineales, de los archivos de gestión y archivo central de la entidad."/>
    <s v="Acción Correctiva"/>
    <s v="Documento Diagnóstico Integral de Archivos"/>
    <n v="1"/>
    <x v="3"/>
    <x v="3"/>
    <s v="PAOLA ADRIANA CORONA MIRANDA"/>
    <d v="2022-01-01T00:00:00"/>
    <x v="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2"/>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Formular un Plan de Transferencias Secundarias de acuerdo con lo establecido en el artículo 21 del Acuerdo 004 de 2019."/>
    <s v="Acción Correctiva"/>
    <s v="Documento de Plan de Transferencias Secundarias"/>
    <n v="1"/>
    <x v="3"/>
    <x v="3"/>
    <s v="PAOLA ADRIANA CORONA MIRANDA"/>
    <d v="2022-07-01T00:00:00"/>
    <x v="1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3"/>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probar el Plan de Transferencias Secundarias"/>
    <s v="Acción Correctiva"/>
    <s v="Documento de Plan de Transferencias Secundarias aprobado"/>
    <n v="1"/>
    <x v="3"/>
    <x v="3"/>
    <s v="PAOLA ADRIANA CORONA MIRANDA"/>
    <d v="2022-11-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4"/>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justar el documento del Sistema Integrado de Conservación - SIC de acuerdo con condiciones técnica de almacenamiento del acervo documental identificadas a aprtir del Diagnóstico Integral de Archivo."/>
    <s v="Acción Correctiva"/>
    <s v="Documento del Sistema Integrado de Conservación - SIC ajustado"/>
    <n v="1"/>
    <x v="3"/>
    <x v="3"/>
    <s v="PAOLA ADRIANA CORONA MIRANDA"/>
    <d v="2022-07-01T00:00:00"/>
    <x v="7"/>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5"/>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Publicar el documento del Sistema Integrado de Conservación - SIC"/>
    <s v="Acción Correctiva"/>
    <s v="Documento del Sistema Integrado de Conservación - SIC publicado"/>
    <n v="1"/>
    <x v="3"/>
    <x v="3"/>
    <s v="PAOLA ADRIANA CORONA MIRANDA"/>
    <d v="2022-10-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1"/>
    <n v="2021"/>
    <s v="GESTIÓN ADMINISTRATIVA"/>
    <s v="INFORME VISITA DE SEGUIMIENTO AL CUMPLIMIENTO DE LA NORMA ARCHIVISTICA SDM 2021"/>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ctualizar el Banco Terminológico para las series, subseries y tipos documentales de la Tabla de Retención Documental convalidada, según lo establece el Decreto 1080 de 2015, artículo 2.8.2.5.8, literal g."/>
    <s v="Acción Correctiva"/>
    <s v="Banco Terminológico actualizado"/>
    <n v="1"/>
    <x v="3"/>
    <x v="3"/>
    <s v="PAOLA ADRIANA CORONA MIRANDA"/>
    <d v="2022-09-01T00:00:00"/>
    <x v="0"/>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2"/>
    <n v="2021"/>
    <s v="GESTIÓN ADMINISTRATIVA"/>
    <s v="INFORME VISITA DE SEGUIMIENTO AL CUMPLIMIENTO DE LA NORMA ARCHIVISTICA SDM 2021"/>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probar y socializar el Banco Terminológico actualizado."/>
    <s v="Acción Correctiva"/>
    <s v="Banco Terminológico publicado"/>
    <n v="1"/>
    <x v="3"/>
    <x v="3"/>
    <s v="PAOLA ADRIANA CORONA MIRANDA"/>
    <d v="2022-11-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3"/>
    <n v="2021"/>
    <s v="GESTIÓN ADMINISTRATIVA"/>
    <s v="INFORME VISITA DE SEGUIMIENTO AL CUMPLIMIENTO DE LA NORMA ARCHIVISTICA SDM 2021"/>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Solicitar la parametrización del Banco Terminológico en el aplicativo ORFEO."/>
    <s v="Acción Correctiva"/>
    <s v="Banco Terminológico parametrizado"/>
    <n v="1"/>
    <x v="3"/>
    <x v="3"/>
    <s v="PAOLA ADRIANA CORONA MIRANDA"/>
    <d v="2022-12-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4"/>
    <n v="2021"/>
    <s v="GESTIÓN ADMINISTRATIVA"/>
    <s v="INFORME VISITA DE SEGUIMIENTO AL CUMPLIMIENTO DE LA NORMA ARCHIVISTICA SDM 2021"/>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Publicar el Banco Terminológico aprobado"/>
    <s v="Acción Correctiva"/>
    <s v="Banco Terminológico publicado"/>
    <n v="1"/>
    <x v="3"/>
    <x v="3"/>
    <s v="PAOLA ADRIANA CORONA MIRANDA"/>
    <d v="2022-12-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1"/>
    <n v="2021"/>
    <s v="GESTIÓN ADMINISTRATIVA"/>
    <s v="INFORME VISITA DE SEGUIMIENTO AL CUMPLIMIENTO DE LA NORMA ARCHIVISTICA SDM 2021"/>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ctualizar las Tablas de Control de Acceso a partir de la revisión de los riesgos tecnológicos para documentos electrónicos de archivo."/>
    <s v="Acción Correctiva"/>
    <s v="Tabla de Control de Acceso actualizada"/>
    <n v="1"/>
    <x v="3"/>
    <x v="3"/>
    <s v="PAOLA ADRIANA CORONA MIRANDA"/>
    <d v="2022-09-01T00:00:00"/>
    <x v="0"/>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2"/>
    <n v="2021"/>
    <s v="GESTIÓN ADMINISTRATIVA"/>
    <s v="INFORME VISITA DE SEGUIMIENTO AL CUMPLIMIENTO DE LA NORMA ARCHIVISTICA SDM 2021"/>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probar y socializar la Tabla de Control de Acceso."/>
    <s v="Acción Correctiva"/>
    <s v="Tabla de Control de Acceso aprobada"/>
    <n v="1"/>
    <x v="3"/>
    <x v="3"/>
    <s v="PAOLA ADRIANA CORONA MIRANDA"/>
    <d v="2022-11-01T00:00:00"/>
    <x v="11"/>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3"/>
    <n v="2021"/>
    <s v="GESTIÓN ADMINISTRATIVA"/>
    <s v="INFORME VISITA DE SEGUIMIENTO AL CUMPLIMIENTO DE LA NORMA ARCHIVISTICA SDM 2021"/>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Publicar la Tabla de Control de Acceso."/>
    <s v="Acción Correctiva"/>
    <s v="Tabla de Control de Acceso publicada"/>
    <n v="1"/>
    <x v="3"/>
    <x v="3"/>
    <s v="PAOLA ADRIANA CORONA MIRANDA"/>
    <d v="2022-12-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1"/>
    <n v="2021"/>
    <s v="GESTIÓN ADMINISTRATIVA"/>
    <s v="INFORME VISITA DE SEGUIMIENTO AL CUMPLIMIENTO DE LA NORMA ARCHIVISTICA SDM 2021"/>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Surtir el proceso de convalidación e implementación de las TVD correspondientes al Fondo de Educación y seguridad Vial FONDATT."/>
    <s v="Acción Correctiva"/>
    <s v="Tabla de Valoración Documental convalidada"/>
    <n v="1"/>
    <x v="3"/>
    <x v="3"/>
    <s v="PAOLA ADRIANA CORONA MIRANDA"/>
    <d v="2022-01-01T00:00:00"/>
    <x v="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2"/>
    <n v="2021"/>
    <s v="GESTIÓN ADMINISTRATIVA"/>
    <s v="INFORME VISITA DE SEGUIMIENTO AL CUMPLIMIENTO DE LA NORMA ARCHIVISTICA SDM 2021"/>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x v="3"/>
    <x v="3"/>
    <s v="PAOLA ADRIANA CORONA MIRANDA"/>
    <d v="2022-01-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094-2021"/>
    <n v="1"/>
    <n v="2021"/>
    <s v="GESTIÓN ADMINISTRATIVA"/>
    <s v="INFORME VISITA DE SEGUIMIENTO AL CUMPLIMIENTO DE LA NORMA ARCHIVISTICA SDM 2021"/>
    <d v="2021-09-01T00:00:00"/>
    <s v="No identificación de la producción documental electrónica durante la emergencia sanitaria por COVID - 19"/>
    <s v="5 - Posibilidad de afectación reputacional por sanciones del archivo distrital y quejas de ususarios internos y externos debido a la ejecución del sistema de gestión documental fuera de los requerimiento normativos y procedimi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x v="3"/>
    <x v="3"/>
    <s v="PAOLA ADRIANA CORONA MIRANDA"/>
    <d v="2022-01-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095-2021"/>
    <n v="1"/>
    <n v="2021"/>
    <s v="GESTIÓN ADMINISTRATIVA"/>
    <s v="INFORME VISITA DE SEGUIMIENTO AL CUMPLIMIENTO DE LA NORMA ARCHIVISTICA SDM 2021"/>
    <d v="2021-09-01T00:00:00"/>
    <s v="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
    <s v="5 - Posibilidad de afectación reputacional por sanciones del archivo distrital y quejas de ususarios internos y externos debido a la ejecución del sistema de gestión documental fuera de los requerimiento normativos y procedimientales."/>
    <s v="Inoportunidad de atender a los criterios técnicos establecidos para los procedimientos de la gestión documental a través del artículo 2.8.2.5.9 del Decreto 1080 de 2015 y el Lineamiento 13 de la Secretaría General de la Alcaldía Mayor de Bogotá D.C."/>
    <s v="Formular el procedimiento de valoración de documentos de conformidad con artículo 2.8.2.5.9 del Decreto 1080 de 2015 y en el Lineamiento 13 de la Secretaría General de la Alcaldía Mayor de Bogotá D.C."/>
    <s v="Acción Correctiva"/>
    <s v="Documento de procedimiento de valoración de documentos elaborado"/>
    <n v="1"/>
    <x v="3"/>
    <x v="3"/>
    <s v="PAOLA ADRIANA CORONA MIRANDA"/>
    <d v="2022-01-01T00:00:00"/>
    <x v="1"/>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03-2021"/>
    <n v="2"/>
    <n v="2021"/>
    <s v="GESTIÓN DEL  TALENTO HUMANO"/>
    <s v="AUDITORIA INTERNA SG SST 2021"/>
    <d v="2021-10-26T00:00:00"/>
    <s v="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
    <s v="Posibilidad de afectación económico y reputacional por requerimiento de los usuarios internos e investigaciones administrativas y legales por entes de control debido a la implementación del SGSST fuera de los requerimientos normativos."/>
    <s v="Se encuentran identificadas estas situaciones producto de la auditoría pero no se ha podido finalizar el 100% de las acciones, debido a recursos económicos, situaciones de pandemia y cambios organizacionales."/>
    <s v="Realizar seguimiento semestral del avance al cierre de las acciones contempladas matriz de control y seguimiento de inspecciones registrando el avance en la casilla de observaciones."/>
    <s v="Acción Correctiva"/>
    <s v="Matriz con los seguimientos realizados"/>
    <n v="2"/>
    <x v="3"/>
    <x v="5"/>
    <s v="Director de Talento Humano"/>
    <d v="2021-11-04T00:00:00"/>
    <x v="0"/>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14-2021"/>
    <n v="1"/>
    <n v="2021"/>
    <s v="GESTIÓN JURÍDICA"/>
    <s v="AUDITORIA INTERNA SG SST 2021"/>
    <d v="2021-10-26T00:00:00"/>
    <s v="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
    <s v="Posibilidad de afectación económico y reputacional por requerimiento de los usuarios internos e investigaciones administrativas y legales por entes de control debido a la implementación del SGSST fuera de los requerimientos normativos."/>
    <s v="El Manual de contratación se encuentra en proceso de revisión y actualización por parte de la Dirección de contratación. _x000a_"/>
    <s v="Incorporar en la actualización del Manual de Contratación PA05-M02  la articulación realizada con los lineamientos establecidos en la  Guía Criterios en SST para la Contratación de Productos y Servicios."/>
    <s v="Acción preventiva"/>
    <s v="Manual de contratación articulado con la Guía Criterios en SST para la Contratación de Productos y Servicios PA02-G03"/>
    <n v="1"/>
    <x v="1"/>
    <x v="1"/>
    <s v="Directora de Contratación"/>
    <d v="2021-11-04T00:00:00"/>
    <x v="0"/>
    <d v="2022-05-09T00:00:00"/>
    <s v="Liliana Montes Sanchez "/>
    <s v="9/5/22: Aun continua en actualización el Manual de Contratación._x000a_7/04/2022: El manual se encuentra aun en proceso de actualización._x000a_7/03/2022:Manual en proceso de actualización con la incorporación de los criterios SGSST._x000a_7/02/2022:  En desarrollo de la acción establecida el proceso adjunta soporte de  reunion del 7/01/2022, con elobjetivo:Guía de criterios de contratacion SST, se recomienda adjuntar el acta producto de las reuniones."/>
    <x v="0"/>
    <n v="0"/>
    <n v="0"/>
  </r>
  <r>
    <s v="116-2021"/>
    <n v="1"/>
    <n v="2021"/>
    <s v="GESTIÓN JURÍDICA"/>
    <s v="AUDITORIA INTERNA SG SST 2021"/>
    <d v="2021-10-26T00:00:00"/>
    <s v="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
    <s v="Posibilidad de afectación económico y reputacional por requerimiento de los usuarios internos e investigaciones administrativas y legales por entes de control debido a la implementación del SGSST fuera de los requerimientos normativos."/>
    <s v="Inobservancia del termino establecido en el Manual de Supervisión e Interventoría, establecido en  el numeral 5.2.1 (15). "/>
    <s v="Remitir comunicado  a los supervisores recordando el cargue de los soportes en el SECOP II"/>
    <s v="Acción preventiva"/>
    <s v="Comunicado enviado"/>
    <n v="1"/>
    <x v="1"/>
    <x v="1"/>
    <s v="Directora de Contratación"/>
    <d v="2021-11-04T00:00:00"/>
    <x v="0"/>
    <d v="2022-04-07T00:00:00"/>
    <s v="Liliana Montes Sanchez "/>
    <s v="8/04/2022: La Dirección de contratación mediante memorando 20225300034153 del 17 de febrero de 2022, remitió comunicado a todos los funcionarios y contratistas de la entidad dando lineamientos generales aplicables a la supervisión de los contratos estatales. En el numeral 2 del referido documento, se les recordó a los supervisores el deber de cargar los documentos contractuales de los contratos firmados y a su cargo, en la plataforma SECOP. Así mismo, se indicó la ruta para acceder a la guía para registrar la supervisión de contratos en SECOP dispuesta en la intranet y se detalló los documentos que se deben cargar (tanto en SECOP I como en SECOP II). Se procede al cierre,dejando como recomendacion realizar  seguimiento a la acción establecida con el fin de garantizar le efectividad de la oportunidad de mejora._x000a_8/03/2022: Memorando con radicado 20225300034153 del 17/02/2022 &quot; lineamientos generales aplicables a la supervisión de los contratos estatales&quot;. Para medir la efectividad es necesario que se realice una revisión en una muestra para verificar el cumplimiento de la acción. _x000a_7/02/2022:  En desarrollo de la acción establecida el proceso adjunta soporte de  reunion del 7/01/2022, con el objetivo:Guía de criterios de contratacion SST, se recomienda adjuntar el acta producto de las reuniones."/>
    <x v="1"/>
    <n v="0"/>
    <n v="0"/>
  </r>
  <r>
    <s v="117-2021"/>
    <n v="1"/>
    <n v="2021"/>
    <s v="GESTIÓN ADMINISTRATIVA"/>
    <s v="AUDITORIA INTERNA SG SST 2021"/>
    <d v="2021-10-26T00:00:00"/>
    <s v="Oportunidad de Mejora 14: Aunque se han implementado las canecas para la disposición de residuos en las diferentes sedes se observó que no se están empleando las bolsas con los colores respectivos."/>
    <s v="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
    <s v="Falta de verificación si se cuenta con los insumos suficientes y adecuados para suplir las necesidades para el mantenimiento  cada uno de los contenedores "/>
    <s v="Realizar por parte del equipo de Gestión Ambiental  visitas de inspección semestral para la  verificación  de los respectivos insumos de disposición de residuos."/>
    <s v="Acción preventiva"/>
    <s v="Actas  reunión de la  visitas de inspección y registro fotográfico "/>
    <n v="2"/>
    <x v="3"/>
    <x v="3"/>
    <s v="Subdirección Administrativa "/>
    <d v="2021-11-04T00:00:00"/>
    <x v="1"/>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por Julie Martinez  se evidencia acta de inspección del 28 de diciembre a la sede de paloquemao, sede de almacén y archivo central  cumpliendo las el semestral. Continua la acción abierta teniendo en cuenta que falta las inspección semestral de seguimiento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18-2021"/>
    <n v="2"/>
    <n v="2021"/>
    <s v="GESTIÓN DEL  TALENTO HUMANO"/>
    <s v="AUDITORIA INTERNA SG SST 2021"/>
    <d v="2021-10-26T00:00:00"/>
    <s v="Oportunidad de Mejora 15: Teniendo en cuenta que, conforme al INSTRUCTIVO PARA SELECCIÓN Y SUMINISTRO DE ELEMENTOS DE PROTECCIÓN PERSONAL, la entrega de EPP debe realizada por parte del_x000a_equipo de seguridad y salud en el trabajo y/o los supervisores de proyectos siempre y cuando el riesgo que se maneje sea 4, es importante que se lleve el seguimiento que se debe hacer al cumplimiento de la entrega de EPP a los servicios tercerizados."/>
    <s v="Posibilidad de afectación económico y reputacional por requerimiento de los usuarios internos e investigaciones administrativas y legales por entes de control debido a la implementación del SGSST fuera de los requerimientos normativos."/>
    <s v="Falta socializar el documento Guía Criterios en SST para la Contratación de Productos y Servicios PA02-G03 versión 1.0 de 22 de septiembre de 2021 en donde se encuentra establecido el seguimiento a la entrega de EPP a contratistas tercerizados."/>
    <s v="Realizar seguimiento a la entrega de EPP a colaboradores de proyectos y servicios tercerizados, conforme a los lineamientos establecidos a Guía Criterios en SST para la Contratación de Productos y Servicios PA02-G03 "/>
    <s v="Acción Correctiva"/>
    <s v="Seguimientos realizados"/>
    <n v="2"/>
    <x v="3"/>
    <x v="5"/>
    <s v="Director de Talento Humano"/>
    <d v="2021-11-04T00:00:00"/>
    <x v="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20-2021"/>
    <n v="2"/>
    <n v="2021"/>
    <s v="GESTIÓN DEL TALENTO HUMANO"/>
    <s v="AUDITORIA DE EVALUACIÓN DE REQUISITOS LEGALES DE SEGURIDAD Y SALUD EN EL TRABAJO Y AMBIENTE"/>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
    <s v="Realizar seguimiento semestral del avance al cierre de las acciones contempladas matriz de control y seguimiento de inspecciones registrando el avance en la casilla de observaciones."/>
    <s v="Acción Correctiva"/>
    <s v="Matriz con los seguimientos realizados"/>
    <n v="2"/>
    <x v="3"/>
    <x v="8"/>
    <s v="Director(a) de Talento Humano - Subdirector(a) Administrativa."/>
    <d v="2021-12-09T00:00:00"/>
    <x v="14"/>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1"/>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x v="3"/>
    <x v="9"/>
    <s v="Subsecretaría de Gestión Corporativa / Supervisores"/>
    <d v="2021-12-15T00:00:00"/>
    <x v="15"/>
    <d v="2022-05-09T00:00:00"/>
    <s v="Julie Martinez y Daniel García"/>
    <s v="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l._x000a_08/03/2022 Seguimiento Julie Martinez y Daniel García  se evidencia la verificación del cumplimiento de requisitos de ejecución previos al acta de inicio del mes de febrero, acción continua abierta de acuerdo a lo planificado 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2"/>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oncordancia de las responsabilidades establecidas para el gerente del proyecto y ordenador del gasto, según lo dispuesto en el capitulo III, numeral 3.1 (actividades de la etapa precontractual) y el capitulo IV numeral 4.4 (gerente de proyecto)."/>
    <s v="Revisar y ajustar el Manual de Contratación PA 05 - M02 respecto a  la suscripción de los documentos y estudios previos respecto al ordenador del gasto y el gerente del proyecto."/>
    <s v="Acción Correctiva"/>
    <s v="Manual de Contratación PA 05 - M02 revisado, ajustado y publicado"/>
    <n v="1"/>
    <x v="1"/>
    <x v="1"/>
    <s v="Direccion de Contratación"/>
    <d v="2021-12-15T00:00:00"/>
    <x v="15"/>
    <d v="2022-05-09T00:00:00"/>
    <s v="Liliana Montes Sanchez "/>
    <s v="9/5/22: Aun continua en actualización el Manual de Contratación._x000a_8/04/2022: Manual continua en proceso de actualizacion, acción en ejecución._x000a_8/03/2022: 7/03/2022: Manual en proceso de actualización._x000a_7/02/2022:  Las evidencias aportadas no corresponden a las activividades de modificacioón al Manual de Supervisión."/>
    <x v="0"/>
    <n v="0"/>
    <n v="0"/>
  </r>
  <r>
    <s v="122-2021"/>
    <n v="5"/>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 Posibilidad de afectación reputacional por perdida de imagen institucional ante la comunidad, debido a la consecución de contratos sin el lleno de los requisitos contemplados en la norma"/>
    <s v="  Falta de apropiación por parte del equipo de contración de la DAC, sobre los lineamientos del Manual de Contratación y Supervisión."/>
    <s v="Realizar 3 sensibilizaciones al equipo de contratación sobre los lineamientos del Manual de Contratación y Supervisión."/>
    <s v="Acción Correctiva"/>
    <s v="Sensibilizaciones realizadas/ Sensibilizaciones programadas*100"/>
    <n v="3"/>
    <x v="5"/>
    <x v="6"/>
    <s v="Dirección de Atención al Ciudadano"/>
    <d v="2021-12-15T00:00:00"/>
    <x v="9"/>
    <d v="2022-05-06T00:00:00"/>
    <s v="Nataly Tenjo Vargas"/>
    <s v="6/05/2022: Desde la DAC llevaron a cabo tres (3) sensibilizaciones sobre los lineamientos del Manual de Contratación y Supervisión, al equipo de contratación que apoya los tramites de contratación de la dependencia - trámite sobre los lineamientos, estas sensibilizaciones fueron realizadas los días 14 de enero de 2022, 16 de febrero de 2022 y 18 de marzo de 2022, donde se presentó el trámite que se debe adelantar para desarrollar los procesos de contratación que adelanta el equipo, así como el paso a paso y la identificación de las falencias y virtudes del equipo al momento de adelantar este proceso. _x000a_Adicionalmente, se realizó un ejercicio práctico al respecto donde se pone en práctica el procedimiento interno para adelantar la contratación de la dependencia, con el compromiso de mantener y ejecutar este proceso._x000a_Por lo anterior, la DAC reportó el cumplimiento de la acción y solicitó el cierre del hallazgo, mediante el formato Justificación de Cumplimiento de Hallazgo y adjuntaron las siguientes evidencias: _x000a_1. Acta No. 1 seguimiento 122-2021.  Agenda: Reunión de seguimiento No. 1 Acción de mejora 122-2021_x000a_2. Acta No. 2 seguimiento 122-2021.  Agenda: Reunión de seguimiento No. 2 Acción de mejora 122-2021_x000a_3. Acta No. 3 seguimiento 122-2021. Agenda: Reunión de seguimiento No. 3 Acción de mejora 122-2021_x000a_De acuerdo con la gestión evidenciada, se cierra la acción._x000a_7/04/2022: No se aportaron evidencias de gestión en el mes de marzo de 2022._x000a_7/03/2022: No se aportaron evidencias de gestión en el mes de febrero de 2022._x000a_7/02/2022: No se aportaron evidencias de gestión en el mes de enero de 2022."/>
    <x v="1"/>
    <n v="0"/>
    <n v="0"/>
  </r>
  <r>
    <s v="122-2021"/>
    <n v="6"/>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puntos de control para el cumplimiento de los documentos a suscr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1-12-15T00:00:00"/>
    <x v="15"/>
    <d v="2022-04-07T00:00:00"/>
    <s v="Vieinery Piza"/>
    <s v="7/04/2022: La dependencia, no reportan evidencias en este corte."/>
    <x v="0"/>
    <n v="0"/>
    <n v="0"/>
  </r>
  <r>
    <s v="123-2021"/>
    <n v="1"/>
    <n v="2021"/>
    <s v="GESTIÓN JURÍDICA"/>
    <s v="AUDITORÍA PROCESO CONTRACTUAL 2021"/>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x v="4"/>
    <x v="4"/>
    <s v="OTIC"/>
    <d v="2022-01-02T00:00:00"/>
    <x v="15"/>
    <d v="2022-04-07T00:00:00"/>
    <s v="Vieinery Piza"/>
    <s v="7/04/2022: La dependencia, no reportan evidencias en este corte."/>
    <x v="0"/>
    <n v="0"/>
    <n v="0"/>
  </r>
  <r>
    <s v="123-2021"/>
    <n v="2"/>
    <n v="2021"/>
    <s v="GESTIÓN JURÍDICA"/>
    <s v="AUDITORÍA PROCESO CONTRACTUAL 2021"/>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2-01-02T00:00:00"/>
    <x v="15"/>
    <d v="2022-04-07T00:00:00"/>
    <s v="Vieinery Piza"/>
    <s v="7/04/2022: La dependencia, no reportan evidencias en este corte."/>
    <x v="0"/>
    <n v="0"/>
    <n v="0"/>
  </r>
  <r>
    <s v="125-2021"/>
    <n v="1"/>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laridad en cuanto a las obligaciones del supervisor contenidas en el Manual de Supervisión e interventoría PA 05 - M03 de la Entidad."/>
    <s v="Socializar el Manual de Supervisión PA 05 - M 03 en donde se realice enfásis a la verificación de los requisitos de ejecución y demás actividades a cargo del supervisor, para la correcta supervisión y seguimiento a los contratos "/>
    <s v="Acción preventiva"/>
    <s v="Socializaciones realizadas/ socializaciones programadas"/>
    <n v="2"/>
    <x v="1"/>
    <x v="1"/>
    <s v="Direccion de Contratación"/>
    <d v="2021-12-15T00:00:00"/>
    <x v="11"/>
    <d v="2022-05-09T00:00:00"/>
    <s v="Liliana Montes Sanchez "/>
    <s v="9/5/22: Se encuentr con el mismo avance de la primera socialización a través de memorando 17/02/22._x000a_8/04/2022: Se encuentra con el mismo avance del mes de marzo relacionado con el memornado dirigido a los supervisores._x000a_8/03/22:  memorando 20225300034153  del 17/02/2022, Lineamientos generales aplicables a la supervisión de los contratos estatales dirigido a todos los funcionarios que cumplen con el rol de supervisión de los contratos estatales_x000a_7/02/2022: Primera socializacion de los lineamientos del Manual de Supervisión mediante memorando 20215300244413, con el fin de afianzar los conocimientos del seguimiento a cargo de los supervisores."/>
    <x v="0"/>
    <n v="0"/>
    <n v="0"/>
  </r>
  <r>
    <s v="125-2021"/>
    <n v="3"/>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el seguimiento de la platafroma SECOP, respecto de la actividad contractual, efectuada en la etapa de ejecución hasta el cierre."/>
    <s v="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5"/>
    <d v="2022-05-09T00:00:00"/>
    <s v="Liliana Montes Sanchez "/>
    <s v="9/5/22: Se presentan avances de la revisión aleatoria realizada al tema contractual de las Subsecretarias Gestión de Movilidad, Gestión Corporativa, se recomienda tener en cuenta el indicador el cual se establecio &quot;Memorandos redactados, aprobados y enviados&quot;_x000a_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_x000a_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5-2021"/>
    <n v="4"/>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x v="5"/>
    <x v="6"/>
    <s v="Dirección de Atención al Ciudadano"/>
    <d v="2021-12-15T00:00:00"/>
    <x v="16"/>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25-2021"/>
    <n v="5"/>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puntos de control para el cumplimiento de los documentos a suscribir y expedir por parte del supervisor del contrato_x000a__x000a_"/>
    <s v="Realizar seguimiento trimestral a la publicación de la completitud de la documentación que deben cargar los supervisores en la plataforma del SECOP II "/>
    <s v="Acción Correctiva"/>
    <s v="Acta de seguimiento"/>
    <n v="4"/>
    <x v="3"/>
    <x v="9"/>
    <s v="Subsecretaría de Gestión Corporativa / Supervisores"/>
    <d v="2021-12-15T00:00:00"/>
    <x v="15"/>
    <d v="2022-05-09T00:00:00"/>
    <s v="Julie Martinez y Daniel García"/>
    <s v="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26-2021"/>
    <n v="2"/>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el seguimiento de la plataforma SECOP, respecto de la actividad contractual, efectuada en la etapa de ejecución hasta el cierre."/>
    <s v="Realizar una 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5"/>
    <d v="2022-05-09T00:00:00"/>
    <s v="Liliana Montes Sanchez "/>
    <s v="9/5/22: Se presentan avances de la revisión aleatoria realizada al tema contractual de las Subsecretarias Gestión de Movilidad, Gestión Corporativa, se recomienda tener en cuenta el indicador el cual se establecio &quot;Memorandos redactados, aprobados y enviados&quot;_x000a_8/04/2022: De acuerdo a los soporte se evidencia la revisión del proceso Procesos de selección.10% de los procesos de selección con contratos suscritos durante la vigencia_x000a_2022, equivalente a 1 proceso,evidenciandose cumplimiento de la publicacion acorde a lo establecido en los Manuales._x000a_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6-2021"/>
    <n v="3"/>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x v="1"/>
    <x v="10"/>
    <s v="Direccion de representación Judicial"/>
    <d v="2021-12-15T00:00:00"/>
    <x v="17"/>
    <d v="2022-05-09T00:00:00"/>
    <s v="Liliana Montes Sanchez "/>
    <s v="9/5/22: Se adjunta informe de secopn con corte marzo de 22, seguimiento a publicaciones._x000a_8/04/2022: Se adjunta informe de secop con corte de febrero de 2022, con las debidas observaciones. Se recomienda realizar la acción de acuerdo a su diseño para dar cumplimiento a la meta e indicador._x000a_8/03/2022:  Se presenta como evidencias pantallazos de publicacion, sin embargo se recomienda presentar informe donde se especifique que contratos fueron obejto de revisión aleatoria, que se evidencio y que recomendaciones se generaron, _x000a_7/02/2022:  No se aportan los memorando enviados aleatoriamente a los ordenadores del gasto tal y como quedo establecida la acción."/>
    <x v="0"/>
    <n v="0"/>
    <n v="0"/>
  </r>
  <r>
    <s v="126-2021"/>
    <n v="4"/>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supervisores de contratos en el cargue de la documentación en la plataforma SECOP II."/>
    <s v="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s v="Acción Correctiva"/>
    <s v="Numero de comunicados remitidos/ número de revisiones adelantadas"/>
    <n v="1"/>
    <x v="0"/>
    <x v="0"/>
    <s v="profesional designado por la Subsecretaría de Gestión de la Movilidad."/>
    <d v="2021-12-15T00:00:00"/>
    <x v="18"/>
    <d v="2022-05-06T00:00:00"/>
    <s v="Dámaris Sánchez Salamanca"/>
    <s v="06/05/2022 El proceso aporta la siguiente justificación: La Subsecretaria de Gestión de la Movilidad realizó la validación aleatoria de los contratos vigentes del mes diciembre 2021 y los contratos nuevos generados en el mes de enero 2022 con corte 30/03/2022, y no encontró en ningún caso los dos meses de mora que menciona la acción, por lo cual se emitió el memorando 202230000098983, donde se informa a la Oficina de Control Interno que ningún supervisor se halló dentro de la causal para generar la solicitud de control disciplinario._x000a__x000a_08/04/2022  Se realiza la revisión y seguimiento de los contratos de la SGM, en donde se evidencian documentos faltantes (se adjunta matriz), para lo cual se remite correo a cada una de las subdirecciones solicitando e informando la necesidad de tener la documentación contractual al día (se adjuntan correos)._x000a__x000a_07/03/2022: Seguimiento realizado por María Janneth Romero:_x000a__x000a_Acción en términos de ejecución. No obstante es importante precisar que en los dos periodos evaluados no se ha reportado la gestión adelantada por el proceso de conformidad con la descripción de la acción formulada: &quot;...remitir memorando por parte del superior jerárquico a la oficina de control disciplinario, en caso de no presentarse, informar mediante memorando a la oficina de control interno que durante el periodo evaluado no se presentaron moras en el cargue de la documentación contractual.&quot;_x000a__x000a_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_x000a__x000a_07/02/2022: Seguimiento realizado por María Janneth Romero:_x000a__x000a_Acción en terminos de ejecución_x000a__x000a_07/01/2022: Seguimiento realizado por María Janneth Romero:_x000a__x000a_Acción en terminos de ejecución"/>
    <x v="0"/>
    <n v="0"/>
    <n v="0"/>
  </r>
  <r>
    <s v="126-2021"/>
    <n v="7"/>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Incumplimiento de los términos para la publicación de la información de la ejecución de los contratos"/>
    <s v="Realizar seguimiento trimestral a la publicación de la completitud de la documentación que deben cargar los supervisores en la plataforma del SECOP II "/>
    <s v="Acción Correctiva"/>
    <s v="Acta de seguimiento"/>
    <n v="4"/>
    <x v="3"/>
    <x v="9"/>
    <s v="Subsecretaría de Gestión Corporativa / Supervisores"/>
    <d v="2021-12-15T00:00:00"/>
    <x v="15"/>
    <d v="2022-05-09T00:00:00"/>
    <s v="Julie Martinez y Daniel García"/>
    <s v="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26-2021"/>
    <n v="8"/>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x v="4"/>
    <x v="4"/>
    <s v="OTIC"/>
    <d v="2021-12-15T00:00:00"/>
    <x v="15"/>
    <d v="2022-04-07T00:00:00"/>
    <s v="Vieinery Piza"/>
    <s v="7/04/2022: La dependencia, no reportan evidencias en este corte."/>
    <x v="0"/>
    <n v="0"/>
    <n v="0"/>
  </r>
  <r>
    <s v="126-2021"/>
    <n v="9"/>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x v="5"/>
    <x v="6"/>
    <s v="Dirección de Atención al Ciudadano"/>
    <d v="2021-12-15T00:00:00"/>
    <x v="11"/>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27-2021"/>
    <n v="1"/>
    <n v="2021"/>
    <s v="GESTIÓN DEL TALENTO HUMANO - SGAS"/>
    <s v="AUDITORIA CERTIFICACIÓN SGAS POR EL ENTE CERTIFICADOR CMD CERTIFICATION"/>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Realizar la revisión de la matriz de riesgos de soborno con cada una de las áreas de la entidad y con el personal que no se contempló inicialmente de la SDM para identificar las situaciones potenciales de soborno que se presenten."/>
    <s v="Corrección"/>
    <s v="Numero de matriz revisada"/>
    <s v="Una matriz de riesgos revisada"/>
    <x v="3"/>
    <x v="9"/>
    <s v="Paula Tatiana Arenas"/>
    <d v="2022-12-07T00:00:00"/>
    <x v="19"/>
    <d v="2022-05-09T00:00:00"/>
    <s v="Julie Martinez y Daniel García"/>
    <s v="09/05/2022  Seguimiento Julie Martinez y Daniel García  se evidencia que el 3 de marzo se realizo la mesa de trabajo con los diferentes procesos con el fin de revisar la matriz  de riesgos de soborno dando cumplimiento a la actividad programad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1"/>
    <n v="0"/>
    <n v="0"/>
  </r>
  <r>
    <s v="127-2021"/>
    <n v="3"/>
    <n v="2021"/>
    <s v="GESTIÓN DEL TALENTO HUMANO - SGAS"/>
    <s v="AUDITORIA CERTIFICACIÓN SGAS POR EL ENTE CERTIFICADOR CMD CERTIFICATION"/>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Socializar la guía de riesgos y la matriz de riesgos con todo el personal de la Entidad en especial con el personal que se encuentra fuera de las sedes principales."/>
    <s v="Accion Correctiva"/>
    <s v="Numero de socializaciones de la guia de riesgos"/>
    <s v="2 socializaciones (Una reunion_x000a_con el equipo tecnico MIPG y una_x000a_pieza grafica de socializacion_x000a_enviada a toda la entidad)_x000a_"/>
    <x v="3"/>
    <x v="9"/>
    <s v="Paula Tatiana Arenas"/>
    <d v="2022-12-07T00:00:00"/>
    <x v="1"/>
    <d v="2022-05-09T00:00:00"/>
    <s v="Julie Martinez y Daniel García"/>
    <s v="09/05/2022  Seguimiento Julie Martinez y Daniel García  se evidencia la socialización de la matriz mediante comunicación interna del día 27 de abril del 2022, de acuerdo con la actividad programad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1"/>
    <n v="0"/>
    <n v="0"/>
  </r>
  <r>
    <s v="128-2021"/>
    <n v="1"/>
    <n v="2021"/>
    <s v="GESTIÓN DEL TALENTO HUMANO - SGAS"/>
    <s v="AUDITORIA CERTIFICACIÓN SGAS POR EL ENTE CERTIFICADOR CMD CERTIFICATION"/>
    <d v="2021-11-24T00:00:00"/>
    <s v="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
    <s v="Posible perdida de la certificacion en el seguimiento del 2022."/>
    <s v="Por que la entrada en operación de los agentes de transito civiles es en el 2022, por lo que hasta el momento se estan formalizando las funciones y niveles de autoridad que estos podran tener."/>
    <s v="Incluir los riesgos de soborno relacionados con los procedimientos asociados a los agentes de transito civiles en la matriz de riesgos de soborno."/>
    <s v="Mejora Continua"/>
    <s v="Numero de riesgos incluidos"/>
    <s v="Una matriz de riesgos ajustada"/>
    <x v="3"/>
    <x v="9"/>
    <s v="Paula Tatiana Arenas"/>
    <d v="2022-12-07T00:00:00"/>
    <x v="1"/>
    <d v="2022-05-09T00:00:00"/>
    <s v="Julie Martinez y Daniel García"/>
    <s v="09/05/2022  Seguimiento Julie Martinez y Daniel García  se evidencia la actualización de la matriz sin embargo se evidencia que no cuenta con un control de versión que permita la fecha de actualización de la mism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34-2021"/>
    <n v="1"/>
    <n v="202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Realizar un inventario documental de los documentos publicados del SGA_x000a_"/>
    <s v="Acción Correctiva"/>
    <s v="N° de Inventario_x000a_"/>
    <n v="1"/>
    <x v="3"/>
    <x v="3"/>
    <s v="Subdirectora Administrativa"/>
    <d v="2022-01-03T00:00:00"/>
    <x v="2"/>
    <d v="2022-05-09T00:00:00"/>
    <s v="Julie Martinez y Daniel García"/>
    <s v="08/04/2022 Seguimiento Julie Martinez y Daniel García .Se videncia Lista de comprobación de Documentos que tiene el SGA dando cumplimiento a lo planificado_x000a__x000a__x000a_08/03/2022 Seguimiento Julie Martinez y Daniel García actividad dentro del periodo de ejecución, se recomienda realizar seguimiento desde el ejercicio de autocontroll._x000a_08/02/2022 Seguimiento por Julie Martinez no se genera reporte de avance por el proceso sin embargo la acción se encuentra dentro de las fechas establecidas para la ejecución. Acción abierta"/>
    <x v="1"/>
    <n v="0"/>
    <n v="0"/>
  </r>
  <r>
    <s v="131-2021"/>
    <n v="2"/>
    <n v="2021"/>
    <s v="GESTIÓN JURÍDICA"/>
    <s v="INFORME DE EVALUACIÓN SEGUIMIENTO CONTIGENETE JUDICIAL, SIPROJ-WEB Y COMITÉ DE CONCILIACIÓN "/>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nomica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_x000a__x000a_"/>
    <s v="PREVENTIVA"/>
    <s v="Seguimientos efectuados /Seguimientos programados"/>
    <n v="24"/>
    <x v="1"/>
    <x v="10"/>
    <s v="DIRECCION DE REPRESENTACION JUDICIAL"/>
    <d v="2022-01-03T00:00:00"/>
    <x v="15"/>
    <d v="2022-05-09T00:00:00"/>
    <s v="Liliana Montes Sanchez "/>
    <s v="9/5/22: Se adjunta como evidencialas ctas del comite de conciliación No. 08 del 6/04/22 ; acta 09 del 21/04/22 ; acta 10 del 27/04/22 , en estas actas se pudo evidencias que los miebros ausentes han presentado las respectivas excusas dando cumplimiento a su reglamentación._x000a_8/04/2022: Se adjuntan las actas 6, 7 del comite de conciliación donde se evidencia que los miembros envian las respectivas excusas en cumplimiento con la resolucion 056 de 2019._x000a_8/03/2022: Se adjuntan las actas 3 y 4 de las sesiones del comite ,sin embargo se reitera en la necesidad de dejar informes y evidencias de los seguimientos a la presentación de excusas de los miembros._x000a_7/02/2022:  Se adjunta acta No 2 de 2022, sin embargo se recomienda dejar evidencias y soportado los seguimientos bimensuales del seguimiento a la presentación de excusas de los miembros en cumplimiento con el reglamento del comité. "/>
    <x v="0"/>
    <n v="0"/>
    <n v="0"/>
  </r>
  <r>
    <s v="134-2021"/>
    <n v="1"/>
    <n v="202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Realizar un inventario documental de los documentos publicados del SGA_x000a_"/>
    <s v="Acción Correctiva"/>
    <s v="N° de Inventario_x000a_"/>
    <n v="1"/>
    <x v="3"/>
    <x v="3"/>
    <s v="Subdirectora Administrativa"/>
    <d v="2022-01-03T00:00:00"/>
    <x v="2"/>
    <d v="2022-04-08T00:00:00"/>
    <s v="Julie Martinez y Daniel García"/>
    <s v="08/04/2022 Seguimiento Julie Martinez y Daniel García .Se videncia Lista de comprobación de Documentos que tiene el SGA dando cumplimiento a lo planificado_x000a__x000a_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1"/>
    <n v="0"/>
    <n v="0"/>
  </r>
  <r>
    <s v="134-2021"/>
    <n v="2"/>
    <n v="202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Aplicar trimestralmente la lista de chequeo producto del inventario documental del SGA_x000a_"/>
    <s v="Acción Correctiva"/>
    <s v="N° lista de chequeo_x000a_"/>
    <n v="2"/>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3"/>
    <n v="202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Solicitar la eliminación de la página web la politica ambiental del año 2018"/>
    <s v="Corrección"/>
    <s v="N° de Solicitud_x000a_"/>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4"/>
    <n v="2021"/>
    <s v="GESTIÓN ADMINISTRATIVA"/>
    <s v="INFORME AUDITORÍA INTERNA AL SGA 2021"/>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Generar una base de datos con  los resgitros identificados  que se generan en SGA que aun no se encuentran en las TRD"/>
    <s v="Acción Correctiva"/>
    <s v="N° Base de datos registros del SGA"/>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5"/>
    <n v="2021"/>
    <s v="GESTIÓN ADMINISTRATIVA"/>
    <s v="INFORME AUDITORÍA INTERNA AL SGA 2021"/>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Solicitar la actualización de la TRD de acuerdo con la base de datos generada"/>
    <s v="Acción Correctiva"/>
    <s v="N° de solicitud de incluición en las TRD_x000a_"/>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6"/>
    <n v="2021"/>
    <s v="GESTIÓN ADMINISTRATIVA - GESTIÓN DEL TALENTO HUMANO"/>
    <s v="INFORME AUDITORÍA INTERNA AL SGA 2021"/>
    <d v="2021-12-03T00:00:00"/>
    <s v="No Conformidad N°1: El PON derrame de sustancias químicas, residuos peligrosos o combustibles no tiene aprobación, versión, código ni fecha y éste no se encuentra publicado en la intranet"/>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ocimiento del equipo del SGA frente a la documentación relacionada con el PON publicada en la intranet "/>
    <s v="Solicitar a Talento Humano una socialización al equipo del SGA frente a la documentación publicada en la intranet relacionada con el PON"/>
    <s v="Acción Correctiva"/>
    <s v="N° de socialización"/>
    <n v="1"/>
    <x v="3"/>
    <x v="5"/>
    <s v="Directora de Talento Humano_x000a_"/>
    <d v="2022-01-10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08/02/2022 Seguimiento por Julie Martinez no se genera reporte de avance por el proceso sin embargo la acción se encuentra dentro de las fechas establecidas para la ejecución. Acción abierta"/>
    <x v="0"/>
    <n v="0"/>
    <n v="0"/>
  </r>
  <r>
    <s v="135-2021"/>
    <n v="1"/>
    <n v="2021"/>
    <s v="GESTIÓN ADMINISTRATIVA"/>
    <s v="INFORME AUDITORÍA INTERNA AL SGA 2021"/>
    <d v="2021-12-03T00:00:00"/>
    <s v="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encuentran asociados los riesgos ambientales (incendio, explisión y derrames de residuos peligrosos durante el transporte)  en el mapa de riesgos del proceso"/>
    <s v="Incluir los riesgos ambientales (incendio, explosión y derrames de residuos peligrosos durante el transporte) en el mapa de riesgo del proceso "/>
    <s v="Acción Correctiva"/>
    <s v="N° de riesgos actualizados"/>
    <n v="3"/>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6-2021"/>
    <n v="1"/>
    <n v="2021"/>
    <s v="GESTIÓN ADMINISTRATIVA"/>
    <s v="INFORME AUDITORÍA INTERNA AL SGA 20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Incluir una politica de operación en el procedimiento PA01-PR09 relacionando que se debera hacer el análisis de aspectos e impactos ambientales en todos los procesos de las entidad"/>
    <s v="Acción Correctiva"/>
    <s v="N° de politicas incluidas en el procedimiento"/>
    <n v="1"/>
    <x v="3"/>
    <x v="3"/>
    <s v="Subdirectora Administrativa"/>
    <d v="2022-01-03T00:00:00"/>
    <x v="2"/>
    <d v="2022-04-08T00:00:00"/>
    <s v="Julie Martinez y Daniel García"/>
    <s v="08/04/2022  Seguimiento Julie Martinez y Daniel García se evidencia la actualización del procedimiento a versión 2 con fecha del 24/03/2022  dando cumplimiento a la accion establecida._x000a_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1"/>
    <n v="0"/>
    <n v="0"/>
  </r>
  <r>
    <s v="136-2021"/>
    <n v="2"/>
    <n v="2021"/>
    <s v="GESTIÓN ADMINISTRATIVA"/>
    <s v="INFORME AUDITORÍA INTERNA AL SGA 20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Realizar mesas de trabajo para identificar los aspectos e impactos ambientales para cada proceso"/>
    <s v="Acción Correctiva"/>
    <s v="N° mesas realizadas / N° mesas programadas * 100"/>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6-2021"/>
    <n v="3"/>
    <n v="2021"/>
    <s v="GESTIÓN ADMINISTRATIVA"/>
    <s v="INFORME AUDITORÍA INTERNA AL SGA 20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Actualizar  la matriz los aspectos ambientales e impactos ambientales identificados en los procesos que esten en el alcance del SGA"/>
    <s v="Acción Correctiva"/>
    <s v="N° Matriz actualizada de aspectos e impactos ambientales"/>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1"/>
    <n v="2021"/>
    <s v="GESTIÓN ADMINISTRATIVA"/>
    <s v="INFORME AUDITORÍA INTERNA AL SGA 20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Incluir los lineamientos para la aplicación del control operacional para el transporte de sustacias peligrosas, en el manual del SGA "/>
    <s v="Acción Correctiva"/>
    <s v="(N° de lineamientos para la aplicación del control operacional para transporte de sustancias peligrosas"/>
    <s v="1 lineamiento"/>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2"/>
    <n v="2021"/>
    <s v="GESTIÓN ADMINISTRATIVA"/>
    <s v="INFORME AUDITORÍA INTERNA AL SGA 20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Diseñar un formato (lista de chequeo) para el control operacional para el transporte de sustacias peligrosas, en el manual del SGA "/>
    <s v="Acción Correctiva"/>
    <s v="N° de lista de chequeo"/>
    <s v="1 lista de chequeo"/>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3"/>
    <n v="2021"/>
    <s v="GESTIÓN ADMINISTRATIVA"/>
    <s v="INFORME AUDITORÍA INTERNA AL SGA 20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Socializar los lineamientos definidos en el manual del SGA referente al contro operacional de transporte de sustacias peligrosas"/>
    <s v="Acción Correctiva"/>
    <s v="N° socializaciones realizadas / N° socializaciones programadas * 100"/>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4"/>
    <n v="2021"/>
    <s v="GESTIÓN ADMINISTRATIVA"/>
    <s v="INFORME AUDITORÍA INTERNA AL SGA 2021"/>
    <d v="2021-12-03T00:00:00"/>
    <s v="No Conformidad N°4: No se evidencia Certificado de disposición adecuada de los residuos de la actividad de fumigación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seguimiento integral por parte de la Subdirección Administrativa al cumplimiento de las obligaciones del proveedor de servicio"/>
    <s v="Solicitar y recepcionar mensualmente los soportes documentales asociados a la gestión externa de los residuos peligrosos generados por la actividad de fumigación por parte del proveedor de servicios"/>
    <s v="Acción Correctiva"/>
    <s v="N° Soportes documentales asociados a la gestión externa de RESPEL generados por la actividad de fumigación"/>
    <n v="6"/>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5"/>
    <n v="2021"/>
    <s v="GESTIÓN ADMINISTRATIVA"/>
    <s v="INFORME AUDITORÍA INTERNA AL SGA 2021"/>
    <d v="2021-12-03T00:00:00"/>
    <s v="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formo al área de infraestructura la necesidad de adecuación del dique de contención de derrames"/>
    <s v="Realizar la solicitud  al área encargada para la construcción de los diques "/>
    <s v="Acción Correctiva"/>
    <s v="N° de solicitud realizada_x000a_"/>
    <n v="1"/>
    <x v="3"/>
    <x v="3"/>
    <s v="Subdirectora Administrativa"/>
    <d v="2022-01-11T00:00:00"/>
    <x v="2"/>
    <d v="2022-04-08T00:00:00"/>
    <s v="Julie Martinez y Daniel García"/>
    <s v="08/04/2022   Seguimiento Julie Martinez y Daniel García Se evidencia que se realizo la solicitud a taves de Acta de reunión mantenimiento dique, Informe de inspecciones sedes SDM, Acta reunión febrero 2022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8-2021"/>
    <n v="1"/>
    <n v="2021"/>
    <s v="GESTIÓN ADMINISTRATIVA"/>
    <s v="INFORME AUDITORÍA INTERNA AL SGA 2021"/>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Realizar el análisis de las necesidades de capacitaciones frente a la población involucrada en el SGA"/>
    <s v="Acción Correctiva"/>
    <s v="N° de acta reunión"/>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8-2021"/>
    <n v="2"/>
    <n v="2021"/>
    <s v="GESTIÓN ADMINISTRATIVA"/>
    <s v="INFORME AUDITORÍA INTERNA AL SGA 2021"/>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Elaborar el cronograma de capacitaciones del SGA conforme al resultado del análisis"/>
    <s v="Corrección"/>
    <s v="N° de cronograma"/>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9-2021"/>
    <n v="1"/>
    <n v="2021"/>
    <s v="GESTIÓN ADMINISTRATIVA - GESTIÓN DEL TALENTO HUMANO"/>
    <s v="INFORME AUDITORÍA INTERNA AL SGA 20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a reunión entre los equipos SGA y SST  para la articulación de las emergencias ambientales."/>
    <s v="Acción Correctiva"/>
    <s v="N° acta de reunión"/>
    <n v="1"/>
    <x v="3"/>
    <x v="11"/>
    <s v="Subdirectora Administrativa_x000a_Directora de Talento Humano"/>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9-2021"/>
    <n v="2"/>
    <n v="2021"/>
    <s v="GESTIÓN ADMINISTRATIVA - GESTIÓN DEL TALENTO HUMANO"/>
    <s v="INFORME AUDITORÍA INTERNA AL SGA 20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Actualizar el manual ampliando los controles frente al tema de emergencias ambientales "/>
    <s v="Acción Correctiva"/>
    <s v="N° Manual actualizado"/>
    <n v="1"/>
    <x v="3"/>
    <x v="11"/>
    <s v="Subdirectora Administrativa_x000a_Directora de Talento Humano"/>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9-2021"/>
    <n v="3"/>
    <n v="2021"/>
    <s v="GESTIÓN ADMINISTRATIVA - GESTIÓN DEL TALENTO HUMANO"/>
    <s v="INFORME AUDITORÍA INTERNA AL SGA 20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 plan de trabajo que incluya divulgación, simulacros y revisión de KIT enmarcados al componente de emergencias ambientales _x000a_"/>
    <s v="Corrección"/>
    <s v="(N° de acciones realizadas / N° acciones programadas plan de trabajo)*100"/>
    <n v="1"/>
    <x v="3"/>
    <x v="11"/>
    <s v="Subdirectora Administrativa_x000a_Directora de Talento Humano"/>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0-2021"/>
    <n v="1"/>
    <n v="2021"/>
    <s v="GESTIÓN ADMINISTRATIVA"/>
    <s v="INFORME AUDITORÍA INTERNA AL SGA 2021"/>
    <d v="2021-12-03T00:00:00"/>
    <s v="No Conformidad N°7: Los indicadores establecidos en el PA01-M02-PL01-F01 Cronograma de actividades del PIGA del año 2021, no se encuentran calculados._x000a_No se evidencia indicador de Respel cuya meta es reducir 5% en el año 2021.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Actualizar la matriz de diligenciamiento de consumos teniendo en cuenta las metas establecidas en el Plan Institucional de Gestión Ambiental e identifcando si se requiere realizar un ajuste en los indicadores"/>
    <s v="Corrección"/>
    <s v="(N° de indicadores actualizados/ N° de indicadores)*100"/>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0-2021"/>
    <n v="2"/>
    <n v="2021"/>
    <s v="GESTIÓN ADMINISTRATIVA"/>
    <s v="INFORME AUDITORÍA INTERNA AL SGA 2021"/>
    <d v="2021-12-03T00:00:00"/>
    <s v="No Conformidad N°7: Los indicadores establecidos en el PA01-M02-PL01-F01 Cronograma de actividades del PIGA del año 2021, no se encuentran calculados._x000a_No se evidencia indicador de Respel cuya meta es reducir 5% en el año 2021. 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Realizar una mesa de trabajo para socializar los lineamientos para el suministro de la información al calculo de los indicadores, estableciendo la información requerida y frecuencia del envío de la información."/>
    <s v="Acción Correctiva"/>
    <s v="N° de mesas realizadas_x000a_"/>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0-2021"/>
    <n v="3"/>
    <n v="2021"/>
    <s v="GESTIÓN ADMINISTRATIVA"/>
    <s v="INFORME AUDITORÍA INTERNA AL SGA 2021"/>
    <d v="2021-12-03T00:00:00"/>
    <s v="No Conformidad N°7:No se evidencia seguimiento a las condiciones de almacenamiento de las sustancias químic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conto con evidencias del seguimiento  al almacenamiento de sustancias quimicas."/>
    <s v="Realizar mesa de trabajo  para articular requsititos del SGA con el SST."/>
    <s v="Acción Correctiva"/>
    <s v="N° de mesas realizadas"/>
    <n v="1"/>
    <x v="3"/>
    <x v="3"/>
    <s v="Subdirectora Administrativa"/>
    <d v="2021-12-28T00:00:00"/>
    <x v="2"/>
    <d v="2022-04-08T00:00:00"/>
    <s v="Julie Martinez y Daniel García"/>
    <s v="08/04/2022  Seguimiento Julie Martinez y Daniel García Actividad se evidencia mesa de trabajo realizada para el manejo de sustancias quimicas del  30 de diciembre y del 5 de enero dando cumplimiento a la actividad estableecida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1-2021"/>
    <n v="1"/>
    <n v="2021"/>
    <s v="GESTIÓN ADMINISTRATIVA"/>
    <s v="INFORME AUDITORÍA INTERNA AL SGA 2021"/>
    <d v="2021-12-03T00:00:00"/>
    <s v="No Conformidad N°8: No se evidencia la evaluación del cumplimiento de los requisitos legales identificados en la PA05-IN02-F03 matriz de cumplimiento leg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contaba con una evaluacion propia por tal motivo en el 2020 realizando una evaluacion de los requisitos legales la cual nos ayudo a cumplir la norma "/>
    <s v="Establecer mecanismo de evaluacion de cumplimiento de requisitos legales y otros requisitos en el manual del SGA"/>
    <s v="Acción Correctiva"/>
    <s v="N° de mecanismo de evaluación "/>
    <n v="1"/>
    <x v="3"/>
    <x v="3"/>
    <s v="Subdirectora Administrativa"/>
    <d v="2022-01-03T00:00:00"/>
    <x v="2"/>
    <d v="2022-05-09T00:00:00"/>
    <s v="Julie Martinez y Daniel García"/>
    <s v="09/05/2022 Seguimiento Julie Martinez y Daniel García se reprograma la accion de acuerdo a la justificación 20226120082833._x000a__x000a_08/04/2022  Seguimiento Julie Martinez y Daniel García Actividad en ejecución dentro del periodo planificado se recomienda realizar seguimiento desde el ejercicio de autocontroll._x000a_08/02/2022 Seguimiento por Julie Martinez no se genera reporte de avance por el proceso sin embargo la acción se encuentra dentro de las fechas establecidas para la ejecución. Acción abierta"/>
    <x v="0"/>
    <n v="0"/>
    <n v="1"/>
  </r>
  <r>
    <s v="143-2021"/>
    <n v="1"/>
    <n v="2021"/>
    <s v="GESTIÓN ADMINISTRATIVA"/>
    <s v="INFORME AUDITORÍA INTERNA AL SGA 2021"/>
    <d v="2021-12-03T00:00:00"/>
    <s v="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tuvo en cuenta el contexto de la entidad al igual que la alineación de los objetivos con la politica ambiental"/>
    <s v="Reformular los objetivos ambientales garantizando alineación con la politica ambiental y el contexto organizacional."/>
    <s v="Acción Correctiva"/>
    <s v="N° de plan de trabajo"/>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1"/>
    <n v="0"/>
  </r>
  <r>
    <s v="145-2021"/>
    <n v="1"/>
    <n v="2021"/>
    <s v="GESTIÓN ADMINISTRATIVA"/>
    <s v="INFORME AUDITORÍA INTERNA AL SGA 2021"/>
    <d v="2021-12-03T00:00:00"/>
    <s v="Observación 1: El alcance del Sistema de Gestión Ambiental no se encuentra documentado, solo se encuentran las sedes que se encuentran dentro del alcanc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el alcance del SGA dentro de los documentos propios del sistema."/>
    <s v="Documentar el Alcance del Sistema de Gestión Ambiental incluyendolo en el documento Manual del Sistema de Gestión Ambiental_x000a_"/>
    <s v="Acción Correctiva"/>
    <s v="N° de actualización del manual 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6-2021"/>
    <n v="1"/>
    <n v="2021"/>
    <s v="GESTIÓN ADMINISTRATIVA"/>
    <s v="INFORME AUDITORÍA INTERNA AL SGA 2021"/>
    <d v="2021-12-03T00:00:00"/>
    <s v="Observación 2 : En la caracterización de los procesos no se incluyen los requisitos de la norma ISO 14001:2015 que deben cumplir, en la caracterización de Gestión Administrativa se nombran de manera muy general las actividades del PHVA del Sistema Gestión Ambient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necesidad de inlcluir los requisitos de la norma ISO 14001:2015  de manera particular en el ciclo PHVA de la caracterizaciòn del proceso "/>
    <s v="Actualizar caracterizacìon incluyendo los requisitos de la norma ISO 14001: 2015 en el ciclo PHVA "/>
    <s v="Acción Correctiva"/>
    <s v="N° de actualización de la caracterizaciòn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7-2021"/>
    <n v="1"/>
    <n v="2021"/>
    <s v="GESTIÓN ADMINISTRATIVA"/>
    <s v="INFORME AUDITORÍA INTERNA AL SGA 2021"/>
    <d v="2021-12-03T00:00:00"/>
    <s v="Observación 3: El procedimiento de Identificación de aspectos y valoración de Impactos Ambientales PA01-PR09 v01 de febrero de 2019 define que éste se debe socializar, pero no se evidencia dicha socializ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aportaron evidecias frente a los procesos de socializacion de los documentos al interior de la entidad"/>
    <s v="Divulgación al interior de la entidad el procedimiento Identificación de aspectos y valoración de Impactos Ambientales. "/>
    <s v="Acción Correctiva"/>
    <s v="N° de divulgaciones realizadas"/>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7-2021"/>
    <n v="2"/>
    <n v="2021"/>
    <s v="GESTIÓN ADMINISTRATIVA"/>
    <s v="INFORME AUDITORÍA INTERNA AL SGA 2021"/>
    <d v="2021-12-03T00:00:00"/>
    <s v="Observación 3 : Asi mismo, el procedimiento  no incluye la explicación de la metodología con la que se valora el aspecto/impacto ambiental en la matriz"/>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os documentos enmarcados en el Sistema de Gestión Ambiental    "/>
    <s v="Actualización del procedimiento de Identificación de aspectos y valoración de Impactos Ambientales, incluyendo la explicación de la metodologia de valoración del impacto ambiental."/>
    <s v="Acción Correctiva "/>
    <s v="N° de actualizacion del procedimiento "/>
    <s v="1 divulgación"/>
    <x v="3"/>
    <x v="3"/>
    <s v="Subdirectora Administrativa"/>
    <d v="2022-01-03T00:00:00"/>
    <x v="2"/>
    <d v="2022-04-08T00:00:00"/>
    <s v="Julie Martinez y Daniel García"/>
    <s v="08/04/2022 Seguimiento Julie Martinez y Daniel García se evidencia el  Procedimiento Identificación de Aspectos y Valoración de Impactos Ambientales (PA01-PR09) actualizado el 24/03/2022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8-2021"/>
    <n v="1"/>
    <n v="2021"/>
    <s v="GESTIÓN ADMINISTRATIVA"/>
    <s v="INFORME AUDITORÍA INTERNA AL SGA 2021"/>
    <d v="2021-12-03T00:00:00"/>
    <s v="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a matriz de requsitos legales  del Sistema de Gestión Ambiental"/>
    <s v="Actualización de la matriz de requisitos legales, incluyendo normatividad nueva y omitida aplicable al SGA, excluyendo normatividad no vigente y derrogada, haciendo enfasis en la aplicabilidad por norma"/>
    <s v="Acción Correctiva"/>
    <s v="N° de actualización de matriz legal _x000a_"/>
    <s v="1 actualización"/>
    <x v="3"/>
    <x v="3"/>
    <s v="Subdirectora Administrativa"/>
    <d v="2022-01-03T00:00:00"/>
    <x v="2"/>
    <d v="2022-05-09T00:00:00"/>
    <s v="Julie Martinez y Daniel García"/>
    <s v="09/05/2022 Seguimiento Julie Martinez y Daniel García se observa que se actualizo la ,atriz de manera permanente  sin embargo se evidencia 2/05/2022, se recomienda continuar con esta actividad de manera permanente con el fin de garantizar la actualización de la mism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1"/>
    <n v="0"/>
    <n v="0"/>
  </r>
  <r>
    <s v="149-2021"/>
    <n v="1"/>
    <n v="2021"/>
    <s v="GESTIÓN ADMINISTRATIVA"/>
    <s v="INFORME AUDITORÍA INTERNA AL SGA 2021"/>
    <d v="2021-12-03T00:00:00"/>
    <s v="Observación 5: El Plan de Gestión Integral de residuos peligrosos PA01-M02-PL02 v01 de noviembre de 2021, no se encuentra totalmente adecuado, ya que hace falta información sobre la identificación, separación, almacenamiento y disposición final de los residu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totalidad de los requisitos aplicables en el  Plan de Gestión Integral de residuos peligrosos PA01-M02-PL02 v01"/>
    <s v="Actualizar Plan de Gestión Integral de residuos peligrosos"/>
    <s v="Acción Correctiva"/>
    <s v="N° de actualizaciones del Plan 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0-2021"/>
    <n v="1"/>
    <n v="2021"/>
    <s v="GESTIÓN ADMINISTRATIVA"/>
    <s v="INFORME AUDITORÍA INTERNA AL SGA 2021"/>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Realizar mesa de trabajo con la  Oficina Asesora de Comunicaciones para definir en que instrumentos documentales se debe establecer los lineamientos para la comunicación con partes interesadas  "/>
    <s v="Acción Correctiva"/>
    <s v="N° Mesa de Trabajo"/>
    <s v="1 mesa de trabajo"/>
    <x v="3"/>
    <x v="3"/>
    <s v="Subdirectora Administrativa"/>
    <d v="2022-01-03T00:00:00"/>
    <x v="2"/>
    <d v="2022-05-09T00:00:00"/>
    <s v="Julie Martinez y Daniel García"/>
    <s v="09/05/2022 Seguimiento Julie Martinez y Daniel García se evidencia el acta de la mesa de trabajo del 23/marzo/2022 dando cumplimiento de la actividad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1"/>
    <n v="0"/>
    <n v="0"/>
  </r>
  <r>
    <s v="150-2021"/>
    <n v="2"/>
    <n v="2021"/>
    <s v="GESTIÓN ADMINISTRATIVA"/>
    <s v="INFORME AUDITORÍA INTERNA AL SGA 2021"/>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Actualizar los lineamientos de la comunicion  en el manual del SGA, frente a comunicaciones externas con proveedores y autoridades ambientales "/>
    <s v="Acción Correctiva"/>
    <s v="(N° de actualización del manual del SGA 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1-2021"/>
    <n v="1"/>
    <n v="2021"/>
    <s v="GESTIÓN ADMINISTRATIVA"/>
    <s v="INFORME AUDITORÍA INTERNA AL SGA 2021"/>
    <d v="2021-12-03T00:00:00"/>
    <s v="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Los requerimientos normativos a la entidad en materia de PCB iniciaron desde el mes de abril de 2021 a través del informe de cumplimiento normativo y PIGA 2019-2020, razón por la cual se requiere de una acción correctiva que contemple la totalidad de los requisitos normativos en materia de PCB, sin desconocer las acciones que ya se han desarrollado"/>
    <s v="Estructurar un plan de trabajo que conduzca al cumplimiento de la normatividad ambiental vigente en materia de Bifenilos Policlorados - PCB, tales como la resolución 222 de 2011, Resolución 1741 de 2016 y las demás que las complementen, sustituyan o modifiquen"/>
    <s v="Acción Correctiva"/>
    <s v="N° de mecanismo de evaluación "/>
    <n v="1"/>
    <x v="3"/>
    <x v="3"/>
    <s v="Subdirectora Administrativa "/>
    <d v="2022-01-03T00:00:00"/>
    <x v="2"/>
    <d v="2022-05-09T00:00:00"/>
    <s v="Julie Martinez y Daniel García"/>
    <s v="09/05/2022 Seguimiento Julie Martinez y Daniel García se reprograma la accion de acuerdo a la justificación 20226120082833.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1"/>
  </r>
  <r>
    <s v="152-2021"/>
    <n v="1"/>
    <n v="2021"/>
    <s v="GESTIÓN ADMINISTRATIVA - GESTIÓN DEL TALENTO HUMANO"/>
    <s v="INFORME AUDITORÍA INTERNA AL SGA 2021"/>
    <d v="2021-12-03T00:00:00"/>
    <s v="Observación 8: El PON derrame de sustancias químicas residuos peligrosos o combustibles no es claro en cuanto a qué hacer antes, durante y después de la emergencia; no es claro si la emergencia por derrames la debe atender la brigada o el personal de aseo y mantenimient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bia realizado una revisiòn conjunta con el equipo del SGA y SST para definir la totalidad de requsitos del PON "/>
    <s v="Actualizar el PON de acuerdo a las observaciones dada en la auditoria interna del SGA "/>
    <s v="Correcciòn "/>
    <s v="N° de plan de trabajo"/>
    <n v="1"/>
    <x v="3"/>
    <x v="11"/>
    <s v="Subdirectora Administrativa / Directora de talento humano"/>
    <d v="2022-01-10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3-2021"/>
    <n v="1"/>
    <n v="2021"/>
    <s v="GESTIÓN ADMINISTRATIVA - GESTIÓN DEL TALENTO HUMANO"/>
    <s v="INFORME AUDITORÍA INTERNA AL SGA 2021"/>
    <d v="2021-12-03T00:00:00"/>
    <s v="Observación 9: Es importante mejorar la capacitación del Gestor Ambiental, la cual está definida en el Art. 7 del Decreto 165 de 2015._x000a_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necesidad de incluir la capacitación del gestor ambiental dentro del MIPG en tematicas relacionadas del SGA"/>
    <s v="Transmitir la necesidad ante la Dirección de Talento Humano respecto a la capacitación del gestor ambiental"/>
    <s v="Acción Correctiva"/>
    <s v="N° Mesa de Trabajo"/>
    <n v="1"/>
    <x v="3"/>
    <x v="11"/>
    <s v="Subdirectora Administrativa / Directora de talento humano"/>
    <d v="2022-01-03T00:00:00"/>
    <x v="2"/>
    <d v="2022-05-09T00:00:00"/>
    <s v="Julie Martinez y Daniel García"/>
    <s v="09/05/2022  Seguimiento Julie Martinez y Daniel García se evidencia acta de las necesidades de capacitaciones con la Dirección de talento humano cumpleindo la actividad programa se recomienda realizar seguimiento para cumplir con la efectividad de esta acción.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1"/>
    <n v="0"/>
    <n v="0"/>
  </r>
  <r>
    <s v="153-2021"/>
    <n v="2"/>
    <n v="2021"/>
    <s v="GESTIÓN ADMINISTRATIVA"/>
    <s v="INFORME AUDITORÍA INTERNA AL SGA 2021"/>
    <d v="2021-12-03T00:00:00"/>
    <s v="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_x000a_inspecciones, no se define los conocimientos específicos en temas ambientale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eron en los estudios previos las formaciones especificas para los perfiles de profesional ambiental y pasante que desarrollen acciones en el SGA"/>
    <s v="Realizar mesa de trabajo para establecer la viabilidad de la inclusión de la formación especifica en ISO 14001:2015 para el profesional ambiental a cargo del SGA, al igual que conocimientos especificos para pasantes."/>
    <s v="Acción Correctiva"/>
    <s v="N° Mesa de Trabajo"/>
    <n v="1"/>
    <x v="3"/>
    <x v="3"/>
    <s v="Subdirectora Administrativa"/>
    <d v="2022-01-01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4-2021"/>
    <n v="1"/>
    <n v="2021"/>
    <s v="GESTIÓN ADMINISTRATIVA"/>
    <s v="INFORME AUDITORÍA INTERNA AL SGA 2021"/>
    <d v="2021-12-03T00:00:00"/>
    <s v="Observación 10: No se evidencia que se haya realizado la revisión por la dirección, se está en espera de los resultados de auditoria intern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Se requería los resultados de la auditoria interna para la revisión por la alta dirección, teniendo en cuenta que este es uno de los requisitos para la ejecución de la actividad. "/>
    <s v="Realizar una solicitud mediante una mes de trabajo informando la necesidad de realizar por parte de la alta dirección bajo los lineamientos establecidos y teniendo en cuenta los requisitos normativos de la  ISO 14001"/>
    <s v="Acción Correctiva"/>
    <s v="N° de mesas de trabajo_x000a_"/>
    <n v="1"/>
    <x v="3"/>
    <x v="3"/>
    <s v="Subdirectora Administrativa"/>
    <d v="2022-01-01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5-2021"/>
    <n v="1"/>
    <n v="2021"/>
    <s v="GESTIÓN ADMINISTRATIVA"/>
    <s v="INFORME AUDITORÍA INTERNA AL SGA 2021"/>
    <d v="2021-12-03T00:00:00"/>
    <s v="Observación 11: En el recorrido por las diferentes sedes se evidencia una separación no adecuada de residuos en los puntos ecológicos "/>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fortalecimiento de las estrategias de sensibilizacion frente a la adecuada segregacion de residuos "/>
    <s v="Fortalecer las estrategias de segregaciòn adecuada de residuos"/>
    <s v="Acción Correctiva"/>
    <s v="(N° de estrategias  realizadas/N° de estrategias definidas)*100"/>
    <n v="1"/>
    <x v="3"/>
    <x v="3"/>
    <s v="Subdirectora Administrativa"/>
    <d v="2022-01-01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001-2022"/>
    <n v="1"/>
    <n v="2022"/>
    <s v="GESTIÓN DE TRÁMITES Y SERVICIOS PARA LA CIUDADANÍA"/>
    <s v="AUTOCONTROL"/>
    <d v="2022-01-26T00:00:00"/>
    <s v="Oportunidad de mejora para contar con material didáctico y equipos que permitan la sensibilización del infractor sobre la incidencia y problemática de siniestralidad vial."/>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Por cumplimiento y cambio de la normatividad"/>
    <s v="Diseñar, implementar, evaluar y liderar un plan de trabajo para mejorar el contenido, las estrategias pedagógicas y la presentación de las salas donde se imparten los cursos, con el  propósito que sean interactivas y lúdicas."/>
    <s v="Mejora Continua"/>
    <s v="Plan de trabajo diseñado, implementado, evaluado y liderado."/>
    <s v="1 plan de trabajo diseñado, implementado, evaluado y liderado."/>
    <x v="5"/>
    <x v="6"/>
    <s v="Directora de Atención al Ciudadano"/>
    <d v="2022-02-15T00:00:00"/>
    <x v="20"/>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
    <x v="0"/>
    <n v="0"/>
    <n v="0"/>
  </r>
  <r>
    <s v="002-2022"/>
    <n v="1"/>
    <n v="2022"/>
    <s v="GESTIÓN DE TICS"/>
    <s v="AUTOCONTROL EN LA IMPLEMENTACIÓN DE LA NORMATIVA APLICABLE A LA LEY DE TRANSPARENCIA Y ACCESO DE LA INFORMACIÓN. _x000a_"/>
    <d v="2022-02-15T00:00:00"/>
    <s v="Se evidenció que se deben fortalecer controles del Anexo No 3 Condiciones Tecnicas de Seguridad Digital  establecidos en la Resolución 1519 de 2020"/>
    <s v="Incumplimiento normativo- legal"/>
    <s v="Debilidades en algunos controles del Anexo No 3 Condiciones Técnicas de Seguridad Digital de Resolución 1519 de 2020 "/>
    <s v="Gestionar el fortalecimiento de controles del Anexo No 3 Condiciones Tecnicas de Seguridad Digital  de la Resolución 1519 de 2020."/>
    <s v="Corrección"/>
    <s v="Controles Fortalecidos "/>
    <n v="1"/>
    <x v="4"/>
    <x v="4"/>
    <s v="Jady Pérez"/>
    <d v="2022-02-18T00:00:00"/>
    <x v="21"/>
    <d v="2022-05-09T00:00:00"/>
    <s v="Vieinery Piza"/>
    <s v="09/05/2022: La dependencia, no reportan evidencias en este corte._x000a_7/04/2022: La dependencia, no reportan evidencias en este corte."/>
    <x v="0"/>
    <n v="0"/>
    <n v="0"/>
  </r>
  <r>
    <s v="003-2022"/>
    <n v="1"/>
    <n v="2022"/>
    <s v="GESTIÓN FINANCIERA"/>
    <s v="EVALUACIÓN DEL SISTEMA DE CONTROL INTERNO CONTABLE 2021"/>
    <d v="2022-02-11T00:00:00"/>
    <s v="Se ha identificado en la evaluación de años anteriores, observando que persiste, por cuanto no se incluyó dentro del Plan Institucional de Capacitación de la vigencia 2021, temas que son propios del que hacer contable._x000a_"/>
    <s v="Posibilidad de afectación reputacional por requerimientos internos externo e investigaciones administrativas, disciplinarias, fiscales y penales debido a la entrega de estados contables fuera  de las fechas establecidas y de los términos procedimentales"/>
    <s v="No se ha incluido en el Plan Institucional de Capacitación temas específicos del ámbito contable."/>
    <s v="Elaborar y enviar Memorando a la Dirección de Talento Humano, solicitando la inclusión en el Plan Institucional de Capacitación de temas específicos en el ámbito contable."/>
    <s v="Acción Correctiva"/>
    <s v="(Número de memorandos elaborados y enviados / Número de memorandos  programados) *100"/>
    <n v="1"/>
    <x v="3"/>
    <x v="12"/>
    <s v="Vladimiro Estrada"/>
    <d v="2022-03-07T00:00:00"/>
    <x v="9"/>
    <d v="2022-05-06T00:00:00"/>
    <s v="Nataly Tenjo Vargas"/>
    <s v="6/05/2022: En cumplimiento de la acción definida en el plan de mejoramiento, se remitió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_x000a_-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_x000a_- Estampillas distritales. - Deudores morosos del estado. - Cálculo de deterioro a la cartera._x000a_Por lo anteriormente expuesto, se reporta el cumplimiento de la acción, por tal motivo solicitaron el respectivo cierre y adjuntaron el formato PV01-PR01-F06 “Justificación cumplimiento hallazgo”, de igual forma, reportaron la siguiente evidencia: - Memorando con radicado 20226110052283, del 8 de marzo de 2022._x000a_De acuerdo con la gestión evidenciada, se cierra la acción._x000a_7/04/2022: Como avance en el cumplimiento de la acción definida en el plan de mejoramiento, remitieron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_x000a_- Normatividad tributaria con relación a impuestos como retención en la fuente,_x000a_ICA, IVA, información exógena de carácter nacional y distrital._x000a_- Temas contables relacionados con las notas y revelaciones a los estados_x000a_Financieros._x000a_- Capacitaciones en los aplicativos como SiCapital LIMAY, BogData, SICON,_x000a_SIPROJ._x000a_- Tratamiento contable de temas relacionados con la propiedad, planta y_x000a_equipo, bienes de beneficio de uso público, depreciaciones, amortizaciones,_x000a_vida útil y deterioro._x000a_- Aspectos normativos y contables para entidades distritales del Sector Central._x000a_- Normas internacionales aplicables a entidades distritales._x000a_- Estampillas distritales._x000a_- Deudores morosos del estado._x000a_- Cálculo de deterioro a la cartera._x000a_Remitieron la siguiente evidencia: memorando con radicado 20226110052283, del 8 de marzo de 2022."/>
    <x v="1"/>
    <n v="0"/>
    <n v="0"/>
  </r>
  <r>
    <s v="004-2022"/>
    <n v="1"/>
    <n v="2022"/>
    <s v="GESTIÓN FINANCIERA"/>
    <s v="EVALUACIÓN DEL SISTEMA DE CONTROL INTERNO CONTABLE 2021"/>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No se ha designado por parte de la Dirección de Talento Humano un funcionario con conocimiento y experticia en el tema, para que junto con el funcionario designado por la Subdirección Financiera  realicen las respectivas conciliaciones."/>
    <s v="Elaborar y enviar Memorando a la Dirección de Talento Humano, solicitando la designación de un funcionario , para realizar las conciliaciones con la Subdirección Financiera."/>
    <s v="Acción Correctiva"/>
    <s v="(Número de memorandos elaborados y enviados / Número de memorandos  programados) *100"/>
    <n v="1"/>
    <x v="3"/>
    <x v="12"/>
    <s v="Vladimiro Estrada"/>
    <d v="2022-03-07T00:00:00"/>
    <x v="9"/>
    <d v="2022-05-06T00:00:00"/>
    <s v="Nataly Tenjo Vargas"/>
    <s v="6/05/2022: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_x000a_En la acción 2 del referido hallazgo, realizarán el seguimiento correspondiente a la elaboración de las conciliaciones mensuales referentes a las incapacidades laborales, la referida acción inició a partir del 01 de mayo de 2022. Por lo anteriormente expuesto, se reporta el cumplimiento de la acción, por tal motivo se solicita el respectivo cierre. En este sentido, se adjunta el formato PV01-PR01-F06 “Justificación cumplimiento hallazgo”, de igual forma, se aporta la siguiente evidencia:  Memorando con radicado 20226110055973 del 14 de marzo de 2022._x000a_De acuerdo con la gestión evidenciada, se cierra la acción._x000a_7/04/2021: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Como soporte enviaron la siguiente evidencia: memorando con radicado 20226110055973 del 14 de marzo de 2022."/>
    <x v="1"/>
    <n v="0"/>
    <n v="0"/>
  </r>
  <r>
    <s v="004-2022"/>
    <n v="2"/>
    <n v="2022"/>
    <s v="GESTIÓN FINANCIERA"/>
    <s v="EVALUACIÓN DEL SISTEMA DE CONTROL INTERNO CONTABLE 2021"/>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Debilidades en el seguimiento mensual a la realización de las conciliaciones laborales."/>
    <s v="Producto de las conciliaciones mensuales, efectuar los ajustes contables necesarios, referentes a incapacidades laborales y los reintegros por parte de las EPS."/>
    <s v="Acción Correctiva"/>
    <s v="(Número de conciliaciones realizadas / Número de conciliaciones programadas)*100"/>
    <n v="8"/>
    <x v="3"/>
    <x v="12"/>
    <s v="Vladimiro Estrada"/>
    <d v="2022-05-01T00:00:00"/>
    <x v="22"/>
    <d v="2022-05-06T00:00:00"/>
    <s v="Nataly Tenjo Vargas"/>
    <s v="6/05/2022: No se aportaron evidencias de gestión en el mes de abril de 2022._x000a_7/04/2022: No se aportaron evidencias de gestión en el mes de marzo de 2022."/>
    <x v="0"/>
    <n v="0"/>
    <n v="0"/>
  </r>
  <r>
    <s v="005-2022"/>
    <n v="1"/>
    <n v="2022"/>
    <s v="GESTIÓN FINANCIERA"/>
    <s v="EVALUACIÓN DEL SISTEMA DE CONTROL INTERNO CONTABLE 2021"/>
    <d v="2022-02-11T00:00:00"/>
    <s v="El proceso de depuración contable debe ser de aplicación permanente acorde a las políticas contables para prevenir posible materialización de eventos riesgos que pueda afectar la razonabilidad de los estados financieros."/>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para ello se debe contar con la participación de las distintas dependencias de la entidad, las cuales deben remitir las propuestas de depuración de los registros."/>
    <s v="Elaborar y enviar Memorando a las áreas técnicas,  solicitando remitir propuesta  de depuración de los registros para proceder al análisis, con el propósito de incluirlas en el Comité de Sostenibilidad Contable. "/>
    <s v="Acción Correctiva"/>
    <s v="(Número de memorandos elaborados y enviados / Número de memorandos  programados) *100"/>
    <n v="1"/>
    <x v="3"/>
    <x v="12"/>
    <s v="Vladimiro Estrada"/>
    <d v="2022-03-07T00:00:00"/>
    <x v="1"/>
    <d v="2022-04-07T00:00:00"/>
    <s v="Nataly Tenjo Vargas"/>
    <s v="7/04/2022: En cumplimiento de la acción definida en el plan de mejoramiento, remitieron a la Dirección de Gestión de Cobro memorando con radicado 20226110051113 del 7 de marzo, con asunto “Solicitud Plan de Depuración Cartera 2022”. Recibieron respuesta a la solicitud mediante memorando con radicado 20225400058083 del 17 de marzo, en el cual se propusó programación de depuración de obligaciones para 2022. Producto de lo anterior, se efectuó el primer Comité Técnico de Sostenibilidad Contable, mediante el cual la Dirección de Gestión de Cobro proyectó la propuesta de depuración de las obligaciones del 2022._x000a_Como soporte remitieron las siguientes evidencias: Memorando de solicitud radicado 20226110051113 del 7 de marzo. Memorando de respuesta radicado 20225400058083 del 17 de marzo._x000a_Por lo anterior, la Subdirección Financiera reportó el cumplimiento de la acción y solicitó el cierre del hallazgo, mediante el formato Justificación de Cumplimiento de Hallazgo._x000a_De acuerdo con la gestión evidenciada, se cierra la acción."/>
    <x v="1"/>
    <n v="0"/>
    <n v="0"/>
  </r>
  <r>
    <s v="006-2022"/>
    <n v="1"/>
    <n v="2022"/>
    <s v="GESTIÓN FINANCIERA"/>
    <s v="EVALUACIÓN DEL SISTEMA DE CONTROL INTERNO CONTABLE 2021"/>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
    <s v="Realizar mesas de trabajo mensual  de conciliación de cartera de transporte público."/>
    <s v="Acción Correctiva"/>
    <s v="(Número de Actas de reunión elaboradas / Número de mesas de trabajo programadas) *100"/>
    <n v="9"/>
    <x v="3"/>
    <x v="12"/>
    <s v="Vladimiro Estrada"/>
    <d v="2022-04-01T00:00:00"/>
    <x v="22"/>
    <d v="2022-05-06T00:00:00"/>
    <s v="Nataly Tenjo Vargas"/>
    <s v="6/05/2022: Como avance de la acción para el mes de abril la Subi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x v="0"/>
    <n v="0"/>
    <n v="0"/>
  </r>
  <r>
    <s v="006-2022"/>
    <n v="2"/>
    <n v="2022"/>
    <s v="GESTIÓN FINANCIERA"/>
    <s v="EVALUACIÓN DEL SISTEMA DE CONTROL INTERNO CONTABLE 2021"/>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registros, debido a  la magnitud y antigüedad de los mismos, para ello se debe contar con la participación de las distintas dependencias de la entidad, las cuales deben remitir las propuestas de depuración de los registros."/>
    <s v="Convocar a las diferentes dependencias  para realizar mesas de trabajo con el fin de definir aspectos relacionados con la depuración de registros que permitan hacer un saneamiento contable, relacionado con cartera, activos fijos, cuentas por pagar, sentencias y conciliaciones."/>
    <s v="Acción Correctiva"/>
    <s v="(Número de memorandos elaborados y enviados / Número de memorandos  programados) *100"/>
    <n v="1"/>
    <x v="3"/>
    <x v="12"/>
    <s v="Vladimiro Estrada"/>
    <d v="2022-03-07T00:00:00"/>
    <x v="1"/>
    <d v="2022-05-06T00:00:00"/>
    <s v="Nataly Tenjo Vargas"/>
    <s v="6/05/2022: No se aportaron evidencias de gestión en el mes de abril de 2022._x000a_7/04/2022: No se aportaron evidencias de gestión en el mes de marzo de 2022."/>
    <x v="0"/>
    <n v="0"/>
    <n v="0"/>
  </r>
  <r>
    <s v="007-2022"/>
    <n v="1"/>
    <n v="2022"/>
    <s v="DIRECCIÓN DE INTELIGENCIA PARA LA MOVILIDAD"/>
    <s v="AUTOCONTROL EN LA DIRECCIÓN DE INTELIGENCIA PARA MOVILIDAD"/>
    <s v="23/03/2022_x000a_"/>
    <s v="La Dirección de Inteligencia para la Movilidad se encuentra realizando el proceso de contratación de la Encuesta de Movilidad 2023 y evidencio que no cuenta con colaboradores aptos para ser parte del comité evaluador técnico, en cumplimiento del Manual de Contratación de la SDM"/>
    <s v="Posibilidad de afectación reputacional por  perdida de imagen institucional ante la comunidad, debido a la consecusión de contratos sin el lleno de los requisitos contemplados en la norma."/>
    <s v="Algunos colaboradores de la DIM no han recibido capacitación del Manual de Contratación de la SDM con enfásis en el comité evaluador técnico"/>
    <s v="Capacitar a los colaboradores de la DIM en el Manual de Contratación de la SDM con enfásis en las funciones del comité evaluador técnico, dejando como evidencia el listado de asistencia y grabación de la capacitación."/>
    <s v="Acción Correctiva"/>
    <s v="Capacitación ejecutada"/>
    <n v="1"/>
    <x v="2"/>
    <x v="13"/>
    <s v="Profesional encargado del tema de Contratación "/>
    <d v="2022-03-23T00:00:00"/>
    <x v="23"/>
    <d v="2022-04-27T00:00:00"/>
    <s v="Guillermo Delgadillo Molano"/>
    <s v="Seguimiento realizado el 27/04/2022_x000a_La SPM en correo del 27 abril 2022 aportó como evidencia:_x000a_1. Listado de asistencia de 30 servidores de la SPM, de la capacitación del Manual de Contratación con enfoque en las funciones del comité evaluador técnico realizada el 08/04/2022. _x000a_2. Pantallazos de la capacitación sostenida el 08/04/2022 y link de consulta: _x000a_https://drive.google.com/file/d/11EL0S-TH_iTu1vDRzApMzrN3VfyEy3bI/view_x000a_Por lo anterior, y una vez verificadas las acciones con _x000a_Conforme lo anterior se observa que la acción se ejectua en terminos de eficacia, por lo cual se procede a realizar su cierre._x000a_Accion en cerrada_x000a_CONCLUSION: ACCION CERRADA"/>
    <x v="1"/>
    <n v="0"/>
    <n v="0"/>
  </r>
  <r>
    <s v="008-2022"/>
    <n v="1"/>
    <n v="2022"/>
    <s v="GESTIÓN DE TICS - SUBDIRECCIÓN ADMINISTRATIVA"/>
    <s v="INFORME ANUAL DE VERIFICACIÓN, RECOMENDACIONES, SEGUIMIENTO Y RESULTADOS SOBRE EL  CUMPLIMIENTO DE LAS NORMAS EN MATERIA DE DERECHO DE AUTOR SOBRE SOFTWARE - AÑO 2021_x000a_"/>
    <d v="2022-03-14T00:00:00"/>
    <s v="No Conformidad por el incumplimiento de lo establecido en el Ley 87 de 1993 Articulo 2 Literal e: Asegurar la oportunidad y confiabilidad de la información y de sus registros;"/>
    <s v="Incumplimiento normativo- legal"/>
    <s v="Debilidad frente a los seguimientos realizados a los cambios en materia de Hardware y Software  en los inventarios y licenciamiento de la SDM, conforme a Ley 87 de 1993 Articulo 2 Literal e.._x000a_"/>
    <s v="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
    <s v="Acción Correctiva"/>
    <s v="Seguimientos Ejecutados con Acta para el año 2022"/>
    <n v="5"/>
    <x v="6"/>
    <x v="14"/>
    <s v="Jady Pérez / Neyfi Rubiela Martinez"/>
    <d v="2022-03-14T00:00:00"/>
    <x v="4"/>
    <d v="2022-05-09T00:00:00"/>
    <s v="Vieinery Piza"/>
    <s v="09/05/2022: La dependencia, no reportan evidencias en este corte."/>
    <x v="0"/>
    <n v="0"/>
    <n v="0"/>
  </r>
  <r>
    <s v="009-2022"/>
    <n v="1"/>
    <n v="2022"/>
    <s v="Direccionamiento Estratégico"/>
    <s v="Encuesta medición del  impacto de la comunicación del Sistema Integrado de Gestión "/>
    <d v="2022-03-08T00:00:00"/>
    <s v="No se logró la meta propuesta del 95% de los colaboradores que al aplicar la prueba demuestren conocimiento del Sistema Integrado de Gestión implementado en la Entidad."/>
    <s v="Poca apropiación y compromiso por parte de los colaboradores de la Entidad en la sostenibilidad y mejora del Sistema Integrado de Gestión"/>
    <s v="La cantidad de preguntas se limita a una sola pregunta, la Agrupación de Sistemas dentro de la misma pregunta (Causa confusión) y las Opciones de respuestas no debe ser unicamente de selección multiple."/>
    <s v="Aumentar en las encuestas 2022 la cantidad de preguntas por Sistema (de 2 a 3 preguntas)"/>
    <s v="Acción Correctiva"/>
    <s v="(No. Total de colaboradores que responden la encuesta con puntaje superior a 80/ No. Total de colaboradores que responden la encuesta)*100"/>
    <n v="0.95"/>
    <x v="3"/>
    <x v="15"/>
    <s v="ANA MARIA CORREDOR_x000a_NEYFI RUBIELA MARTINEZ_x000a_PAULA TATIANA ARENAS_x000a_JULIETH ROJAS BETANCOUR"/>
    <d v="2022-03-28T00:00:00"/>
    <x v="24"/>
    <d v="2022-05-09T00:00:00"/>
    <s v="Julie Martinez y Daniel García"/>
    <s v="09/05/2022  Seguimiento Julie Martinez y Daniel García  ctividad en ejecución dentro del periodo planificado se recomienda realizar seguimiento desde el ejercicio de autocontro"/>
    <x v="0"/>
    <n v="0"/>
    <n v="0"/>
  </r>
  <r>
    <s v="009-2022"/>
    <n v="2"/>
    <n v="2022"/>
    <s v="Direccionamiento Estratégico"/>
    <s v="Encuesta medición del  impacto de la comunicación del Sistema Integrado de Gestión "/>
    <d v="2022-03-08T00:00:00"/>
    <s v="No se logró la meta propuesta del 95% de los colaboradores que al aplicar la prueba demuestren conocimiento del Sistema Integrado de Gestión implementado en la Entidad."/>
    <s v="Poca apropiación y compromiso por parte de los colaboradores de la Entidad en la sostenibilidad y mejora del Sistema Integrado de Gestión"/>
    <s v="Falta de innovación y creatividad para divulgar los Sistemas"/>
    <s v="Gestionar un mecanismo diferente para divulgar la información de los sistemas de gestión en mayo y en octubre."/>
    <s v="Acción Correctiva"/>
    <s v="(No. Total de colaboradores que responden la encuesta con puntaje superior a 80/ No. Total de colaboradores que responden la encuesta)*100"/>
    <n v="0.95"/>
    <x v="3"/>
    <x v="15"/>
    <s v="ANA MARIA CORREDOR_x000a_NEYFI RUBIELA MARTINEZ_x000a_PAULA TATIANA ARENAS_x000a_JULIETH ROJAS BETANCOUR"/>
    <d v="2022-03-28T00:00:00"/>
    <x v="1"/>
    <d v="2022-05-09T00:00:00"/>
    <s v="Julie Martinez y Daniel García"/>
    <s v="09/05/2022  Seguimiento Julie Martinez y Daniel García  ctividad en ejecución dentro del periodo planificado se recomienda realizar seguimiento desde el ejercicio de autocontro"/>
    <x v="0"/>
    <n v="0"/>
    <n v="0"/>
  </r>
  <r>
    <s v="010-2022"/>
    <n v="1"/>
    <n v="2022"/>
    <s v="Direccionamiento Estratégico"/>
    <s v="Oportunidad de mejora, dado el Informe de Seguimiento a los Comités Sectoriales de Gestión y Desempeño – Sector_x000a_Movilidad de la Veeduría Distrital."/>
    <d v="2022-03-24T00:00:00"/>
    <s v="Propender para que en las sesiones de los comités se brinde un informe cualitativo amplio del avance de todas las metas PDD en cabeza del sector administrativo."/>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Realizar presentación cualitativa de las metas trazadoras del Plan de Desarrollo en el Comité sectorial de Gestión y Desempeño por parte de las entidades lideres. "/>
    <s v="Mejora Continua"/>
    <s v="Acta de comité sectorial"/>
    <s v="1 acta"/>
    <x v="7"/>
    <x v="16"/>
    <s v="JULIETH ROJAS BETANCOUR"/>
    <d v="2022-04-01T00:00:00"/>
    <x v="25"/>
    <d v="2022-05-09T00:00:00"/>
    <s v="Vieinery Piza"/>
    <s v="09/05/2022: La dependencia, no reportan evidencias en este corte."/>
    <x v="0"/>
    <m/>
    <m/>
  </r>
  <r>
    <s v="011-2022"/>
    <n v="1"/>
    <n v="2022"/>
    <s v="Direccionamiento Estratégico"/>
    <s v="Oportunidad de mejora, dado el Informe de Seguimiento a los Comités Sectoriales de Gestión y Desempeño – Sector_x000a_Movilidad de la Veeduría Distrital."/>
    <d v="2022-03-24T00:00:00"/>
    <s v="En cuanto al cumplimiento de las funciones relacionadas con el MIPG, es importante que además de la socialización en esta instancia de coordinación, de las experiencias exitosas que tienen las entidades del sector en algunas de las políticas de gestión y desempeño, es conveniente que se establezca un plan de trabajo en el cual se establezcan acciones reales de acompañamiento a las entidades del sector que requieren mayor esfuerzo institucional para mejorar los resultados del Índice de Desempeño Institucional."/>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Diseñar e implementar un plan de trabajo para realizar acompañamiento a las entidades del sector movilidad que fortalezcan los resultados en el Índice de Desempeño Institucional."/>
    <s v="Mejora Continua"/>
    <s v="Plan de trabajo presentado"/>
    <s v="1 plan de trabajo"/>
    <x v="7"/>
    <x v="16"/>
    <s v="JULIETH ROJAS BETANCOUR"/>
    <d v="2022-04-01T00:00:00"/>
    <x v="8"/>
    <d v="2022-05-09T00:00:00"/>
    <s v="Vieinery Piza"/>
    <s v="09/05/2022: La dependencia, no reportan evidencias en este corte."/>
    <x v="0"/>
    <m/>
    <m/>
  </r>
  <r>
    <s v="012-2022"/>
    <n v="1"/>
    <n v="2022"/>
    <s v="Direccionamiento Estratégico"/>
    <s v="Oportunidad de mejora, dado el Informe de Seguimiento a los Comités Sectoriales de Gestión y Desempeño – Sector_x000a_Movilidad de la Veeduría Distrital."/>
    <d v="2022-03-24T00:00:00"/>
    <s v="Socializar las recomendaciones y oportunidades de mejora expuestas en esta comunicación con los demás integrantes del Comité Sectorial."/>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Socializar el plan de trabajo en el Comité Sectorial de Gestión y Desempeño"/>
    <s v="Mejora Continua"/>
    <s v="Acta de comité sectorial"/>
    <s v="1 acta"/>
    <x v="7"/>
    <x v="16"/>
    <s v="JULIETH ROJAS BETANCOUR"/>
    <d v="2022-04-01T00:00:00"/>
    <x v="8"/>
    <d v="2022-05-09T00:00:00"/>
    <s v="Vieinery Piza"/>
    <s v="09/05/2022: La dependencia, no reportan evidencias en este corte."/>
    <x v="0"/>
    <m/>
    <m/>
  </r>
  <r>
    <s v="013-2022"/>
    <n v="1"/>
    <n v="202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
    <s v="Acción Correctiva"/>
    <s v="(# revisiones efectuadas a las pólizas/ # procesos de selección suscritos)*100 "/>
    <n v="1"/>
    <x v="1"/>
    <x v="1"/>
    <s v="Director de Contratación"/>
    <d v="2022-04-18T00:00:00"/>
    <x v="15"/>
    <m/>
    <s v="Liliana Montes Sanchez"/>
    <m/>
    <x v="0"/>
    <m/>
    <m/>
  </r>
  <r>
    <s v="013-2022"/>
    <n v="2"/>
    <n v="202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Elaborar y socializar memorando dirigido a los funcionarios y contratistas de la SDM, en el que se reiteren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respecto a la verificación, aprobación y publicación de las garantías. _x000a_"/>
    <s v="Acción Correctiva"/>
    <s v="Memorando elaborado y socializado"/>
    <n v="1"/>
    <x v="1"/>
    <x v="1"/>
    <s v="Director de Contratación"/>
    <d v="2022-04-18T00:00:00"/>
    <x v="18"/>
    <m/>
    <s v="Liliana Montes Sanchez"/>
    <m/>
    <x v="0"/>
    <m/>
    <m/>
  </r>
  <r>
    <s v="013-2022"/>
    <n v="3"/>
    <n v="202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visar, ajustar e incorporar en el Manual de Contratación PA05-M02, los lineamientos establecidos en la Directiva 025 de 2021 y Circular Conjunta 001 del 20 de agosto de 2021, respecto a la verificación, aprobación y publicación de las garantías. _x000a__x000a_"/>
    <s v="Acción Correctiva"/>
    <s v="Manual ajustado y publicado en la intranet"/>
    <n v="1"/>
    <x v="1"/>
    <x v="1"/>
    <s v="Director de Contratación "/>
    <d v="2022-04-18T00:00:00"/>
    <x v="15"/>
    <m/>
    <s v="Liliana Montes Sanchez"/>
    <m/>
    <x v="0"/>
    <m/>
    <m/>
  </r>
  <r>
    <s v="014-2022"/>
    <n v="1"/>
    <n v="2022"/>
    <s v="GESTIÓN DE TRÁMITES Y SERVICIOS PARA LA CIUDADANÍA"/>
    <s v="Informe consolidado Calidad de Respuesta emitida a través de Bogotá te escucha febrero 2022 de la Secretaria General"/>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Adoptar, publicar y socializar los lineamientos establecidos en el Manual del Usuario - Funcionario Sistema Distrital para la gestión de peticiones ciudadanas, en el proceso de Gestión de trámites y servicio a la ciudadanía"/>
    <s v="Acción Correctiva"/>
    <s v="Lineamientos de adoptados, publicados y socializados en el proceso de Gestión de trámites y servicio a la ciudadanía"/>
    <n v="1"/>
    <x v="5"/>
    <x v="6"/>
    <s v="Dirección de Atención al Ciudadano"/>
    <d v="2022-04-19T00:00:00"/>
    <x v="15"/>
    <d v="2022-05-06T00:00:00"/>
    <s v="Nataly Tenjo Vargas"/>
    <s v="6/05/2022: No se aportaron evidencias de gestión en el mes de abril de 2022._x000a_"/>
    <x v="0"/>
    <n v="0"/>
    <n v="0"/>
  </r>
  <r>
    <s v="014-2022"/>
    <n v="2"/>
    <n v="2022"/>
    <s v="GESTIÓN DE TRÁMITES Y SERVICIOS PARA LA CIUDADANÍA"/>
    <s v="Informe consolidado Calidad de Respuesta emitida a través de Bogotá te escucha febrero 2022 de la Secretaria General"/>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Realizar dos talleres didacticos para apropiar el manejo del sistema Bogotá te escucha y la calidad de la respuesta a las peticiones ciudadanas."/>
    <s v="Acción Correctiva"/>
    <s v="( Talleres realizados / Talleres Programados ) * 100"/>
    <n v="2"/>
    <x v="5"/>
    <x v="6"/>
    <s v="Dirección de Atención al Ciudadano"/>
    <d v="2022-04-19T00:00:00"/>
    <x v="15"/>
    <d v="2022-05-06T00:00:00"/>
    <s v="Nataly Tenjo Vargas"/>
    <s v="6/05/2022: No se aportaron evidencias de gestión en el mes de abril de 2022._x000a_"/>
    <x v="0"/>
    <n v="0"/>
    <n v="0"/>
  </r>
  <r>
    <s v="015-2022"/>
    <n v="1"/>
    <n v="2022"/>
    <s v="GESTIÓN JURÍDICA"/>
    <s v="Actividades de autocontrol"/>
    <s v="N/A"/>
    <s v="N/A"/>
    <s v="Posibilidad de afectación económica y reputacional por multa y sancion del ente regulador,debido a la liquidacion de contratos fuera de los terminos normativos."/>
    <s v="La acción de mejora por autocontrol se realiza con el fin de evitar pérdida de competencia para la liquidación de los contratos y así dar cumplimiento al artículo 11 de la Ley 1150 de 2007. "/>
    <s v="Realizar reunión con una periodicidad bimestral con los enlaces de cada subsecretaría, a fin de realizar seguimiento a los contratos susceptibles de liquidación, dejando como evidencia listados de asistencia y pantallazos de las convocatorias."/>
    <s v="Autocontrol"/>
    <s v="(# reuniones realizadas/ # reuniones programadas)*100 "/>
    <s v="15 reuniones realizadas"/>
    <x v="1"/>
    <x v="1"/>
    <s v="Director de Contratación"/>
    <d v="2022-05-03T00:00:00"/>
    <x v="0"/>
    <m/>
    <s v="Liliana Montes Sanchez"/>
    <m/>
    <x v="0"/>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
  <r>
    <s v="082-2020"/>
    <n v="4"/>
    <n v="2020"/>
    <s v="GESTIÓN JURÍDICA"/>
    <x v="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x v="0"/>
    <x v="0"/>
    <s v="SUBSECRETARIA DE GESTION DE LA MOVILIDAD"/>
    <d v="2021-01-10T00:00:00"/>
    <x v="0"/>
    <d v="2022-08-09T00:00:00"/>
    <s v="Dámaris Sánchez Salamanca"/>
    <s v="09/08/2022 El proceso aporta la siguiente justificación: El informe se presentó en el mes de julio y comprende los meses de diciembre de 2021 hasta junio de 2022. El próximo informe se presentará en el mes de octubre de 2022, dado que el seguimiento es trimestral._x000a__x000a_12/07/2022 El proceso aporta la siguiente justificación: El día 22 de Junio de 2022, se realizó el seguimiento trimestral a los contratos de la SGM, en el periodo comprendido entre diciembre de 2021 hasta junio de 2022. Se adjunta la matriz de seguimiento, en donde se encuentran los resultados y algunas observaciones._x000a_Adicionalmente el día 05 de julio de 2022 se envió correo a los supervisores de contratos de la Subsecretaría de Gestión de la Movilidad, compartiéndoles el documento en excel donde se presentan los resultados del seguimiento y se les requirió a todos el cargue urgente de los documentos faltantes, advirtiéndoles que el no cumplimiento de esta obligación de la supervisión generará la respectiva solicitud de apertura de proceso disciplinario por parte del Ordenador del Gasto al supervisor que incumpla._x000a_Como evidencias de cumplimiento de la acción se presentan el documento en Excel del seguimiento trimestral y el correo en mención donde se solicita a los supervisores de contratos el cumplimiento urgente de la obligación del cargue de documentos a SECOP II. _x000a__x000a_08/06/2022 El proceso aporta la siguiente justificación: El informe se presentó en el mes de abril y comprende los meses de diciembre de 2021 hasta marzo de 2022. El próximo informe se presentará en el mes de Julio de 2022, dado que el seguimiento es trimestral._x000a__x000a_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7/03/2022: Seguimiento realizado por María Janneth Romero:_x000a__x000a_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x000a_07/02/2022: Seguimiento realizado por María Janneth Romero:_x000a__x000a_Se mantienen las alertas presentadas en los seguimientos anteriores.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4-2020"/>
    <n v="1"/>
    <n v="2020"/>
    <s v="GESTIÓN JURÍDICA"/>
    <x v="0"/>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Establecer en el modelo acta de inicio PA05-PR21-MD05 un punto de_x000a_control en el cual se detalle la fecha de cobertura de la afiliación del contratista a la_x000a_Administradora de Riesgos Laborales."/>
    <s v="Acción Correctiva"/>
    <s v="Modelo acta de inicio ajustado, publicado y socializado."/>
    <n v="1"/>
    <x v="1"/>
    <x v="1"/>
    <s v="DIRECTOR (A)  DE CONTRATACION "/>
    <d v="2020-10-01T00:00:00"/>
    <x v="1"/>
    <d v="2022-08-08T00:00:00"/>
    <s v="Liliana Montes"/>
    <s v="8/08/2022: La Dirección de Contratación ajustó el Modelo acta de inicio PA05-PR21-MD05, en el cual se incluyó un control para diligenciar y detallar la fecha de cobertura de la afiliación del  contratista a la ARL. Este modelo fue publicado en la intranet y socializado a todos los funcionarios y contratistas de la SDM a través de memorando 202253000186673 del 29/07/22. Se procede el cierre por solicitud y justificación del cumplimiento de la acción  y con la verificación de sus eficacia por parte de la auditora._x000a_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_x000a_8/06/2022:  Se adjunta soporte de convocatoria de seguimiento al SGC, sin embargo no se reportan avances relevantes ni actas de este seguimiento._x000a_9/5/22: Se adjunta como evidencias por parte de los responsables del proceso los siguientes eventos de agendamiento de reuniones asi: 21/04/22 Revisión Sistema de Gest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7/02/2022:Las evidencias aportadas no dan cuenta del estado actual del desarrollo del sofware especificamente el desarrollo del requerimiento de la acción establecida. Continua en ejecución_x000a_7/01/2022: No reportan seguimiento para este corte,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Reuniones de avances de boton de transparencia y sofware, revision de avances 24/09/2021; seguimiento del 20/09/2021.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1"/>
    <n v="2"/>
    <n v="1"/>
  </r>
  <r>
    <s v="087-2020"/>
    <n v="1"/>
    <n v="2020"/>
    <s v="GESTIÓN JURÍDICA"/>
    <x v="0"/>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Establecer en el modelo notificación de designación de supervisión PA05-_x000a_PR21-MD04 un punto de control en el cual se recuerde la importancia de efectuar_x000a_la verificación del cumplimiento de la totalidad de los documentos requeridos previo_x000a_a la suscripción del acta de inicio. Adicional a ello, incluir un apartado relacionado_x000a_con la oportuna afiliación de contratistas a la Administradora de Riesgos Laborales."/>
    <s v="Acción Correctiva"/>
    <s v="Modelo notificación de designación de supervisión PA05-PR21-MD04_x000a_ajustado, publicado y socializado."/>
    <n v="1"/>
    <x v="1"/>
    <x v="1"/>
    <s v="DIRECTOR (A)  DE CONTRATACION "/>
    <d v="2020-10-01T00:00:00"/>
    <x v="1"/>
    <d v="2022-08-08T00:00:00"/>
    <s v="Liliana Montes"/>
    <s v="8/08/2022: La Dirección de Contratación ajustó el modelo notificación de designación de supervisión PA05- PR21-MD04, en el cual se recuerda la necesidad de efectuar la verificación del cumplimiento de la totalidad de los documentos requeridos previo a la suscripción del acta de inicio. Así mismo, se incluyó un apartado relacionado con la oportuna afiliación de los contratistas a la ARL, de acuerdo con lo establecido en el artículo 6 del Decreto 0723 de 2013. Con el modelo notificación de designación de supervisión PA05- PR21-MD04 ajustado, publicado y socializado se solicita el cierre de la acción a traves de memorando 202253000186673 del 29/07/22. Se procede el cierre por solicitud y justificación del cumplimiento de la acción  y con la verificación de sus eficacia por parte de la auditora._x000a_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_x000a_8/06/2022:  Se adjunta soporte de convocatoria de seguimiento al SGC, sin embargo no se reportan avances relevantes ni actas de este seguimiento._x000a_9/05/22: 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07/02/2022:Las evidencias aportadas no dan cuenta del estado actual del desarrollo del sofware especificamente el desarrollo del requerimiento de la acción establecida. Continua en ejecución._x000a_07/01/2022: No reportan seguimiento. Continua en ejecució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8/10/2021:  Reuniones de avances de boton de transparencia y sofware, revision de avances, requerimiento de necesidades _x000a_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1"/>
    <n v="2"/>
    <n v="1"/>
  </r>
  <r>
    <s v="017-2021"/>
    <n v="1"/>
    <n v="2021"/>
    <s v="PLANEACIÓN DE TRANSPORTE E INFRAESTRUCTURA"/>
    <x v="1"/>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2"/>
    <x v="2"/>
    <s v="Subdirectora de Transporte Privado_x000a_Valentina Acuña García"/>
    <d v="2021-05-05T00:00:00"/>
    <x v="2"/>
    <d v="2022-08-02T00:00:00"/>
    <s v="Guillermo Delgadillo Molano"/>
    <s v="02/08/2022: Los responsables informan que: 1) Continuan a la espera de comentarios por parte de la DNC de la Resolución. 2) En cuanto a la circular, se encuentran en estructuración de dicho documento, dado que no han recibido comentarios de la Resolución para poder radicar la misma. 3) Tienen borrador del procedimiento, pero los responsables estan a la espera de la expedición de la Resolución y Circular._x000a_11/07/2022: Como avance los responsables han venido trabajando en la construcción de la Resolución que reglamenta las condiciones y procedimientos para el otorgamiento de permisos de aprovechamiento económico para la actividad de alquiler de vehículos de micromovilidad. _x000a_08/06/2022: La STPR mediante memorando 202222200133643 del 08/06/22, solicita la reprogramación de la acción: H 017-21 A 1 para el 30/09/22, de acuerdco con los argumentos expuestos y el cronograma definido,  la Oficina de Control Interno, mediante memorando OCI 202217000134363 del 08/06/22, acepta los argumentos expuestos, y considera procedente la reprogramación para el hallazgo  017-2021 Acción 1 para el  30/09/22._x000a__x000a_Acción en ejecución.   _x000a_CONCLUSION: ACCION ABIERTA_x000a__x000a_Seguimiento realizado el 27/04/2022_x000a_La SPM en correo del 25 abril 2022 comunica que: &quot;Como avance dentro de las acciones contempladas en el Plan de Mejoramiento, se ha venido trabajando en la construcción de la Resolución que reglamenta &quot;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quot;  _x000a_Los responsables  adjuntaron como evidencia avance de la Resolución y del Procedimiento._x000a__x000a_Accion en ejecución.   _x000a_CONCLUSION: ACCION ABIERTA_x000a__x000a_8/04/2022: No presentan avances para este corte. Continua en ejecución._x000a__x000a_Seguimiento realizado el 7/03/2022_x000a_La SPM en correo del 17 feb 2022 comunica que: &quot;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quot;_x000a_A la fecha del prsente seguimeinto no se aporta evidencia del avance en la ejecución de la acción y si bien ésta se encuentra dentro de los terminos de  de ejecución, se recomienda al proceso documentar la gestión adelantada y aportar las evidencias correspondientes._x000a__x000a_Seguimiento realizado el 11/01/2022_x000a_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_x000a__x000a_Accion en ejecución.   _x000a_CONCLUSION: ACCION ABIERTA"/>
    <x v="0"/>
    <n v="2"/>
    <n v="0"/>
  </r>
  <r>
    <s v="020-2021"/>
    <n v="3"/>
    <n v="2021"/>
    <s v="GESTIÓN ADMINISTRATIVA"/>
    <x v="2"/>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3"/>
    <x v="3"/>
    <s v="PAOLA ADRIANA CORONA MIRANDA"/>
    <d v="2021-05-06T00:00:00"/>
    <x v="3"/>
    <d v="2022-08-08T00:00:00"/>
    <s v="Julie Martinez y Daniel García"/>
    <s v="08/08/2022 Seguimiento Julie Martinez y  Daniel Garcia  se realiza la revisión de observa las actas con fecha  19 abril, , 22 de abril y 25 de mayo donde se realiza la revisión matriz legal y normatividad asociada a PGIRS por parte de equipo de PIGA.  teniendo en cuenta que  la actividad programada  se cumplio, se da  el cierre al cumplimiento de  la acción_x000a__x000a_11/07/2022   Seguimiento Julie Martinez y Daniel García  el prcso viene implementando el seguimiento. Actividad en periodo de ejecución se recomienda tener en cuenta  para el cierre  del cumplimiento de ka acción verificar la actividad , indicador y la meta establecida_x000a__x000a__x000a_8/06/2022   Seguimiento Julie Martinez y Daniel García   actividad en tiempos de ejecución, se recomienda realizar seguimiento al avance de la actividad y su efectividad ._x000a_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1"/>
    <n v="1"/>
    <n v="0"/>
  </r>
  <r>
    <s v="024-2021"/>
    <n v="2"/>
    <n v="2021"/>
    <s v="GESTIÓN ADMINISTRATIVA"/>
    <x v="2"/>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3"/>
    <x v="3"/>
    <s v="PAOLA ADRIANA CORONA MIRANDA"/>
    <d v="2021-05-06T00:00:00"/>
    <x v="3"/>
    <d v="2022-08-08T00:00:00"/>
    <s v="Julie Martinez y Daniel García"/>
    <s v="08/08/2022 Seguimiento Julie Martinez y  Daniel Garcia  se observa las actas con fecha  12 abril,  25 de mayo  y 9 de junio donde se realiza el seguimiento de los deberes del equipo tecnico . teniendo en cuenta la actividad programada se evidencia que se da cumplimiento a  la acción _x000a__x000a_11/07/2022   Seguimiento Julie Martinez y Daniel García  el prcso viene implementando el seguimiento.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11/07/2022   Seguimiento Julie Martinez y Daniel García  el prcso viene implementando el seguimiento. Actividad en periodo de ejecución se recomienda al proceso  para solicitar el cierre cumplir con la acción y la meta establecida_x000a__x000a_11/07/2022   Seguimiento Julie Martinez y Daniel García  el prcso viene implementando el seguimiento. Actividad en periodo de ejecución se recomienda al proceso  para solicitar el cierre cumplir con la acción y la meta establecida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1"/>
    <n v="1"/>
    <n v="0"/>
  </r>
  <r>
    <s v="025-2021"/>
    <n v="2"/>
    <n v="2021"/>
    <s v="GESTIÓN ADMINISTRATIVA"/>
    <x v="2"/>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3"/>
    <x v="3"/>
    <s v="PAOLA ADRIANA CORONA MIRANDA"/>
    <d v="2021-05-06T00:00:00"/>
    <x v="3"/>
    <d v="2022-08-08T00:00:00"/>
    <s v="Julie Martinez y Daniel García"/>
    <s v="08/08/2022 Seguimiento Julie Martinez y  Daniel Garcia  observa las actas de fecha 7 de abril, 11 de mayo y  9 de junio donde se realiza el seguimiento de las obligaciones de gestor ambiental . teniendo en cuenta la actividad programada se evidencia que se da cumplimiento a  la acción _x000a__x000a_11/07/2022   Seguimiento Julie Martinez y Daniel García  el prcso viene implementando el seguimiento.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1"/>
    <n v="1"/>
    <n v="0"/>
  </r>
  <r>
    <s v="036-2021"/>
    <n v="1"/>
    <n v="2021"/>
    <s v="GESTIÓN DE TICS"/>
    <x v="3"/>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4"/>
    <x v="4"/>
    <s v="Jefe Oficina de Tecnologías de la Información y Comunicaciones"/>
    <d v="2021-05-24T00:00:00"/>
    <x v="4"/>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_x000a_03/06/2022: La Oficina de Control Interno mediante el Memorando 202217000129323 del día 03 de Junio de 2022, se aclara que el plazo máximo para la reprogramación según el procedimiento para la Formulación y Seguimiento de Planes de Mejoramiento PV01- PR01, Versión: 5.0,  no podrá ser superior a seis (06) meses del tiempo inicialmente definido._x000a_Por lo anterior, la OTIC remitió mediante el Memorando 202212000129563, que la fecha de terminación será el 15 de noviembre de 2022._x000a_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_x000a_08/05/2022: La dependencia, no reportan evidencias en este corte._x000a__x000a_7/04/2022: La dependencia, no reportan evidencias en este corte."/>
    <x v="0"/>
    <n v="0"/>
    <n v="0"/>
  </r>
  <r>
    <s v="079-2021"/>
    <n v="1"/>
    <n v="2021"/>
    <s v="GESTIÓN DE TRÁNSITO Y CONTROL DE TRÁNSITO Y TRANSPORTE"/>
    <x v="4"/>
    <d v="2021-09-13T00:00:00"/>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_x000a_"/>
    <s v="Acción Correctiva"/>
    <s v="Número de solicitudes de concepto realizadas"/>
    <n v="1"/>
    <x v="0"/>
    <x v="5"/>
    <s v="Diana Lorena Urrego García"/>
    <d v="2021-10-01T00:00:00"/>
    <x v="2"/>
    <d v="2022-08-09T00:00:00"/>
    <s v="Dámaris Sánchez Salamanca"/>
    <s v="9/08/2022 El proceso manifiesta a traves de correo electronico que la acción está en proceso de estudio para el análisis de la acción o su reformulación y/o reprogramación ante la OCI. _x000a__x000a_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_x000a__x000a_08/06/2022 El proceso aporta la siguiente justificación: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_x000a__x000a_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_x000a__x000a_08/04/2022  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 _x000a__x000a_07/03/2022: Seguimiento realizado por María Janneth Romero:_x000a__x000a_El proceso aporta la siguiente justificación:  &quot;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_x000a__x000a_04/02/2022: Seguimiento realizado por María Janneth Romero:_x000a__x000a_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1"/>
    <n v="2021"/>
    <s v="GESTIÓN DE TRÁNSITO Y CONTROL DE TRÁNSITO Y TRANSPORTE"/>
    <x v="4"/>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x v="0"/>
    <x v="5"/>
    <s v="Diana Lorena Urrego García"/>
    <d v="2021-10-01T00:00:00"/>
    <x v="2"/>
    <d v="2022-08-09T00:00:00"/>
    <s v="Dámaris Sánchez Salamanca"/>
    <s v="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_x000a__x000a_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_x000a__x000a_08/06/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_x000a_9/08/2022_x000a__x000a_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_x000a__x000a_08/04/2022  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2"/>
    <n v="2021"/>
    <s v="GESTIÓN DE TRÁNSITO Y CONTROL DE TRÁNSITO Y TRANSPORTE"/>
    <x v="4"/>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x v="0"/>
    <x v="5"/>
    <s v="Diana Lorena Urrego García"/>
    <d v="2021-10-01T00:00:00"/>
    <x v="2"/>
    <d v="2022-08-09T00:00:00"/>
    <s v="Dámaris Sánchez Salamanca"/>
    <s v="0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_x000a__x000a__x000a_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_x000a__x000a_08/06/2022 El proceso aporta la siguiente justificación: Los estudios previos se realizarán una vez se tenga la fecha para la suscripción del nuevo convenio con la Policía, en el momento en que finalice la Ley de Garantías. _x000a__x000a_06/05/2022 El proceso aporta la siguiente justificación: Los estudios previos se realizarán una vez se tenga la fecha para la suscripción del nuevo convenio con la Policía, en el momento en que finalice la Ley de Garantías_x000a__x000a_08/04/2022 El proceso aporta la siguiente justificación: &quot;Los estudios previos se realizarán una vez se tenga la fecha para la suscripción del nuevo convenio con la Policía, en el momento en que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Los estudios previos se realizarán una vez se tenga la fecha para la suscripción del nuevo convenio con la Policía, en el momento en que finalice la Ley de Garantías. Se realiza reunión de seguimiento, en donde se informa que no se tienen evidencias para este mes.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3"/>
    <n v="2021"/>
    <s v="GESTIÓN DE TRÁNSITO Y CONTROL DE TRÁNSITO Y TRANSPORTE"/>
    <x v="4"/>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Solicitar la clasificación de documentos de seguimiento al convenio como información reservada y clasificada."/>
    <s v="Acción Correctiva"/>
    <s v="número de solicitudes de clasificación documental realizadas"/>
    <n v="1"/>
    <x v="0"/>
    <x v="5"/>
    <s v="Diana Lorena Urrego García"/>
    <d v="2021-10-01T00:00:00"/>
    <x v="2"/>
    <d v="2022-08-09T00:00:00"/>
    <s v="Dámaris Sánchez Salamanca"/>
    <s v="09/08/2022 Mediante memorando ORFEO 202232300178813 el día 26 de julio de 2022 se realizó solicitud de información con la Subdirección Administrativa en la que se pide que se detalle cómo se debe clasificar este tipo de información, de acuerdo con las directrices establecidas de la entidad. Se anexa oficio remitido._x000a__x000a_De acuerdo a lo anterior se solicita el cierre de la acción. _x000a__x000a_Observación OCI: Dado lo anterior se evidenciò que la oficina adelantó las acciones pertinentes para “solicitar la clasificación de documentos de seguimiento al convenio como información reservada y clasificada.”, Conforme a lo programado (EFICACIA). Esta acción queda cerrada y sujeta a la evaluaciòn de la efectividad que realiza anualmente la OCI._x000a__x000a__x000a_12/07/2022 El proceso aporta la siguiente justificación: La solicitud de la clasificación de documentos de seguimiento al convenio como información reservada y clasificada se realizará una vez se suscriba el nuevo convenio con la Policía. Esta actividad se encuentra en proceso ya que actualmente se están organizando las mesas técnicas para la estructuración del nuevo convenio_x000a__x000a_08/06/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_x000a__x000a_06/05/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_x000a__x000a_08/04/2022 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quot;s.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érminos de ejecución, no obstante se genera una alerta por cuanto la acción no está sujeta a la suscripción de un nuevo contrato o la renovación de éste. _x000a__x000a_04/02/2022: Seguimiento realizado por María Janneth Romero:_x000a_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s. &quot;_x000a__x000a_Acción en té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1"/>
    <n v="0"/>
    <n v="0"/>
  </r>
  <r>
    <s v="080-2021"/>
    <n v="4"/>
    <n v="2021"/>
    <s v="GESTIÓN DE TRÁNSITO Y CONTROL DE TRÁNSITO Y TRANSPORTE"/>
    <x v="4"/>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x v="0"/>
    <x v="5"/>
    <s v="Diana Lorena Urrego García"/>
    <d v="2021-10-01T00:00:00"/>
    <x v="2"/>
    <d v="2022-08-09T00:00:00"/>
    <s v="Dámaris Sánchez Salamanca"/>
    <s v="09/08/2022 El proceso aporta la siguiente justificación:  Mensualmente se realiza el reporte de seguimiento a los indicadores a través de la plataforma del SECOP II, fortaleciendo los controles a los convenios 2020-288 y 2021-2021. Se realiza reunión el para el mes de julio de 2022, en la cual se presentan los resultados al seguimiento y medición de los convenios.  Se adjunta presentación y cargue al SECOP II_x000a__x000a_12/07/2022 El proceso aporta la siguiente justificación: Mensualmente se realiza el reporte de seguimiento a los indicadores a través de la plataforma del SECOP II, fortaleciendo los controles a los convenios 2020-288 y 2021-2021. Se realiza reunión el 29 de Junio de 2022, en la cual se presentan los resultados al seguimiento y medición de los convenios.  Se adjunta presentación y cargue al SECOP II._x000a__x000a_08/06/2022 El proceso aporta la siguiente justificación: Mensualmente se realiza el reporte de seguimiento a los indicadores a través de la plataforma del SECOP II, fortaleciendo los controles a los convenios 2020-288 y 2021-2021. Se realizan la reuniones correspondiente al mes de abril de 2022 y al mes de mayo de 2022, en las cuales se presentan los resultados al seguimiento y medición de los convenios.  Se adjunta presentación y cargue al SECOP II. _x000a__x000a_06/05/2022 El proceso aporta la siguiente justificación: Mensualmente se realiza el reporte de seguimiento a los indicadores a través de la plataforma del SECOP II, fortaleciendo los controles a los convenios 2020-288 y 2021-2021. Para el mes de abril de 2022, aún no se ha realizado el comité y la presentación está en proceso de elaboración, por lo cual se estará remitiendo el próximo mes._x000a__x000a_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_x000a__x000a_07/03/2022:  Seguimiento realizado por María Janneth Romero :_x000a_El proceso aporta la siguiente justificación: &quot;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quot;_x000a__x000a_Se verifican las evidencias aportadas, las cuales son coherentes con lo reportado en el monitoreo del proceso._x000a__x000a_Se recomienda mantener la gestión de documentación de la ejecución de la acción de tal manera que se garantice su implementación integral hasta su finalización._x000a__x000a__x000a_04/02/2022: Seguimiento realizado por María Janneth Romero :_x000a_El proceso aporta la siguiente justificación: &quot;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quot;_x000a__x000a_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_x000a_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Se precisa que al corte de octubre ya se deberia haber publicado el reporte mensual de seguimiento a los indicadores de gestión del Proceso a través del SECOP del correspondiente mes._x000a__x000a_08/10/2021: Seguimiento realizado por María Janneth Romero:_x000a__x000a_Acción en terminos de ejecución._x000a_"/>
    <x v="0"/>
    <n v="0"/>
    <n v="0"/>
  </r>
  <r>
    <s v="080-2021"/>
    <n v="5"/>
    <n v="2021"/>
    <s v="GESTIÓN DE TRÁNSITO Y CONTROL DE TRÁNSITO Y TRANSPORTE"/>
    <x v="4"/>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x v="0"/>
    <x v="5"/>
    <s v="Diana Lorena Urrego García"/>
    <d v="2021-10-01T00:00:00"/>
    <x v="2"/>
    <d v="2022-08-09T00:00:00"/>
    <s v="Dámaris Sánchez Salamanca"/>
    <s v="09/08/2022 El proceso aporta la siguiente justificación: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informe se presentó en el mes de Julio de 2022 y comprendía los meses de meses de abril, mayo y junio. En el próximo informe se presentarán los resultados obtenidos de los meses de Julio, Agosto y Septiembre._x000a__x000a_12/07/2022 El proceso aporta la siguiente justificación: Se genera trimestralmente un informe de la asignación de dispositivos móviles de imposición en vía (comparenderas). El informe generado contiene la fecha de creación, IMEI, si el dispositivo se encuentra habilitado, el nombre del dispositivo, la placa del agente asignado y el nombre del agente de tránsito, permitiendo hacer un seguimiento efectivo de la asignación de estos dispositivos móviles. Se adjunta el informe correspondiente con corte a junio de 2022, el cual incluye los meses de abril, mayo y junio._x000a__x000a_08/06/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_x000a__x000a_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_x000a__x000a_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_x000a__x000a_07/03/2022:Seguimiento realizado por María Janneth Romero:_x000a_El proceso aporta la justificación del avance, donde se señala: &quot;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quot;_x000a__x000a_No obstante no se hace referencia a la observación presentada en el seguimiento anterior, donde se indicó: &quot;...la hoja de cálculo de enero, sólo trae relacionadas las asignaciones hasta noviembre de 2021, sin que se allegue la correspondiente justificación de la desviación presentada.&quot;_x000a__x000a_Conforme lo anterior se mantiene la recomendación de  fortalecer los controles de tal manera que se garantice la ejecución integral de la acción formulada en coherencia con el indicador y la meta planteada._x000a__x000a__x000a_04/02/2022: Seguimiento realizado por María Janneth Romero:_x000a__x000a_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_x000a__x000a_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_x000a__x000a_Conforme lo anterior se recomienda fortalecer los controles de tal manera que se garantice la ejecución integral de la acción formulada en coherencia con el indicador y la meta planteada._x000a__x000a_07/01/2022: Seguimiento realizado por María Janneth Romero:_x000a__x000a_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6"/>
    <n v="2021"/>
    <s v="GESTIÓN DE TRÁNSITO Y CONTROL DE TRÁNSITO Y TRANSPORTE"/>
    <x v="4"/>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x v="0"/>
    <x v="5"/>
    <s v="Diana Lorena Urrego García"/>
    <d v="2021-10-01T00:00:00"/>
    <x v="2"/>
    <d v="2022-08-09T00:00:00"/>
    <s v="Dámaris Sánchez Salamanca"/>
    <s v="09/08/2022 El proceso aporta la siguiente justificación:Con la suscripción del nuevo convenio, se realizará la especificación de las acciones en vía; esta actividad se encuentra en proceso ya que se actualmente se están organizando las mesas técnicas para la estructuración del nuevo convenio_x000a__x000a_12/07/2022 El proceso aporta la siguiente justificación: Con la suscripción del nuevo convenio, se realizará la especificación de las acciones en vía; esta actividad se encuentra en proceso ya que se actualmente se están organizando las mesas técnicas para la estructuración del nuevo convenio._x000a__x000a_08/06/2022 El proceso aporta la siguiente justificación: Con la suscripción del nuevo convenio, se realizará la especificación de las acciones en vía; esta actividad se encuentra en proceso para cuando se realice la renovación del convenio, una vez finalice la Ley de Garantías. _x000a__x000a_06/05/2022 El proceso aporta la siguiente justificación: Con la suscripción del nuevo convenio, se realizará la especificación de las acciones en vía; esta actividad se encuentra en proceso para cuando se realice la renovación del convenio, una vez finalice la Ley de Garantías_x000a__x000a_08/04/2022  El proceso aporta la siguiente justificación: &quot;Con la suscripción del nuevo convenio, se realizará la especificación de las acciones en vía; esta actividad se encuentra en proceso para cuando se realice la renovación del convenio, una vez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_x000a_El proceso presenta la siguiente justificación: &quot;Con la suscripción del nuevo convenio, se realizará la especificación de las acciones en vía; esta actividad se encuentra en proceso para cuando se realice la renovación del convenio. &quot; 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5-2021"/>
    <n v="1"/>
    <n v="2021"/>
    <s v="GESTIÓN DE TRÁMITES Y SERVICIOS PARA LA CIUDADANÍA"/>
    <x v="5"/>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Documentar  lineamiento sobre el seguimiento  semanal a la gestión de las peticiones entre autoridades."/>
    <s v="Acción Correctiva"/>
    <s v="Lineamiento documentado, publicado y socializado."/>
    <n v="1"/>
    <x v="5"/>
    <x v="6"/>
    <s v="Dirección de Atención al Ciudadano"/>
    <d v="2021-12-01T00:00:00"/>
    <x v="2"/>
    <d v="2022-08-05T00:00:00"/>
    <s v="Nataly Tenjo Vargas"/>
    <s v="5/8/2022: No se aportaron evidencias de gestión en el mes de julio de 2022._x000a_11/07/2022:  En atención al memorando 202241000165313 del 11 del julio de 2022, mediante en el cual se solicitó reprogramación de la acción No 1 del Hallazgo 085-2021 hasta el 29 de septiembre de 2022 ( y como resultado de la mesa de trabajo convocada por la OCI el 11 de julio a las 11:00 am,  en donde se reunieron ambas dependencias - DAC - OCI-); una vez conocidos los argumentos expuestos en la solicitud, asociados con la revisión y aprobación de las áreas responsables para la adopción del Reglamento Interno que brinde los lineamientos necesarios para la correcta Gestión de PQRSD, y en especial por los ajustes al proyecto de resolución y al documento propio entregados por la Dirección de Normatividad y conceptos, los cuales requieren de revisión de la áreas especializadas en los temas observados (como es el caso del Despacho por tratarse de los tiempos de respuesta de solicitudes del congreso y del Concejo de Bogotá). Así mismo, en razón de los tiempos requeridos para la revisión y aprobación final de la Dirección de Normatividad y Conceptos, la revisión y suscripción por parte del Secretario Distrital de Movilidad y posterior promulgación y divulgación a la entidad._x000a_En tal sentido, se aprobó la reprogramación de la acción en mención hasta el 29 de septiembre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quot;Procedimiento para la Formulación y Seguimiento de Planes de Mejoramiento&quot;  en el numeral 3. &quot;lineamientos y/o políticas de operación&quot; ítem 6 &quot; La reformulación y reprogramación de una acción del PMP no podrá ser superior a seis (06) meses del tiempo inicialmente definido y deberá solicitarse por lo menos con 10 (diez) días hábiles de anticipación a la fecha de cumplimiento&quot;; así como, culminarla en debida forma, en los mismos términos establecidos._x000a_7/06/2022: En atención al memorando 202241000125703, mediante en el cual se solicitó reprogramación de la acción No 1 del Hallazgo 085-2021; una vez conocidos los argumentos expuestos en la solicitud, asociados con la revisión y aprobación de las áreas responsables para la adopción del Reglamento Interno que brinde los lineamientos necesarios para la correcta Gestión de PQRSD, se aprobó la reprogramación de la acción en mención hasta el 30 de juni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quot;Procedimiento para la Formulación y Seguimiento de Planes de Mejoramiento&quot;  en el numeral 3. &quot;lineamientos y/o políticas de operación&quot; ítem 6 &quot; La reformulación y reprogramación de una acción del PMP no podrá ser superior a seis (06) meses del tiempo inicialmente definido y deberá solicitarse por lo menos con 10 (diez) días hábiles de anticipación a la fecha de cumplimiento&quot;;así como culminarla en debida forma, en los mismos términos establecidos.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0"/>
    <n v="2"/>
    <n v="0"/>
  </r>
  <r>
    <s v="088-2021"/>
    <n v="2"/>
    <n v="2021"/>
    <s v="GESTIÓN ADMINISTRATIVA"/>
    <x v="6"/>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probar y  publicar el PGD conforme lo establece el Decreto 1080 de 2015."/>
    <s v="Acción Correctiva"/>
    <s v="Documento PGD publicado"/>
    <n v="1"/>
    <x v="3"/>
    <x v="3"/>
    <s v="PAOLA ADRIANA CORONA MIRANDA"/>
    <d v="2022-07-01T00:00:00"/>
    <x v="3"/>
    <d v="2022-08-08T00:00:00"/>
    <s v="Julie Martinez y Daniel García"/>
    <s v="08/08/2022  Seguimiento Julie Martinez y Daniel Garcí  se evidencia el Programa de Gestión Documental PGD_V5_07 jul 2022 publicado en  https://www.movilidadbogota.gov.co/web/programa-gestion-documental,  teniendo en cuenta que  la actividad programada  se cumplio, se da  el cierre al cumplimiento de  la acción_x000a__x000a_11/07/2022 Seguimiento Julie Martinez y Daniel García Actividad en periodo de jecución. Se recomienda desde las actividades de autocontrol del proceso realizar seguimiento al cumplimiento y efectividad de la acción para la eliminar la causa raiz.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1"/>
    <n v="0"/>
    <n v="0"/>
  </r>
  <r>
    <s v="088-2021"/>
    <n v="3"/>
    <n v="2021"/>
    <s v="GESTIÓN ADMINISTRATIVA"/>
    <x v="6"/>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doptar el PGD en la entidad"/>
    <s v="Acción Correctiva"/>
    <s v="Acto administrativo de adopción del PGD"/>
    <n v="1"/>
    <x v="3"/>
    <x v="3"/>
    <s v="PAOLA ADRIANA CORONA MIRANDA"/>
    <d v="2022-08-01T00:00:00"/>
    <x v="2"/>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5"/>
    <n v="2021"/>
    <s v="GESTIÓN ADMINISTRATIVA"/>
    <x v="6"/>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ante la Oficina de Control Interno la inclusión del seguimiento del Plan de Mejoramiento estructurado para las recomendaciones del CDA."/>
    <s v="Acción Correctiva"/>
    <s v="Solicitud realizada"/>
    <n v="1"/>
    <x v="3"/>
    <x v="3"/>
    <s v="PAOLA ADRIANA CORONA MIRANDA"/>
    <d v="2021-11-01T00:00:00"/>
    <x v="5"/>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6"/>
    <n v="2021"/>
    <s v="GESTIÓN ADMINISTRATIVA"/>
    <x v="6"/>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Hacer seguimiento anual al Programa de Gestión Documental"/>
    <s v="Acción Correctiva"/>
    <s v="Informe de seguimiento"/>
    <n v="1"/>
    <x v="3"/>
    <x v="3"/>
    <s v="PAOLA ADRIANA CORONA MIRANDA"/>
    <d v="2021-10-01T00:00:00"/>
    <x v="6"/>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_x000a__x000a_6/01/2022 Seguimiento por Julie Martinez no se genera reporte de avance por el proceso sin embargo la acción se encuentra dentro del proceso de  ejecución planificado"/>
    <x v="0"/>
    <n v="0"/>
    <n v="0"/>
  </r>
  <r>
    <s v="089-2021"/>
    <n v="1"/>
    <n v="2021"/>
    <s v="GESTIÓN ADMINISTRATIVA"/>
    <x v="6"/>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Actualizar las tablas de retención documental."/>
    <s v="Acción Correctiva"/>
    <s v="(Tablas de Retención Documental Actualizadas)/(Total Tablas de Retención Documental)"/>
    <n v="1"/>
    <x v="3"/>
    <x v="3"/>
    <s v="PAOLA ADRIANA CORONA MIRANDA"/>
    <d v="2022-01-01T00:00:00"/>
    <x v="1"/>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9-2021"/>
    <n v="2"/>
    <n v="2021"/>
    <s v="GESTIÓN ADMINISTRATIVA"/>
    <x v="6"/>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Socializar la TRD convalidada en todas las dependencias de la entidad."/>
    <s v="Acción Correctiva"/>
    <s v="(Tablas de Retención Documental Socializadas)/(Total Tablas de Retención Documental)"/>
    <n v="1"/>
    <x v="3"/>
    <x v="3"/>
    <s v="PAOLA ADRIANA CORONA MIRANDA"/>
    <d v="2022-09-01T00:00:00"/>
    <x v="2"/>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a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2"/>
    <n v="2021"/>
    <s v="GESTIÓN ADMINISTRATIVA"/>
    <x v="6"/>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Formular un Plan de Transferencias Secundarias de acuerdo con lo establecido en el artículo 21 del Acuerdo 004 de 2019."/>
    <s v="Acción Correctiva"/>
    <s v="Documento de Plan de Transferencias Secundarias"/>
    <n v="1"/>
    <x v="3"/>
    <x v="3"/>
    <s v="PAOLA ADRIANA CORONA MIRANDA"/>
    <d v="2022-07-01T00:00:00"/>
    <x v="1"/>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3"/>
    <n v="2021"/>
    <s v="GESTIÓN ADMINISTRATIVA"/>
    <x v="6"/>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probar el Plan de Transferencias Secundarias"/>
    <s v="Acción Correctiva"/>
    <s v="Documento de Plan de Transferencias Secundarias aprobado"/>
    <n v="1"/>
    <x v="3"/>
    <x v="3"/>
    <s v="PAOLA ADRIANA CORONA MIRANDA"/>
    <d v="2022-11-01T00:00:00"/>
    <x v="6"/>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4"/>
    <n v="2021"/>
    <s v="GESTIÓN ADMINISTRATIVA"/>
    <x v="6"/>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justar el documento del Sistema Integrado de Conservación - SIC de acuerdo con condiciones técnica de almacenamiento del acervo documental identificadas a aprtir del Diagnóstico Integral de Archivo."/>
    <s v="Acción Correctiva"/>
    <s v="Documento del Sistema Integrado de Conservación - SIC ajustado"/>
    <n v="1"/>
    <x v="3"/>
    <x v="3"/>
    <s v="PAOLA ADRIANA CORONA MIRANDA"/>
    <d v="2022-07-01T00:00:00"/>
    <x v="2"/>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5"/>
    <n v="2021"/>
    <s v="GESTIÓN ADMINISTRATIVA"/>
    <x v="6"/>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Publicar el documento del Sistema Integrado de Conservación - SIC"/>
    <s v="Acción Correctiva"/>
    <s v="Documento del Sistema Integrado de Conservación - SIC publicado"/>
    <n v="1"/>
    <x v="3"/>
    <x v="3"/>
    <s v="PAOLA ADRIANA CORONA MIRANDA"/>
    <d v="2022-10-01T00:00:00"/>
    <x v="6"/>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1"/>
    <n v="2021"/>
    <s v="GESTIÓN ADMINISTRATIVA"/>
    <x v="6"/>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ctualizar el Banco Terminológico para las series, subseries y tipos documentales de la Tabla de Retención Documental convalidada, según lo establece el Decreto 1080 de 2015, artículo 2.8.2.5.8, literal g."/>
    <s v="Acción Correctiva"/>
    <s v="Banco Terminológico actualizado"/>
    <n v="1"/>
    <x v="3"/>
    <x v="3"/>
    <s v="PAOLA ADRIANA CORONA MIRANDA"/>
    <d v="2022-09-01T00:00:00"/>
    <x v="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2"/>
    <n v="2021"/>
    <s v="GESTIÓN ADMINISTRATIVA"/>
    <x v="6"/>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probar y socializar el Banco Terminológico actualizado."/>
    <s v="Acción Correctiva"/>
    <s v="Banco Terminológico publicado"/>
    <n v="1"/>
    <x v="3"/>
    <x v="3"/>
    <s v="PAOLA ADRIANA CORONA MIRANDA"/>
    <d v="2022-11-01T00:00:00"/>
    <x v="6"/>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3"/>
    <n v="2021"/>
    <s v="GESTIÓN ADMINISTRATIVA"/>
    <x v="6"/>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Solicitar la parametrización del Banco Terminológico en el aplicativo ORFEO."/>
    <s v="Acción Correctiva"/>
    <s v="Banco Terminológico parametrizado"/>
    <n v="1"/>
    <x v="3"/>
    <x v="3"/>
    <s v="PAOLA ADRIANA CORONA MIRANDA"/>
    <d v="2022-12-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4"/>
    <n v="2021"/>
    <s v="GESTIÓN ADMINISTRATIVA"/>
    <x v="6"/>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Publicar el Banco Terminológico aprobado"/>
    <s v="Acción Correctiva"/>
    <s v="Banco Terminológico publicado"/>
    <n v="1"/>
    <x v="3"/>
    <x v="3"/>
    <s v="PAOLA ADRIANA CORONA MIRANDA"/>
    <d v="2022-12-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1"/>
    <n v="2021"/>
    <s v="GESTIÓN ADMINISTRATIVA"/>
    <x v="6"/>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ctualizar las Tablas de Control de Acceso a partir de la revisión de los riesgos tecnológicos para documentos electrónicos de archivo."/>
    <s v="Acción Correctiva"/>
    <s v="Tabla de Control de Acceso actualizada"/>
    <n v="1"/>
    <x v="3"/>
    <x v="3"/>
    <s v="PAOLA ADRIANA CORONA MIRANDA"/>
    <d v="2022-09-01T00:00:00"/>
    <x v="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2"/>
    <n v="2021"/>
    <s v="GESTIÓN ADMINISTRATIVA"/>
    <x v="6"/>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probar y socializar la Tabla de Control de Acceso."/>
    <s v="Acción Correctiva"/>
    <s v="Tabla de Control de Acceso aprobada"/>
    <n v="1"/>
    <x v="3"/>
    <x v="3"/>
    <s v="PAOLA ADRIANA CORONA MIRANDA"/>
    <d v="2022-11-01T00:00:00"/>
    <x v="6"/>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3"/>
    <n v="2021"/>
    <s v="GESTIÓN ADMINISTRATIVA"/>
    <x v="6"/>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Publicar la Tabla de Control de Acceso."/>
    <s v="Acción Correctiva"/>
    <s v="Tabla de Control de Acceso publicada"/>
    <n v="1"/>
    <x v="3"/>
    <x v="3"/>
    <s v="PAOLA ADRIANA CORONA MIRANDA"/>
    <d v="2022-12-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1"/>
    <n v="2021"/>
    <s v="GESTIÓN ADMINISTRATIVA"/>
    <x v="6"/>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Surtir el proceso de convalidación e implementación de las TVD correspondientes al Fondo de Educación y seguridad Vial FONDATT."/>
    <s v="Acción Correctiva"/>
    <s v="Tabla de Valoración Documental convalidada"/>
    <n v="1"/>
    <x v="3"/>
    <x v="3"/>
    <s v="PAOLA ADRIANA CORONA MIRANDA"/>
    <d v="2022-01-01T00:00:00"/>
    <x v="8"/>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08/06/2022  Seguimiento Julie Martinez y Daniel García se procede a la reprogración de esta actividad teniendo en cuenta la justificación y la solicitud del proceso mediante el memorando 202261200108673.  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1"/>
    <n v="0"/>
  </r>
  <r>
    <s v="093-2021"/>
    <n v="2"/>
    <n v="2021"/>
    <s v="GESTIÓN ADMINISTRATIVA"/>
    <x v="6"/>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x v="3"/>
    <x v="3"/>
    <s v="PAOLA ADRIANA CORONA MIRANDA"/>
    <d v="2022-01-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094-2021"/>
    <n v="1"/>
    <n v="2021"/>
    <s v="GESTIÓN ADMINISTRATIVA"/>
    <x v="6"/>
    <d v="2021-09-01T00:00:00"/>
    <s v="No identificación de la producción documental electrónica durante la emergencia sanitaria por COVID - 19"/>
    <s v="5 - Posibilidad de afectación reputacional por sanciones del archivo distrital y quejas de ususarios internos y externos debido a la ejecución del sistema de gestión documental fuera de los requerimiento normativos y procedimi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x v="3"/>
    <x v="3"/>
    <s v="PAOLA ADRIANA CORONA MIRANDA"/>
    <d v="2022-01-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03-2021"/>
    <n v="2"/>
    <n v="2021"/>
    <s v="GESTIÓN DEL  TALENTO HUMANO"/>
    <x v="7"/>
    <d v="2021-10-26T00:00:00"/>
    <s v="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
    <s v="Posibilidad de afectación económico y reputacional por requerimiento de los usuarios internos e investigaciones administrativas y legales por entes de control debido a la implementación del SGSST fuera de los requerimientos normativos."/>
    <s v="Se encuentran identificadas estas situaciones producto de la auditoría pero no se ha podido finalizar el 100% de las acciones, debido a recursos económicos, situaciones de pandemia y cambios organizacionales."/>
    <s v="Realizar seguimiento semestral del avance al cierre de las acciones contempladas matriz de control y seguimiento de inspecciones registrando el avance en la casilla de observaciones."/>
    <s v="Acción Correctiva"/>
    <s v="Matriz con los seguimientos realizados"/>
    <n v="2"/>
    <x v="3"/>
    <x v="7"/>
    <s v="Director de Talento Humano"/>
    <d v="2021-11-04T00:00:00"/>
    <x v="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14-2021"/>
    <n v="1"/>
    <n v="2021"/>
    <s v="GESTIÓN JURÍDICA"/>
    <x v="7"/>
    <d v="2021-10-26T00:00:00"/>
    <s v="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
    <s v="Posibilidad de afectación económico y reputacional por requerimiento de los usuarios internos e investigaciones administrativas y legales por entes de control debido a la implementación del SGSST fuera de los requerimientos normativos."/>
    <s v="El Manual de contratación se encuentra en proceso de revisión y actualización por parte de la Dirección de contratación. _x000a_"/>
    <s v="Incorporar en la actualización del Manual de Contratación PA05-M02  la articulación realizada con los lineamientos establecidos en la  Guía Criterios en SST para la Contratación de Productos y Servicios."/>
    <s v="Acción preventiva"/>
    <s v="Manual de contratación articulado con la Guía Criterios en SST para la Contratación de Productos y Servicios PA02-G03"/>
    <n v="1"/>
    <x v="1"/>
    <x v="1"/>
    <s v="Directora de Contratación"/>
    <d v="2021-11-04T00:00:00"/>
    <x v="0"/>
    <d v="2022-08-08T00:00:00"/>
    <s v="Liliana Montes"/>
    <s v="8/08/2022:  El manual de contratación se encuentra en ajustes por parte de los profesionales de la Dirección de Contratación. Documento manual de contratación con los ajustes realizados hasta el 31 de julio de 2022.  En ejecución._x000a_8/07/2022: El manual de contratación se encuentra en ajustes por parte de los profesionales de la Dirección de Contratación. (Accion en ejecución)_x000a_8/06/2022: Manual de contratación en actualización._x000a_9/5/22: Aun continua en actualización el Manual de Contratación._x000a_7/04/2022: El manual se encuentra aun en proceso de actualización._x000a_7/03/2022:Manual en proceso de actualización con la incorporación de los criterios SGSST._x000a_7/02/2022:  En desarrollo de la acción establecida el proceso adjunta soporte de  reunion del 7/01/2022, con elobjetivo:Guía de criterios de contratacion SST, se recomienda adjuntar el acta producto de las reuniones."/>
    <x v="0"/>
    <n v="0"/>
    <n v="0"/>
  </r>
  <r>
    <s v="120-2021"/>
    <n v="2"/>
    <n v="2021"/>
    <s v="GESTIÓN DEL TALENTO HUMANO"/>
    <x v="8"/>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
    <s v="Realizar seguimiento semestral del avance al cierre de las acciones contempladas matriz de control y seguimiento de inspecciones registrando el avance en la casilla de observaciones."/>
    <s v="Acción Correctiva"/>
    <s v="Matriz con los seguimientos realizados"/>
    <n v="2"/>
    <x v="3"/>
    <x v="8"/>
    <s v="Director(a) de Talento Humano - Subdirector(a) Administrativa."/>
    <d v="2021-12-09T00:00:00"/>
    <x v="9"/>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1"/>
    <n v="2021"/>
    <s v="GESTIÓN JURÍDICA"/>
    <x v="9"/>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x v="3"/>
    <x v="9"/>
    <s v="Subsecretaría de Gestión Corporativa / Supervisores"/>
    <d v="2021-12-15T00:00:00"/>
    <x v="1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inez y Daniel García   actividad en tiempos de ejecución, se recomienda realizar seguimiento al avance de la actividad y su efectividad ._x000a_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_x000a_08/03/2022 Seguimiento Julie Martinez y Daniel García  se evidencia la verificación del cumplimiento de requisitos de ejecución previos al acta de inicio del mes de febrero, acción continua abierta de acuerdo a lo planificado 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2"/>
    <n v="2021"/>
    <s v="GESTIÓN JURÍDICA"/>
    <x v="9"/>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oncordancia de las responsabilidades establecidas para el gerente del proyecto y ordenador del gasto, según lo dispuesto en el capitulo III, numeral 3.1 (actividades de la etapa precontractual) y el capitulo IV numeral 4.4 (gerente de proyecto)."/>
    <s v="Revisar y ajustar el Manual de Contratación PA 05 - M02 respecto a  la suscripción de los documentos y estudios previos respecto al ordenador del gasto y el gerente del proyecto."/>
    <s v="Acción Correctiva"/>
    <s v="Manual de Contratación PA 05 - M02 revisado, ajustado y publicado"/>
    <n v="1"/>
    <x v="1"/>
    <x v="1"/>
    <s v="Direccion de Contratación"/>
    <d v="2021-12-15T00:00:00"/>
    <x v="10"/>
    <d v="2022-08-08T00:00:00"/>
    <s v="Liliana Montes"/>
    <s v="8/08/2022: 8/08/2022:  El manual de contratación se encuentra en ajustes por parte de los profesionales de la Dirección de Contratación. Documento manual de contratación con los ajustes realizados hasta el 31 de julio de 2022.  En ejecución._x000a_8/07/2022: El manual de contratación se encuentra en ajustes por parte de los profesionales de la Dirección de Contratación. (Accion en ejecución)_x000a_8/06/2022: Manual de contratación en actualización._x000a_9/5/22: Aun continua en actualización el Manual de Contratación._x000a_8/04/2022: Manual continua en proceso de actualizacion, acción en ejecución._x000a_8/03/2022: 7/03/2022: Manual en proceso de actualización._x000a_7/02/2022:  Las evidencias aportadas no corresponden a las activividades de modificación al Manual de Supervisión."/>
    <x v="0"/>
    <n v="0"/>
    <n v="0"/>
  </r>
  <r>
    <s v="122-2021"/>
    <n v="6"/>
    <n v="2021"/>
    <s v="GESTIÓN JURÍDICA"/>
    <x v="9"/>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puntos de control para el cumplimiento de los documentos a suscr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1-12-15T00:00:00"/>
    <x v="10"/>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x v="0"/>
    <n v="0"/>
    <n v="0"/>
  </r>
  <r>
    <s v="123-2021"/>
    <n v="1"/>
    <n v="2021"/>
    <s v="GESTIÓN JURÍDICA"/>
    <x v="9"/>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x v="4"/>
    <x v="4"/>
    <s v="OTIC"/>
    <d v="2022-01-02T00:00:00"/>
    <x v="10"/>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x v="0"/>
    <n v="0"/>
    <n v="0"/>
  </r>
  <r>
    <s v="123-2021"/>
    <n v="2"/>
    <n v="2021"/>
    <s v="GESTIÓN JURÍDICA"/>
    <x v="9"/>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2-01-02T00:00:00"/>
    <x v="10"/>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x v="0"/>
    <n v="0"/>
    <n v="0"/>
  </r>
  <r>
    <s v="125-2021"/>
    <n v="3"/>
    <n v="2021"/>
    <s v="GESTIÓN JURÍDICA"/>
    <x v="9"/>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el seguimiento de la platafroma SECOP, respecto de la actividad contractual, efectuada en la etapa de ejecución hasta el cierre."/>
    <s v="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0"/>
    <d v="2022-08-08T00:00:00"/>
    <s v="Liliana Montes"/>
    <s v="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_x000a_8/07/2022: Se adjuntó memorando 202253000151523 del 30/06/22 remitido a la SSC, en el c ual se remite el archivo REVISIÓN ALEATORIA MENSUAL A LA PUBLICACIÓN DE INFORMACIÓN CONTRACTUAL EN SECOP que contiene 22 contratos de muestra._x000a_8/06/2022: Para el presente seguimiento se adjunta memorandos remitidos a la Subsecretaria de Política de Movilidad y la Subsecretaria Juri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o &quot;&quot;Memorandos redactados, aprobados y enviados&quot;&quot;_x000a_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_x000a_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quot;_x000a_ del 30 de junio de 2022 remitido el memorando remitidos a la Subsecretaria de Política de Movilidad y la Subsecretaria Juridica, se recomienda mencionar en los memorandos los contratos objeto de revisión o adjuntar el instrumentos de seguimiento._x000a_8/06/2022: Para el presente seguimiento se adjunta memorandos remitidos a la Subsecretaria de Política de Movilidad y la Subsecretaria Juri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o &quot;Memorandos redactados, aprobados y enviados&quot;_x000a_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_x000a_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5-2021"/>
    <n v="4"/>
    <n v="2021"/>
    <s v="GESTIÓN JURÍDICA"/>
    <x v="9"/>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x v="5"/>
    <x v="6"/>
    <s v="Dirección de Atención al Ciudadano"/>
    <d v="2021-12-15T00:00:00"/>
    <x v="11"/>
    <d v="2022-08-05T00:00:00"/>
    <s v="Nataly Tenjo Vargas"/>
    <s v="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25-2021"/>
    <n v="5"/>
    <n v="2021"/>
    <s v="GESTIÓN JURÍDICA"/>
    <x v="9"/>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puntos de control para el cumplimiento de los documentos a suscribir y expedir por parte del supervisor del contrato_x000a__x000a_"/>
    <s v="Realizar seguimiento bimestral l a la publicación de la completitud de la documentación que deben cargar los supervisores en la plataforma del SECOP II "/>
    <s v="Acción Correctiva"/>
    <s v="Acta de seguimiento"/>
    <n v="5"/>
    <x v="3"/>
    <x v="9"/>
    <s v="Subsecretaría de Gestión Corporativa / Supervisores"/>
    <d v="2021-12-15T00:00:00"/>
    <x v="1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inez y Daniel García se realiza la modificación de la frecuencia de la actividad  de acuerdo a la solicitud del responsable de la acción a traves del memorando 20226000080603_x000a__x000a_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1"/>
  </r>
  <r>
    <s v="126-2021"/>
    <n v="2"/>
    <n v="2021"/>
    <s v="GESTIÓN JURÍDICA"/>
    <x v="9"/>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el seguimiento de la plataforma SECOP, respecto de la actividad contractual, efectuada en la etapa de ejecución hasta el cierre."/>
    <s v="Realizar una 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0"/>
    <d v="2022-08-08T00:00:00"/>
    <s v="Liliana Montes"/>
    <s v="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_x000a_8/07/2022: Se adjuntó memorando 202253000151523 del 30/06/22 remitido a la SSC, en el c ual se remite el archivo REVISIÓN ALEATORIA MENSUAL A LA PUBLICACIÓN DE INFORMACIÓN CONTRACTUAL EN SECOP que contiene 22 contratos de muestra._x000a_11/07/2022: Se adjuntó memorando 202253000151523 del 30/06/22 remitido a la SSC relacionado con Seguimiento a la publicación de la actividad contractual en la plataforma SECOP, en el cual se remite el archivo REVISIÓN ALEATORIA MENSUAL A LA PUBLICACIÓN DE INFORMACIÓN CONTRACTUAL EN SECOP que contiene 22 contratos de muestra._x000a_8/06/2022: Para el presente seguimiento se adjunta memorandos remitidos a la Subsecretaria de Política de Movilidad y la Subsecretaria Juri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o &quot;Memorandos redactados, aprobados y enviados&quot;_x000a_8/04/2022: De acuerdo a los soporte se evidencia la revisión del proceso Procesos de selección.10% de los procesos de selección con contratos suscritos durante la vigencia_x000a_2022, equivalente a 1 proceso,evidenciandose cumplimiento de la publicacion acorde a lo establecido en los Manuales._x000a_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6-2021"/>
    <n v="3"/>
    <n v="2021"/>
    <s v="GESTIÓN JURÍDICA"/>
    <x v="9"/>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x v="1"/>
    <x v="10"/>
    <s v="Direccion de representación Judicial"/>
    <d v="2021-12-15T00:00:00"/>
    <x v="8"/>
    <d v="2022-08-08T00:00:00"/>
    <s v="Liliana Montes"/>
    <s v="8/08/2022: Para el mes de julio de 2022, se realizó seguimiento a la publicación de los documentos contractuales en la plataforma SECOP II, se anexa el informe donde se encuentran los pantallazos de la publicación de los documentos contractuales en la plataforma SECOP II en donde se evidencia que las cuentas mensuales se encuentran actualizadas. _x000a_11/07/2022: Se presenta informe de segumiento en el Secop por  parte de la Dirección de Representación judicial con corte mayo, toda vez que el seguimineto es mes vencido._x000a_8/06/2022: Se presenta informe de segumiento en el Secop por  parte de la Dirección de Representación judicial con corte mayo._x000a_9/5/22: Se adjunta informe de secop con corte marzo de 22, seguimiento a publicaciones._x000a_8/04/2022: Se adjunta informe de secop con corte de febrero de 2022, con las debidas observaciones. Se recomienda realizar la acción de acuerdo a su diseño para dar cumplimiento a la meta e indicador._x000a_8/03/2022:  Se presenta como evidencias pantallazos de publicacion, sin embargo se recomienda presentar informe donde se especifique que contratos fueron obejto de revisión aleatoria, que se evidencio y que recomendaciones se generaron, _x000a_7/02/2022:  No se aportan los memorando enviados aleatoriamente a los ordenadores del gasto tal y como quedo establecida la acción."/>
    <x v="0"/>
    <n v="0"/>
    <n v="0"/>
  </r>
  <r>
    <s v="126-2021"/>
    <n v="4"/>
    <n v="2021"/>
    <s v="GESTIÓN JURÍDICA"/>
    <x v="9"/>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supervisores de contratos en el cargue de la documentación en la plataforma SECOP II."/>
    <s v="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s v="Acción Correctiva"/>
    <s v="Numero de comunicados remitidos/ número de revisiones adelantadas"/>
    <n v="1"/>
    <x v="0"/>
    <x v="0"/>
    <s v="profesional designado por la Subsecretaría de Gestión de la Movilidad."/>
    <d v="2021-12-15T00:00:00"/>
    <x v="12"/>
    <d v="2022-08-09T00:00:00"/>
    <s v="Dámaris Sánchez Salamanca"/>
    <s v="09/08/2022 Se Observó que Subsecretaría de Gestión de la Movilidad realizó la revisión y seguimiento de los contratos de la SGM, en donde no se evidencian documentos faltantes para el presente mes. Se adjunta oficio en donde se informa a la Oficina de Control Interno._x000a__x000a_Dado que el hallazgo vence el día 29 de julio de 2022 y se han remitido las respectivas evidencias, se solicita el cierre del mismo. _x000a__x000a_Nota aclaratoria: En Orfeo se genera el radicado 202230000179893 de 27 de julio de 2022, sin embargo, por error de la plataforma el mismo no aparece con firma, sin embargo, en el histórico se observa, que sí fue firmado por el Subsecretario de Gestión de la Movilidad y ya se encuentra en la OCI._x000a__x000a_Observación OCI: Dado lo anterior se evidenciò que la oficina adelantó las acciones pertinentes para “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Conforme a lo programado (EFICACIA). Esta acción queda cerrada y sujeta a la evaluaciòn de la efectividad que realiza anualmente la OCI._x000a__x000a_12/07/2022 El proceso aporta la siguiente justificación: En el mes de mayo de 2022 se realizó la revisión y seguimiento de los contratos de la SGM, en donde no se evidencian documentos faltantes para el presente mes y se emitió memorando al Jefe_x000a_de Oficina de Control Interno. Se adjunta memorando con el cual se le dio cumplimiento a cabalidad a la acción, por lo cual solicitamos el cierre de la misma. _x000a__x000a_En lo referente a la solicitud de cierre, el tema se revisó y este no es viable debido a que la fecha de terminación de la acción esta prevista para el 29 de julio de 2022, por lo cual implica que se continuo con los seguimientos de los meses de junio y julio._x000a__x000a_08/06/2022 Se realiza la revisión y seguimiento de los contratos de la SGM, en donde no se evidencian documentos faltantes para el presente mes. Se adjunta oficio en donde se informa a la Oficina de Control Interno._x000a__x000a_06/05/2022 El proceso aporta la siguiente justificación: La Subsecretaria de Gestión de la Movilidad realizó la validación aleatoria de los contratos vigentes del mes diciembre 2021 y los contratos nuevos generados en el mes de enero 2022 con corte 30/03/2022, y no encontró en ningún caso los dos meses de mora que menciona la acción, por lo cual se emitió el memorando 202230000098983, donde se informa a la Oficina de Control Interno que ningún supervisor se halló dentro de la causal para generar la solicitud de control disciplinario._x000a__x000a_08/04/2022  Se realiza la revisión y seguimiento de los contratos de la SGM, en donde se evidencian documentos faltantes (se adjunta matriz), para lo cual se remite correo a cada una de las subdirecciones solicitando e informando la necesidad de tener la documentación contractual al día (se adjuntan correos)._x000a__x000a_07/03/2022: Seguimiento realizado por María Janneth Romero:_x000a__x000a_Acción en términos de ejecución. No obstante es importante precisar que en los dos periodos evaluados no se ha reportado la gestión adelantada por el proceso de conformidad con la descripción de la acción formulada: &quot;...remitir memorando por parte del superior jerárquico a la oficina de control disciplinario, en caso de no presentarse, informar mediante memorando a la oficina de control interno que durante el periodo evaluado no se presentaron moras en el cargue de la documentación contractual.&quot;_x000a__x000a_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_x000a__x000a_07/02/2022: Seguimiento realizado por María Janneth Romero:_x000a__x000a_Acción en terminos de ejecución_x000a__x000a_07/01/2022: Seguimiento realizado por María Janneth Romero:_x000a__x000a_Acción en terminos de ejecución"/>
    <x v="1"/>
    <n v="0"/>
    <n v="0"/>
  </r>
  <r>
    <s v="126-2021"/>
    <n v="7"/>
    <n v="2021"/>
    <s v="GESTIÓN JURÍDICA"/>
    <x v="9"/>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Incumplimiento de los términos para la publicación de la información de la ejecución de los contratos"/>
    <s v="Realizar seguimiento bimestral a la publicación de la completitud de la documentación que deben cargar los supervisores en la plataforma del SECOP II "/>
    <s v="Acción Correctiva"/>
    <s v="Acta de seguimiento"/>
    <n v="5"/>
    <x v="3"/>
    <x v="9"/>
    <s v="Subsecretaría de Gestión Corporativa / Supervisores"/>
    <d v="2021-12-15T00:00:00"/>
    <x v="1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08/06/2022 Seguimiento Julie Martinez y Daniel García se realiza la modificación de la frecuencia de la actividad  de acuerdo a la solicitud del responsable de la acción a traves del memorando 20226000080603_x000a_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1"/>
  </r>
  <r>
    <s v="126-2021"/>
    <n v="8"/>
    <n v="2021"/>
    <s v="GESTIÓN JURÍDICA"/>
    <x v="9"/>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x v="4"/>
    <x v="4"/>
    <s v="OTIC"/>
    <d v="2021-12-15T00:00:00"/>
    <x v="10"/>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x v="0"/>
    <n v="0"/>
    <n v="0"/>
  </r>
  <r>
    <s v="126-2021"/>
    <n v="9"/>
    <n v="2021"/>
    <s v="GESTIÓN JURÍDICA"/>
    <x v="9"/>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x v="5"/>
    <x v="6"/>
    <s v="Dirección de Atención al Ciudadano"/>
    <d v="2021-12-15T00:00:00"/>
    <x v="6"/>
    <d v="2022-08-05T00:00:00"/>
    <s v="Nataly Tenjo Vargas"/>
    <s v="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31-2021"/>
    <n v="2"/>
    <n v="2021"/>
    <s v="GESTIÓN JURÍDICA"/>
    <x v="10"/>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nomica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_x000a__x000a_"/>
    <s v="PREVENTIVA"/>
    <s v="Seguimientos efectuados /Seguimientos programados"/>
    <n v="24"/>
    <x v="1"/>
    <x v="10"/>
    <s v="DIRECCION DE REPRESENTACION JUDICIAL"/>
    <d v="2022-01-03T00:00:00"/>
    <x v="10"/>
    <d v="2022-08-08T00:00:00"/>
    <s v="Liliana Montes"/>
    <s v="8/08/2022:  En las convocatorias que se realizan a las sesiones del comite se esta haciendo enfasis en la importancia de dar cumplimineto a los preceptos normativos de la resolución 058 de 2019 y su reglamento ._x000a_11/07/2022: Se aportan las  convocatorias a los comites del 8/06/2022 y 22/06/2022 asi,como las actas No 14 y 15, evidenciando que en ambas, las alertas emitidas para el cumplimiento por parte de los miembros del comité para que presenten las excusas en caso de no poder asistir a las sesiones._x000a_8/06/2022: Se aportan las  convocatorias a los comites asi,como las actas en ambas se evidencia las alertas emitidas para elcumplimiento por parte de los miembros del comité para que presenten las excusas en caso de no poder asistir a las sesiones._x000a_9/5/22: Se adjunta como evidencias actas del comite de conciliación No. 08 del 6/04/22 ; acta 09 del 21/04/22 ; acta 10 del 27/04/22 , en estas actas se pudo evidencias que los miebros ausentes han presentado las respectivas excusas dando cumplimiento a su reglamentación._x000a_8/04/2022: Se adjuntan las actas 6, 7 del comite de conciliación donde se evidencia que los miembros envian las respectivas excusas en cumplimiento con la resolucion 056 de 2019._x000a_8/03/2022: Se adjuntan las actas 3 y 4 de las sesiones del comite ,sin embargo se reitera en la necesidad de dejar informes y evidencias de los seguimientos a la presentación de excusas de los miembros._x000a_7/02/2022:  Se adjunta acta No 2 de 2022, sin embargo se recomienda dejar evidencias y soportado los seguimientos bimensuales del seguimiento a la presentación de excusas de los miembros en cumplimiento con el reglamento del comité. "/>
    <x v="0"/>
    <n v="0"/>
    <n v="0"/>
  </r>
  <r>
    <s v="134-2021"/>
    <n v="2"/>
    <n v="2021"/>
    <s v="GESTIÓN ADMINISTRATIVA"/>
    <x v="1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Aplicar trimestralmente la lista de chequeo producto del inventario documental del SGA_x000a_"/>
    <s v="Acción Correctiva"/>
    <s v="N° lista de chequeo_x000a_"/>
    <n v="2"/>
    <x v="3"/>
    <x v="3"/>
    <s v="Subdirectora Administrativa"/>
    <d v="2022-01-03T00:00:00"/>
    <x v="3"/>
    <d v="2022-08-08T00:00:00"/>
    <s v="Julie Martinez y Daniel García"/>
    <s v="08/08/2022   Seguimiento Julie Martinez y Daniel García  se evidencia la lista de chequeo del 22/02/2022 y 12/05/ donde se realiza la  comprobación de Documentos que tiene el SGA, teniendo en cuenta que  la actividad programada  se cumplio,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4-2021"/>
    <n v="2"/>
    <n v="2021"/>
    <s v="GESTIÓN ADMINISTRATIVA"/>
    <x v="1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Aplicar trimestralmente la lista de chequeo producto del inventario documental del SGA_x000a_"/>
    <s v="Acción Correctiva"/>
    <s v="N° lista de chequeo_x000a_"/>
    <n v="2"/>
    <x v="3"/>
    <x v="3"/>
    <s v="Subdirectora Administrativa"/>
    <d v="2022-01-03T00:00:00"/>
    <x v="3"/>
    <d v="2022-08-08T00:00:00"/>
    <s v="Julie Martinez y Daniel García"/>
    <s v="08/08/2022   Seguimiento Julie Martinez y Daniel García  se evidencia la lista de chequeo del 22/02/2022 y 12/05/ donde se realiza la  comprobación de Documentos que tiene el SGA, teniendo en cuenta que  la actividad programada  se cumplio,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4-2021"/>
    <n v="5"/>
    <n v="2021"/>
    <s v="GESTIÓN ADMINISTRATIVA"/>
    <x v="11"/>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Solicitar la actualización de la TRD de acuerdo con la base de datos generada"/>
    <s v="Acción Correctiva"/>
    <s v="N° de solicitud de incluición en las TRD_x000a_"/>
    <n v="1"/>
    <x v="3"/>
    <x v="3"/>
    <s v="Subdirectora Administrativa"/>
    <d v="2022-01-03T00:00:00"/>
    <x v="3"/>
    <d v="2022-08-08T00:00:00"/>
    <s v="Julie Martinez y Daniel García"/>
    <s v="08/08/2022   Seguimiento Julie Martinez y Daniel García  se evidencia     Solicitud el acta de solicitud de actualización TRD SGA de fecha  25 abril de 2022, y correo electrónico de 12 de julio de 2022 teniendo en cuenta que  la actividad programada  se cumplió,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7-2021"/>
    <n v="4"/>
    <n v="2021"/>
    <s v="GESTIÓN ADMINISTRATIVA"/>
    <x v="11"/>
    <d v="2021-12-03T00:00:00"/>
    <s v="No Conformidad N°4: No se evidencia Certificado de disposición adecuada de los residuos de la actividad de fumigación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seguimiento integral por parte de la Subdirección Administrativa al cumplimiento de las obligaciones del proveedor de servicio"/>
    <s v="Solicitar y recepcionar mensualmente los soportes documentales asociados a la gestión externa de los residuos peligrosos generados por la actividad de fumigación por parte del proveedor de servicios"/>
    <s v="Acción Correctiva"/>
    <s v="N° Soportes documentales asociados a la gestión externa de RESPEL generados por la actividad de fumigación"/>
    <n v="6"/>
    <x v="3"/>
    <x v="3"/>
    <s v="Subdirectora Administrativa"/>
    <d v="2022-01-03T00:00:00"/>
    <x v="3"/>
    <d v="2022-08-08T00:00:00"/>
    <s v="Julie Martinez y Daniel García"/>
    <s v="08/08/2022   Seguimiento Julie Martinez y Daniel García  se evidencia  certificado del 10 de noviembre del 2021,  23 de febrero, 22 y 26 marzo, 15 junio, 8 de julio del 2022 adicionalmente se evidencia cpn fecha del 01/06/2022    , teniendo en cuenta que  la actividad programada  se cumplió, se da  el cierre al cumplimiento de  la acción_x000a_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9-2021"/>
    <n v="3"/>
    <n v="2021"/>
    <s v="GESTIÓN ADMINISTRATIVA - GESTIÓN DEL TALENTO HUMANO"/>
    <x v="1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 plan de trabajo que incluya divulgación, simulacros y revisión de KIT enmarcados al componente de emergencias ambientales _x000a_"/>
    <s v="Corrección"/>
    <s v="(N° de acciones realizadas / N° acciones programadas plan de trabajo)*100"/>
    <n v="1"/>
    <x v="3"/>
    <x v="11"/>
    <s v="Subdirectora Administrativa_x000a_Directora de Talento Humano"/>
    <d v="2022-01-03T00:00:00"/>
    <x v="3"/>
    <d v="2022-08-08T00:00:00"/>
    <s v="Julie Martinez y Daniel García"/>
    <s v="08/08/2022   Seguimiento Julie Martinez y Daniel García  se observa   se evidencia el plan de trabajo para el SGA donde se incluyo las actividades de emerencias en el capitulo 8.2  y se viene realizando seguimiento a traves de esta herramienta  , teniendo en cuenta que  la actividad programada  es el plan de trabajo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0-2021"/>
    <n v="1"/>
    <n v="2021"/>
    <s v="GESTIÓN ADMINISTRATIVA"/>
    <x v="11"/>
    <d v="2021-12-03T00:00:00"/>
    <s v="No Conformidad N°7: Los indicadores establecidos en el PA01-M02-PL01-F01 Cronograma de actividades del PIGA del año 2021, no se encuentran calculados._x000a_No se evidencia indicador de Respel cuya meta es reducir 5% en el año 2021.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Actualizar la matriz de diligenciamiento de consumos teniendo en cuenta las metas establecidas en el Plan Institucional de Gestión Ambiental e identifcando si se requiere realizar un ajuste en los indicadores"/>
    <s v="Corrección"/>
    <s v="(N° de indicadores actualizados/ N° de indicadores)*100"/>
    <n v="1"/>
    <x v="3"/>
    <x v="3"/>
    <s v="Subdirectora Administrativa"/>
    <d v="2022-01-03T00:00:00"/>
    <x v="3"/>
    <d v="2022-08-08T00:00:00"/>
    <s v="Julie Martinez y Daniel García"/>
    <s v="08/08/2022   Seguimiento Julie Martinez y Daniel García  se observa   se evidencia el seguimiento de lo 5 indicadores los cuales fueron residuos hospitalarios, residuos biosanitarios y cortopunzantes, gestión integral de residuos, consumo de agua, consumo de energía, teniendo en cuenta que  la actividad programada  se cumplió,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1"/>
    <n v="0"/>
    <n v="0"/>
  </r>
  <r>
    <s v="143-2021"/>
    <n v="1"/>
    <n v="2021"/>
    <s v="GESTIÓN ADMINISTRATIVA"/>
    <x v="11"/>
    <d v="2021-12-03T00:00:00"/>
    <s v="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tuvo en cuenta el contexto de la entidad al igual que la alineación de los objetivos con la politica ambiental"/>
    <s v="Reformular los objetivos ambientales garantizando alineación con la politica ambiental y el contexto organizacional."/>
    <s v="Acción Correctiva"/>
    <s v="N° de plan de trabajo"/>
    <n v="1"/>
    <x v="3"/>
    <x v="3"/>
    <s v="Subdirectora Administrativa"/>
    <d v="2022-01-03T00:00:00"/>
    <x v="3"/>
    <d v="2022-08-08T00:00:00"/>
    <s v="Julie Martinez y Daniel García"/>
    <s v="08/08/2022   Seguimiento Julie Martinez y Daniel García  se evidencia que los objetivos fueron actualizados de acuerdo con la planificación del SGA en el cronograma propuesto, teniendo en cuenta que  la actividad programada  se cumplió, se da  el cierre al cumplimiento de  la acción_x000a_8/07/2022 Seguimiento Julie Martinez y Daniel García se evidencia la actualización de los objetivos ambientales los cuales se encuentran publicados https://www.movilidadbogota.gov.co/web/sistema_de_gestion_ambiental.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1"/>
    <n v="0"/>
  </r>
  <r>
    <s v="151-2021"/>
    <n v="1"/>
    <n v="2021"/>
    <s v="GESTIÓN ADMINISTRATIVA"/>
    <x v="11"/>
    <d v="2021-12-03T00:00:00"/>
    <s v="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Los requerimientos normativos a la entidad en materia de PCB iniciaron desde el mes de abril de 2021 a través del informe de cumplimiento normativo y PIGA 2019-2020, razón por la cual se requiere de una acción correctiva que contemple la totalidad de los requisitos normativos en materia de PCB, sin desconocer las acciones que ya se han desarrollado"/>
    <s v="Estructurar un plan de trabajo que conduzca al cumplimiento de la normatividad ambiental vigente en materia de Bifenilos Policlorados - PCB, tales como la resolución 222 de 2011, Resolución 1741 de 2016 y las demás que las complementen, sustituyan o modifiquen"/>
    <s v="Acción Correctiva"/>
    <s v="N° de mecanismo de evaluación "/>
    <n v="1"/>
    <x v="3"/>
    <x v="3"/>
    <s v="Subdirectora Administrativa "/>
    <d v="2022-01-03T00:00:00"/>
    <x v="3"/>
    <d v="2022-08-08T00:00:00"/>
    <s v="Julie Martinez y Daniel García"/>
    <s v="08/08/2022   Seguimiento Julie Martinez y Daniel García  se evidencia  el cronograma de trabajo con el cumplimiento de lo relacionado con PCB y el cual fue el instrumento de seguimiento , teniendo en cuenta que  la actividad programada   era &quot;Estructurar un plan de trabajo que conduzca al cumplimiento de la normatividad ambiental vigente en materia&quot; se cumplió,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_x000a_09/05/2022 Seguimiento Julie Martinez y Daniel García se reprograma la accion de acuerdo a la justificación 20226120082833.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1"/>
  </r>
  <r>
    <s v="152-2021"/>
    <n v="1"/>
    <n v="2021"/>
    <s v="GESTIÓN ADMINISTRATIVA - GESTIÓN DEL TALENTO HUMANO"/>
    <x v="11"/>
    <d v="2021-12-03T00:00:00"/>
    <s v="Observación 8: El PON derrame de sustancias químicas residuos peligrosos o combustibles no es claro en cuanto a qué hacer antes, durante y después de la emergencia; no es claro si la emergencia por derrames la debe atender la brigada o el personal de aseo y mantenimient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bia realizado una revisiòn conjunta con el equipo del SGA y SST para definir la totalidad de requsitos del PON "/>
    <s v="Actualizar el PON de acuerdo a las observaciones dada en la auditoria interna del SGA "/>
    <s v="Correcciòn "/>
    <s v="N° de plan de trabajo"/>
    <n v="1"/>
    <x v="3"/>
    <x v="11"/>
    <s v="Subdirectora Administrativa / Directora de talento humano"/>
    <d v="2022-01-10T00:00:00"/>
    <x v="3"/>
    <d v="2022-08-08T00:00:00"/>
    <s v="Julie Martinez y Daniel García"/>
    <s v="08/08/2022   Seguimiento Julie Martinez y Daniel García se evidencia el plan de trabajo y la actualización del PON en el link https://www.movilidadbogota.gov.co/intranet/sites/default/files/2022-06-03/pa02-pl08_anexo_05_procedimientos_operativos_normalizados_version_2.0.pdf. 11/07/2022, , teniendo en cuenta que  la actividad programada  se cumplió, se da  el cierre al cumplimiento de  la acción_x000a__x000a_08/07/2022   Seguimiento Julie Martinez y Daniel García se evidencia https://www.movilidadbogota.gov.co/intranet/sites/default/files/2022-06-03/pa02-pl08_anexo_05_procedimientos_operativos_normalizados_version_2.0.pdf. 11/07/2022 . Actividad en periodo de ejecución, se recomienda tener en cuenta  para el cierre  del cumplimiento de a acción verificar la actividad , indicador y la meta estableci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001-2022"/>
    <n v="1"/>
    <n v="2022"/>
    <s v="GESTIÓN DE TRÁMITES Y SERVICIOS PARA LA CIUDADANÍA"/>
    <x v="12"/>
    <d v="2022-01-26T00:00:00"/>
    <s v="Oportunidad de mejora para contar con material didáctico y equipos que permitan la sensibilización del infractor sobre la incidencia y problemática de siniestralidad vial."/>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Por cumplimiento y cambio de la normatividad"/>
    <s v="Diseñar, implementar, evaluar y liderar un plan de trabajo para mejorar el contenido, las estrategias pedagógicas y la presentación de las salas donde se imparten los cursos, con el  propósito que sean interactivas y lúdicas."/>
    <s v="Mejora Continua"/>
    <s v="Plan de trabajo diseñado, implementado, evaluado y liderado."/>
    <s v="1 plan de trabajo diseñado, implementado, evaluado y liderado."/>
    <x v="5"/>
    <x v="6"/>
    <s v="Directora de Atención al Ciudadano"/>
    <d v="2022-02-15T00:00:00"/>
    <x v="13"/>
    <d v="2022-08-05T00:00:00"/>
    <s v="Nataly Tenjo Vargas"/>
    <s v="5/08/2022: Desde la DAC se  lidero el diseño, implementación y evaluación del plan de trabajo para mejorar el contenido, las estrategias pedagógicas y la presentación de las salas donde se imparten los cursos, con el fin de contar con material didáctico y equipos que permitan la sensibilización del infractor sobre la incidencia y problemática de siniestralidad vial. Es preciso aclarar que la gestión realizada como la solicitud de cotizaciones, visitas a los puntos, mesas de trabajo entre otras, fueron eficaces para el cumplimiento de la acción, logrando culminar a satisfacción el plan de trabajo diseñado._x000a_Por lo anterior, solicitaron el cierre del hallazgo; adjuntando las evidencias, así como el formato de justificación de cumplimiento y solicitud de cierre, así:_x000a_1. PLAN DE TRABAJO - CURSOS_x000a_- Evidencias pre-requisitos_x000a_- Evidencias del diseño_x000a_- Evidencias de la Implementación_x000a_- Evidencias de la evaluación_x000a_De acuerdo con la gestión evidenciada, se cierra la acción.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
    <x v="1"/>
    <n v="0"/>
    <n v="0"/>
  </r>
  <r>
    <s v="002-2022"/>
    <n v="1"/>
    <n v="2022"/>
    <s v="GESTIÓN DE TICS"/>
    <x v="13"/>
    <d v="2022-02-15T00:00:00"/>
    <s v="Se evidenció que se deben fortalecer controles del Anexo No 3 Condiciones Tecnicas de Seguridad Digital  establecidos en la Resolución 1519 de 2020"/>
    <s v="Incumplimiento normativo- legal"/>
    <s v="Debilidades en algunos controles del Anexo No 3 Condiciones Técnicas de Seguridad Digital de Resolución 1519 de 2020 "/>
    <s v="Gestionar el fortalecimiento de controles del Anexo No 3 Condiciones Tecnicas de Seguridad Digital  de la Resolución 1519 de 2020."/>
    <s v="Corrección"/>
    <s v="Controles Fortalecidos "/>
    <n v="1"/>
    <x v="4"/>
    <x v="4"/>
    <s v="Jady Pérez"/>
    <d v="2022-02-18T00:00:00"/>
    <x v="14"/>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09/05/2022: La dependencia, no reportan evidencias en este corte._x000a_7/04/2022: La dependencia, no reportan evidencias en este corte."/>
    <x v="0"/>
    <n v="0"/>
    <n v="0"/>
  </r>
  <r>
    <s v="004-2022"/>
    <n v="2"/>
    <n v="2022"/>
    <s v="GESTIÓN FINANCIERA"/>
    <x v="14"/>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Debilidades en el seguimiento mensual a la realización de las conciliaciones laborales."/>
    <s v="Producto de las conciliaciones mensuales, efectuar los ajustes contables necesarios, referentes a incapacidades laborales y los reintegros por parte de las EPS."/>
    <s v="Acción Correctiva"/>
    <s v="(Número de conciliaciones realizadas / Número de conciliaciones programadas)*100"/>
    <n v="8"/>
    <x v="3"/>
    <x v="12"/>
    <s v="Vladimiro Estrada"/>
    <d v="2022-05-01T00:00:00"/>
    <x v="15"/>
    <d v="2022-08-05T00:00:00"/>
    <s v="Nataly Tenjo Vargas"/>
    <s v="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_x000a__x000a_8/7/2022: Como avance del cumplimiento de la acción definida en el plan de mejoramiento, se realizó con corte 30 de junio de 2022 mesa de trabajo de conciliación de incapacidades entre la Subdirección Financiera y la Dirección de Talento Humano. Se anexó acta de reunión._x000a_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_x000a_6/05/2022: No se aportaron evidencias de gestión en el mes de abril de 2022._x000a_7/04/2022: No se aportaron evidencias de gestión en el mes de marzo de 2022."/>
    <x v="0"/>
    <n v="0"/>
    <n v="0"/>
  </r>
  <r>
    <s v="006-2022"/>
    <n v="1"/>
    <n v="2022"/>
    <s v="GESTIÓN FINANCIERA"/>
    <x v="14"/>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
    <s v="Realizar mesas de trabajo mensual  de conciliación de cartera de transporte público."/>
    <s v="Acción Correctiva"/>
    <s v="(Número de Actas de reunión elaboradas / Número de mesas de trabajo programadas) *100"/>
    <n v="9"/>
    <x v="3"/>
    <x v="12"/>
    <s v="Vladimiro Estrada"/>
    <d v="2022-04-01T00:00:00"/>
    <x v="15"/>
    <d v="2022-08-05T00:00:00"/>
    <s v="Nataly Tenjo Vargas"/>
    <s v="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_x000a_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nexaron cuatro (4) actas de reunión de conciliación de cartera de transporte público, realizadas los días 2, 8, 13 y 22 de junio de 2022._x000a_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_x000a_6/05/2022: Como avance de la acción para el mes de abril la Subi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x v="0"/>
    <n v="0"/>
    <n v="0"/>
  </r>
  <r>
    <s v="008-2022"/>
    <n v="1"/>
    <n v="2022"/>
    <s v="GESTIÓN DE TICS - SUBDIRECCIÓN ADMINISTRATIVA"/>
    <x v="15"/>
    <d v="2022-03-14T00:00:00"/>
    <s v="No Conformidad por el incumplimiento de lo establecido en el Ley 87 de 1993 Articulo 2 Literal e: Asegurar la oportunidad y confiabilidad de la información y de sus registros;"/>
    <s v="Incumplimiento normativo- legal"/>
    <s v="Debilidad frente a los seguimientos realizados a los cambios en materia de Hardware y Software  en los inventarios y licenciamiento de la SDM, conforme a Ley 87 de 1993 Articulo 2 Literal e.._x000a_"/>
    <s v="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
    <s v="Acción Correctiva"/>
    <s v="Seguimientos Ejecutados con Acta para el año 2022"/>
    <n v="5"/>
    <x v="6"/>
    <x v="13"/>
    <s v="Jady Pérez / Neyfi Rubiela Martinez"/>
    <d v="2022-03-14T00:00:00"/>
    <x v="16"/>
    <d v="2022-08-04T00:00:00"/>
    <s v="Dámaris Sánchez Salamanca"/>
    <s v="05/07/2022: La dependencia, no reportan evidencias en este corte._x000a_08/06/2022: La dependencia, no reportan evidencias en este corte._x000a_09/05/2022: La dependencia, no reportan evidencias en este corte."/>
    <x v="0"/>
    <n v="0"/>
    <n v="0"/>
  </r>
  <r>
    <s v="009-2022"/>
    <n v="2"/>
    <n v="2022"/>
    <s v="Direccionamiento Estratégico"/>
    <x v="16"/>
    <d v="2022-03-08T00:00:00"/>
    <s v="No se logró la meta propuesta del 95% de los colaboradores que al aplicar la prueba demuestren conocimiento del Sistema Integrado de Gestión implementado en la Entidad."/>
    <s v="Poca apropiación y compromiso por parte de los colaboradores de la Entidad en la sostenibilidad y mejora del Sistema Integrado de Gestión"/>
    <s v="Falta de innovación y creatividad para divulgar los Sistemas"/>
    <s v="Gestionar un mecanismo diferente para divulgar la información de los sistemas de gestión en mayo y en octubre."/>
    <s v="Acción Correctiva"/>
    <s v="(No. Total de colaboradores que responden la encuesta con puntaje superior a 80/ No. Total de colaboradores que responden la encuesta)*100"/>
    <n v="0.95"/>
    <x v="3"/>
    <x v="14"/>
    <s v="ANA MARIA CORREDOR_x000a_NEYFI RUBIELA MARTINEZ_x000a_PAULA TATIANA ARENAS_x000a_JULIETH ROJAS BETANCOUR"/>
    <d v="2022-03-28T00:00:00"/>
    <x v="6"/>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2/07/2022  Seguimiento Julie Martinez y Daniel García   Mediante Memorando 202215000166003 la Jefe de la Oficina Asesora de Planeación Institucional (e), solicitó la corrección de la fecha de la acción &quot;De conformidad al asunto y al correo enviado el pasado 17 de mayo de 2022, la Oficina Asesora de Planeación Institucional solicita sea corregida la fecha de terminación de la Acción 2 del Hallazgo 009-2022, “Gestionar un mecanismo diferente para divulgar la información de los sistemas de gestión en mayo y en octubre” lo anterior ya que la acción indica que se divulgará la información en mayo y octubre, pero la acción termina en junio/22, lo que se considera un error de forma. Dado lo anterior solicitamos su colaboración para que la fecha de terminación sea corregida y quede para el 30/11/2022, como se solicito en el correo antes mencionado&quot;._x000a__x000a_09/05/2022  Seguimiento Julie Martinez y Daniel García  ctividad en ejecución dentro del periodo planificado se recomienda realizar seguimiento desde el ejercicio de autocontro"/>
    <x v="0"/>
    <n v="0"/>
    <n v="0"/>
  </r>
  <r>
    <s v="010-2022"/>
    <n v="1"/>
    <n v="2022"/>
    <s v="Direccionamiento Estratégico"/>
    <x v="17"/>
    <d v="2022-03-24T00:00:00"/>
    <s v="Propender para que en las sesiones de los comités se brinde un informe cualitativo amplio del avance de todas las metas PDD en cabeza del sector administrativo."/>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Realizar presentación cualitativa de las metas trazadoras del Plan de Desarrollo en el Comité sectorial de Gestión y Desempeño por parte de las entidades lideres. "/>
    <s v="Mejora Continua"/>
    <s v="Acta de comité sectorial"/>
    <s v="1 acta"/>
    <x v="7"/>
    <x v="15"/>
    <s v="JULIETH ROJAS BETANCOUR"/>
    <d v="2022-04-01T00:00:00"/>
    <x v="17"/>
    <d v="2022-08-05T00:00:00"/>
    <s v="Dámaris Sánchez Salamanca"/>
    <s v="05/08/2022 Mediante correo electronico del día 11 de julio de 2022 la OAPI informa que la acción &quot;Se encuentra abierta y en proceso de ejecución&quot;_x000a_05/07/2022: La dependencia, no reportan evidencias en este corte._x000a_08/06/2022: La dependencia, no reportan evidencias en este corte._x000a_09/05/2022: La dependencia, no reportan evidencias en este corte."/>
    <x v="0"/>
    <n v="0"/>
    <n v="0"/>
  </r>
  <r>
    <s v="013-2022"/>
    <n v="1"/>
    <n v="2022"/>
    <s v="GESTIÓN JURÍDICA"/>
    <x v="18"/>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
    <s v="Acción Correctiva"/>
    <s v="(# revisiones efectuadas a las pólizas/ # procesos de selección suscritos)*100 "/>
    <n v="1"/>
    <x v="1"/>
    <x v="1"/>
    <s v="Director de Contratación"/>
    <d v="2022-04-18T00:00:00"/>
    <x v="10"/>
    <d v="2022-08-08T00:00:00"/>
    <s v="Liliana Montes"/>
    <s v="8/08/2022: En el mes de julio la Dirección de Contratación realizó verificación y validación del origen e integridad de las garantías de los contratos y órdenes de compra que se suscribieron, iniciaron o tuvieron alguna modificación contractual en el mes, los cuales se detallan en el &quot;Informe verificación garantías julio 2022&quot;. Los respectivos soportes de las verificaciones se cargaron en SECOP II.   En el informe se presenta para cada contrato u orden de compra el link en el cual se puede observar y descargar la evidencia de la verificación realizada y el cargue de la evidencia en SECOP II._x000a_11/07/2022: Se presenta el segundo seguimiento a la acción. Se aportan las publicaciones de la verificación de la autenticidad de las pólizas, las cuales se pueden consultar en el l link relacionado en el informe de revisión  de la verificación y el cargue en SECOP II._x000a__x000a_08/06/2022: Se presenta el primer seguimiento a la acción. Se aportan las publicaciones de la verificación de la autenticidad de las pólizas a través del Secop."/>
    <x v="0"/>
    <n v="0"/>
    <n v="0"/>
  </r>
  <r>
    <s v="013-2022"/>
    <n v="3"/>
    <n v="2022"/>
    <s v="GESTIÓN JURÍDICA"/>
    <x v="18"/>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visar, ajustar e incorporar en el Manual de Contratación PA05-M02, los lineamientos establecidos en la Directiva 025 de 2021 y Circular Conjunta 001 del 20 de agosto de 2021, respecto a la verificación, aprobación y publicación de las garantías. _x000a__x000a_"/>
    <s v="Acción Correctiva"/>
    <s v="Manual ajustado y publicado en la intranet"/>
    <n v="1"/>
    <x v="1"/>
    <x v="1"/>
    <s v="Director de Contratación "/>
    <d v="2022-04-18T00:00:00"/>
    <x v="10"/>
    <d v="2022-08-08T00:00:00"/>
    <s v="Liliana Montes"/>
    <s v="8/08/2022:El manual de contratación se encuentra en ajustes y revisión por parte de los profesionales de la Dirección de Contratación.  En ejecución._x000a_11/07/2022: El manual de contratación se encuentra en ajustes por parte de los profesionales de la Dirección de Contratación. (Accion en ejecución)_x000a_08/06/2022: Se presenta el primer seguimiento a la acción. Manual de contratación en proceso de actualización."/>
    <x v="0"/>
    <n v="0"/>
    <n v="0"/>
  </r>
  <r>
    <s v="014-2022"/>
    <n v="1"/>
    <n v="2022"/>
    <s v="GESTIÓN DE TRÁMITES Y SERVICIOS PARA LA CIUDADANÍA"/>
    <x v="19"/>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Adoptar, publicar y socializar los lineamientos establecidos en el Manual del Usuario - Funcionario Sistema Distrital para la gestión de peticiones ciudadanas, en el proceso de Gestión de trámites y servicio a la ciudadanía"/>
    <s v="Acción Correctiva"/>
    <s v="Lineamientos de adoptados, publicados y socializados en el proceso de Gestión de trámites y servicio a la ciudadanía"/>
    <n v="1"/>
    <x v="5"/>
    <x v="6"/>
    <s v="Dirección de Atención al Ciudadano"/>
    <d v="2022-04-19T00:00:00"/>
    <x v="10"/>
    <d v="2022-08-05T00:00:00"/>
    <s v="Nataly Tenjo Vargas"/>
    <s v="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
    <x v="0"/>
    <n v="0"/>
    <n v="0"/>
  </r>
  <r>
    <s v="014-2022"/>
    <n v="2"/>
    <n v="2022"/>
    <s v="GESTIÓN DE TRÁMITES Y SERVICIOS PARA LA CIUDADANÍA"/>
    <x v="19"/>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Realizar dos talleres didacticos para apropiar el manejo del sistema Bogotá te escucha y la calidad de la respuesta a las peticiones ciudadanas."/>
    <s v="Acción Correctiva"/>
    <s v="( Talleres realizados / Talleres Programados ) * 100"/>
    <n v="2"/>
    <x v="5"/>
    <x v="6"/>
    <s v="Dirección de Atención al Ciudadano"/>
    <d v="2022-04-19T00:00:00"/>
    <x v="10"/>
    <d v="2022-08-05T00:00:00"/>
    <s v="Nataly Tenjo Vargas"/>
    <s v="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
    <x v="0"/>
    <n v="0"/>
    <n v="0"/>
  </r>
  <r>
    <s v="015-2022"/>
    <n v="1"/>
    <n v="2022"/>
    <s v="GESTIÓN JURÍDICA"/>
    <x v="20"/>
    <s v="N/A"/>
    <s v="N/A"/>
    <s v="Posibilidad de afectación económica y reputacional por multa y sancion del ente regulador,debido a la liquidacion de contratos fuera de los terminos normativos."/>
    <s v="La acción de mejora por autocontrol se realiza con el fin de evitar pérdida de competencia para la liquidación de los contratos y así dar cumplimiento al artículo 11 de la Ley 1150 de 2007. "/>
    <s v="Realizar reunión con una periodicidad bimestral con los enlaces de cada subsecretaría, a fin de realizar seguimiento a los contratos susceptibles de liquidación, dejando como evidencia listados de asistencia y pantallazos de las convocatorias."/>
    <s v="Autocontrol"/>
    <s v="(# reuniones realizadas/ # reuniones programadas)*100 "/>
    <s v="15 reuniones realizadas"/>
    <x v="1"/>
    <x v="1"/>
    <s v="Director de Contratación"/>
    <d v="2022-05-03T00:00:00"/>
    <x v="0"/>
    <d v="2022-08-08T00:00:00"/>
    <s v="Liliana Montes"/>
    <s v="11/07/2022: Se remitio convicatoria y listados de asistencia de las reuniones de seguimiento a los contratos susceptibles de liquidación asi: SSC-15/06/2022, SGJ-30/06/2022, SGM y SPM-29/06/2022, SGC-08/06/2022_x000a__x000a_8/08/2022: Periodicidad bimestral el reporte se realiza cada dos meses, por lo cual el próximo reporte se realizará en el mes de de septiembre (con corte al 31 de agosto). _x000a_08/06/2022: Se presenta el primer seguimiento a la acción: Esta acción esta determinada  de manera bimestral es decir cada dos meses si inicio en mayo el primer bimestre comprende los meses mayo-junio presentando avances en el mes de julio. "/>
    <x v="0"/>
    <n v="0"/>
    <n v="0"/>
  </r>
  <r>
    <s v="016-2022"/>
    <n v="2"/>
    <n v="2022"/>
    <s v="Control y Evaluación de la Gestión"/>
    <x v="20"/>
    <d v="2022-05-03T00:00:00"/>
    <s v="En la implementación del procedimiento e instructivo, se ha identificado la necesidad de fortalecer la metodología en cuanto la frecuencia de seguimientos y los formatos utilizados entre otros, con el fin de generar mejores prácticas de auditoría interna."/>
    <s v="Posibilidad de afectación reputacional por sanciones de entes gubernamentales, debido a la presentación de informes de ley por fuera de los términos legales."/>
    <s v="El equipo de la OCI identificó durante la ejecucion de actividades del PAII del  primer cuatrimestre de 2022, que es necesario realizar una revisión y mejoras a los documentos que hacen parte del proceso."/>
    <s v="Actualizacion y socialización de los documentos del proceso Control y Evaluación de la Gestión "/>
    <s v="Acción de mejora"/>
    <s v="Número de documentos Actualizados y socializados / Número de documentos del proceso "/>
    <n v="1"/>
    <x v="8"/>
    <x v="16"/>
    <s v="Equipo OCI"/>
    <d v="2022-05-06T00:00:00"/>
    <x v="11"/>
    <d v="2022-08-08T00:00:00"/>
    <s v="Liliana Montes"/>
    <s v="08/08/2022: Durante el mes de junio y julio el equipo OCI, realizó  actualización a los procedimientos, formatos, instructivos del proceso de  Control y Evaluación de la Gestión, los cuales en la fecha 29/07/2022 fueron remitidos para revisión de la Jefe de la OCI, previo a continuar con los tramites respectivos ante la OAPI."/>
    <x v="0"/>
    <n v="0"/>
    <n v="0"/>
  </r>
  <r>
    <s v="017-2022"/>
    <n v="1"/>
    <n v="2022"/>
    <s v="GESTIÓN JURÍDICA"/>
    <x v="21"/>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Realizar socializaciones a los equipos estructuradores de las subsecretarías de la SDM, en la cual se desarrolle la manera de aplicar el Decreto 332 de 2020 en la ejecución contractual."/>
    <s v=" Correctiva"/>
    <s v="Socializaciones realizadas"/>
    <n v="1"/>
    <x v="1"/>
    <x v="1"/>
    <s v="Director de Contratación"/>
    <d v="2022-06-01T00:00:00"/>
    <x v="10"/>
    <d v="2022-08-08T00:00:00"/>
    <s v="Liliana Montes"/>
    <s v="8/08/20228/08/2022: El 06 de julio de 2022 se realizó una socialización sobre el Decreto 332 de 2020, en la cual participaron estructuradores, ordenadores del gasto, supervisores y colaboradores de la Dirección de Contratación de la SDM. Se adjunta como evidencia el respectivo listado de asistencia. _x000a_11/07/2022: No se reporta avances para este corte, toda vez que durante el mes de junio no se realizaron socializaciones."/>
    <x v="0"/>
    <n v="0"/>
    <n v="0"/>
  </r>
  <r>
    <s v="017-2022"/>
    <n v="2"/>
    <n v="2022"/>
    <s v="GESTIÓN JURÍDICA"/>
    <x v="21"/>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Incluir en el estudio previo y anexo complementario de los procesos de selección (cuando aplique), una obligación general en la que se establezca el cumplimiento del artículo 3 del Decreto 332 de 2020 expedido por la Alcaldía Mayor de Bogotá D.C. "/>
    <s v="Correctiva"/>
    <s v="(# procesos publicados con la inclusión de la obligación/# procesos publicados)*100"/>
    <n v="1"/>
    <x v="1"/>
    <x v="1"/>
    <s v="Director de Contratación"/>
    <d v="2022-06-01T00:00:00"/>
    <x v="10"/>
    <d v="2022-08-08T00:00:00"/>
    <s v="Liliana Montes"/>
    <s v="8/08/2022:Durante el mes de julio de 2022 se incluyó en los estudios previos,  anexos complementarios y/o clausulado (según correspondia), la obligación en la que se establece el cumplimiento del artículo 3 del Decreto 332 de 2020 expedido por la Alcaldía Mayor de Bogotá para 12 procesos de selección que les aplicaba el artículo, de 13 procesos que fueron publicados en el mes.  se adjunta arxhivo en  el excel &quot;PROCESOS PUBLICADOS DC JULIO 2022&quot; se detallan los procesos publicados en julio y los procesos a los cuales les aplicaba y no les aplicaba el artículo en mención.  _x000a_11/07/2022. para el mes de junio del reporte d eprocesos publicado,  se incluyó en los estudios previos y/o anexos complementarios (según correspondia) la obligación en la que se establece el cumplimiento del artículo 3 del Decreto 332 de 2020 expedido por la Alcaldía Mayor de Bogotá para 16 procesos de selección que les aplicaba el artículo, de 18 procesos que fueron publicados en el mes. (accion en ejecución)"/>
    <x v="0"/>
    <n v="0"/>
    <n v="0"/>
  </r>
  <r>
    <s v="017-2022"/>
    <n v="3"/>
    <n v="2022"/>
    <s v="GESTIÓN JURÍDICA"/>
    <x v="21"/>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Remitir semestralmente a los supervisores de los contratos, un memorando en el cual se establezca la necesidad de aplicar el Decreto 332 de 2020 conforme a las obligaciones contractuales establecidas en los estudios previos y anexo complementario de los procesos de selección."/>
    <s v=" Correctiva"/>
    <s v="Memorando redactado, aprobado y remitido"/>
    <n v="1"/>
    <x v="1"/>
    <x v="1"/>
    <s v="Director de Contratación"/>
    <d v="2022-06-01T00:00:00"/>
    <x v="10"/>
    <d v="2022-08-08T00:00:00"/>
    <s v="Liliana Montes"/>
    <s v="8/08/2022; Acción con periodicidad semestral. En ejecución._x000a_11/07/2022: Los responsables remitieron memorando  No. 202253000116863 con asunto &quot;Cumplimiento Decreto 332 de 2020, en el cual se recordó la necesidad de aplicar el decreto y se dieron lineamientos para su cumplimiento, establecido para el primer semestre de 2022,  (accion en ejecución)"/>
    <x v="0"/>
    <n v="0"/>
    <n v="0"/>
  </r>
  <r>
    <s v="018-2022"/>
    <n v="1"/>
    <n v="2022"/>
    <s v="GESTIÓN DEL TALENTO HUMANO"/>
    <x v="22"/>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no se tiene un control periódico de la causación de las horas extras y compensatorios"/>
    <s v="Crear una herramienta en formato Excel que permita tener un control de las horas extras y descansos compensatorios causados mensualmente"/>
    <s v="Acción Correctiva"/>
    <s v="Herramienta de control en formato excel"/>
    <n v="1"/>
    <x v="3"/>
    <x v="17"/>
    <s v="DIRECTORA DE TALENTO HUMANO / SUBDIRECTORA ADMINISTRATIVA"/>
    <d v="2022-06-01T00:00:00"/>
    <x v="1"/>
    <d v="2022-08-05T00:00:00"/>
    <s v="Nataly Tenjo Vargas"/>
    <s v="5/8/2022: El día 17 de junio de 2022, la Dirección de Talento Humano se reunió con la Subdirección Administrativa donde se definió una herramienta en formato Excel para llevar el seguimiento mes a mes de las horas extras causadas por los funcionarios, esta herramienta está en revisión por parte de las dos áreas._x000a_8/07/2022: No se aportaron evidencias de gestión en el mes de junio de 2022."/>
    <x v="0"/>
    <n v="0"/>
    <n v="0"/>
  </r>
  <r>
    <s v="018-2022"/>
    <n v="2"/>
    <n v="2022"/>
    <s v="GESTIÓN DEL TALENTO HUMANO"/>
    <x v="22"/>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no se hace un seguimiento periódico para la revisión de horas extras y el control de compensatorios"/>
    <s v="Realizar una reunión mensual de seguimiento para la revisión de horas extras y el control de compensatorios"/>
    <s v="Acción Correctiva"/>
    <s v="No. Reuniones de seguimiento realizadas"/>
    <n v="8"/>
    <x v="3"/>
    <x v="17"/>
    <s v="DIRECTORA DE TALENTO HUMANO / SUBDIRECTORA ADMINISTRATIVA"/>
    <d v="2022-06-01T00:00:00"/>
    <x v="15"/>
    <d v="2022-08-05T00:00:00"/>
    <s v="Nataly Tenjo Vargas"/>
    <s v="5/8/2022: El día 17 de junio de 2022, la Dirección de Talento Humano se reunió con la Subdirección Administrativa para hacer el seguimiento a las horas extras causadas en el periodo._x000a_8/07/2022: No se aportaron evidencias de gestión en el mes de junio de 2022."/>
    <x v="0"/>
    <n v="0"/>
    <n v="0"/>
  </r>
  <r>
    <s v="018-2022"/>
    <n v="3"/>
    <n v="2022"/>
    <s v="GESTIÓN DEL TALENTO HUMANO"/>
    <x v="22"/>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el formato de registro de horas extras no tiene los espacios suficientes que permitan registrar la información necesaria para el control de horas extras y compensatorios"/>
    <s v="Actualizar y socializar el formato de horas extras"/>
    <s v="Acción Correctiva"/>
    <s v="Formato actualizado y socializado"/>
    <n v="1"/>
    <x v="3"/>
    <x v="17"/>
    <s v="DIRECTORA DE TALENTO HUMANO / SUBDIRECTORA ADMINISTRATIVA"/>
    <d v="2022-06-01T00:00:00"/>
    <x v="1"/>
    <d v="2022-08-05T00:00:00"/>
    <s v="Nataly Tenjo Vargas"/>
    <s v="5/8/2022: la Dirección de Talento Humano está analizando y ajustando el formato de horas extras de acuerdo con la necesidad._x000a_8/07/2022: No se aportaron evidencias de gestión en el mes de junio de 2022."/>
    <x v="0"/>
    <n v="0"/>
    <n v="0"/>
  </r>
  <r>
    <s v="018-2022"/>
    <n v="4"/>
    <n v="2022"/>
    <s v="GESTIÓN DEL TALENTO HUMANO"/>
    <x v="22"/>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el modelo de Resolución de reconocimiento de pago suplementario, no incluye el total de compensatorios pendientes por disfrutar por el funcionario."/>
    <s v="Ajustar el modelo de Resolución de reconocimiento de pago suplementario, en donde se incluya el total de compensatorios pendientes por disfrutar dentro del mes causado"/>
    <s v="Acción Correctiva"/>
    <s v="Modelo de Resolución de reconocimiento ajustado"/>
    <n v="1"/>
    <x v="3"/>
    <x v="7"/>
    <s v="DIRECTORA DE TALENTO HUMANO"/>
    <d v="2022-06-01T00:00:00"/>
    <x v="1"/>
    <d v="2022-08-05T00:00:00"/>
    <s v="Nataly Tenjo Vargas"/>
    <s v="5/8/2022: La Dirección de Talento Humano inició el análisis normativo para el ajuste  de la resolución, y envío la resolución a los abogados de la Dirección de Talento Humano para su revisión y aprobación._x000a_8/07/2022: No se aportaron evidencias de gestión en el mes de junio de 2022."/>
    <x v="0"/>
    <n v="0"/>
    <n v="0"/>
  </r>
  <r>
    <s v="019-2022"/>
    <n v="1"/>
    <n v="2022"/>
    <s v="GESTIÓN DEL TALENTO HUMANO"/>
    <x v="22"/>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se lleva un control en un sistema de nómina, de los períodos acumulados por funcionario"/>
    <s v="Implementar un sistema de nómina donde se genere un  reporte de los períodos acumulados de las vacaciones pendientes por disfrutar "/>
    <s v="Acción Correctiva"/>
    <s v="No. sistema implentados/No. sistemas a implementar *100%"/>
    <n v="1"/>
    <x v="3"/>
    <x v="7"/>
    <s v="DIRECTORA DE TALENTO HUMANO"/>
    <d v="2022-06-01T00:00:00"/>
    <x v="0"/>
    <d v="2022-08-05T00:00:00"/>
    <s v="Nataly Tenjo Vargas"/>
    <s v="5/8/2022: La Subsecretaria de Gestión Corporativa (Dirección de Talento Humano) implemento un nuevo sistema de nómina KACTUS donde se puede bajar el reporte al día de las vacaciones pendientes por disfrutar de los funcionarios (adjuntaron caso de prueba en el sistema)_x000a_8/07/2022: No se aportaron evidencias de gestión en el mes de junio de 2022."/>
    <x v="0"/>
    <n v="0"/>
    <n v="0"/>
  </r>
  <r>
    <s v="019-2022"/>
    <n v="2"/>
    <n v="2022"/>
    <s v="GESTIÓN DEL TALENTO HUMANO"/>
    <x v="22"/>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se ha realizado una socialización a los servidores publicos de la importancia del disfrute de vacaciones para su bienestar personal, familiar y laboral"/>
    <s v="Socializar mediante piezas de comunicación a todos los funcionarios, la importancia del disfrute de vacaciones para el bienestar personal, familiar y laboral."/>
    <s v="Acción Correctiva"/>
    <s v="No. Comunicaciones enviadas a los funcionarios en el año/ No. Comunicaciones a enviar *100%"/>
    <n v="2"/>
    <x v="3"/>
    <x v="7"/>
    <s v="DIRECTORA DE TALENTO HUMANO"/>
    <d v="2022-06-01T00:00:00"/>
    <x v="7"/>
    <d v="2022-08-05T00:00:00"/>
    <s v="Nataly Tenjo Vargas"/>
    <s v="5/8/2022: La Dirección de Talento Humano envió el día 1 de julio la pieza de comunicación informando a todos los funcionarios de planta el plazo de radicar vacaciones (adjuntaron correo)._x000a_8/07/2022: No se aportaron evidencias de gestión en el mes de junio de 2022."/>
    <x v="0"/>
    <n v="0"/>
    <n v="0"/>
  </r>
  <r>
    <s v="019-2022"/>
    <n v="3"/>
    <n v="2022"/>
    <s v="GESTIÓN DEL TALENTO HUMANO"/>
    <x v="22"/>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existe un medio de información para los funcionarios, que les permita saber cuantos periodos de vacaciones tienen acumulados "/>
    <s v="Implementar y socializar un sistema con el cual cada funcionario tenga acceso y pueda consultar los períodos de vacaciones pendientes por disfrutar."/>
    <s v="Acción Correctiva"/>
    <s v="No. sistemas implentados/No. sistemas a implementar*100"/>
    <n v="1"/>
    <x v="3"/>
    <x v="7"/>
    <s v="DIRECTORA DE TALENTO HUMANO"/>
    <d v="2022-06-01T00:00:00"/>
    <x v="7"/>
    <d v="2022-08-05T00:00:00"/>
    <s v="Nataly Tenjo Vargas"/>
    <s v="5/8/2022: La Subsecretaria de Gestión Corporativa (Dirección de Talento Humano) implementó un nuevo sistema de nómina KACTUS, dado lo anterior se implementará una herramienta de auto servicio para cada uno de los funcionarios de planta de la entidad._x000a_8/07/2022: No se aportaron evidencias de gestión en el mes de junio de 2022."/>
    <x v="0"/>
    <n v="0"/>
    <n v="0"/>
  </r>
  <r>
    <s v="019-2022"/>
    <n v="4"/>
    <n v="2022"/>
    <s v="GESTIÓN DEL TALENTO HUMANO"/>
    <x v="22"/>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m/>
    <s v="Comunicar a los Directivos la información de periodos acumulados de vacaciones de los servidores a su cargo, y solicitar su respectiva programación de disfrute."/>
    <s v="Acción Correctiva"/>
    <s v="No. comunicaciones enviadas/No. de dependencias de la entidad *100%"/>
    <n v="1"/>
    <x v="3"/>
    <x v="7"/>
    <s v="DIRECTORA DE TALENTO HUMANO"/>
    <d v="2022-06-01T00:00:00"/>
    <x v="1"/>
    <d v="2022-08-05T00:00:00"/>
    <s v="Nataly Tenjo Vargas"/>
    <s v="5/8/2022: La Subsecretaria de Gestión Corporativa emitió el memorando No. 20226200150173 del 29 de junio de 2022, “Programación de vacaciones de 2022 – II SEMESTRE” (adjuntaro como evidencia dicho memorando)._x000a_8/07/2022: No se aportaron evidencias de gestión en el mes de junio de 2022."/>
    <x v="0"/>
    <n v="0"/>
    <n v="0"/>
  </r>
  <r>
    <s v="019-2022"/>
    <n v="5"/>
    <n v="2022"/>
    <s v="GESTIÓN DEL TALENTO HUMANO"/>
    <x v="22"/>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 desconocimiento a la normatividad vigente en cuanto a la acumulación de períodos de vacaciones por parte de los funcionarios de la SDM, en los términos del Decreto 1045 de 1978."/>
    <s v="Actualizar el programa virtual de inducción y reinducción SDM, incluyendo la información sobre la normatividad vigente de vacaciones"/>
    <s v="Acción Correctiva"/>
    <s v="Programa virtual de inducción y reinducción SDM actualizado"/>
    <n v="1"/>
    <x v="3"/>
    <x v="7"/>
    <s v="DIRECTORA DE TALENTO HUMANO"/>
    <d v="2022-06-01T00:00:00"/>
    <x v="7"/>
    <d v="2022-08-05T00:00:00"/>
    <s v="Nataly Tenjo Vargas"/>
    <s v="5/8/2022: La Dirección de Talento Humano coordinó el 8 de julio por meet mesas de trabajo con los líderes de la información, con el fin de verificar el curso virtual de Inducción y Reinducción del módulo 6 “Gestión de Talento Humano”, en la temática de “Situaciones Administrativas” para verificar información, actualizarla y solicitar la actualización en la plataforma a la Oficina de tecnología de la información_x000a_8/07/2022: No se aportaron evidencias de gestión en el mes de junio de 2022."/>
    <x v="0"/>
    <n v="0"/>
    <n v="0"/>
  </r>
  <r>
    <s v="020-2022"/>
    <n v="1"/>
    <n v="2022"/>
    <s v="GESTIÓN ADMINISTRATIVA"/>
    <x v="22"/>
    <d v="2022-04-30T00:00:00"/>
    <s v="Verificados los auxiliares de enero a marzo 2022 del gasto de intereses de mora por concepto de servicios públicos (Cuenta contable 5-8-04-39-002) se identificó que suman un total de $ 451.927,00. Lo anterior ocasiona un riesgo para la Entidad dado que de acuerdo con el concepto C.E. 1852 de 2007 Consejo de Estado - Sala de Consulta y Servicio Civil, establece que: “lo dispuesto en las leyes 42 de 1993 y 610 de 2000, en concordancia con el Estatuto, Orgánico del Presupuesto, cuando una entidad u organismo de carácter público paga a otro de su misma naturaleza una suma de dinero por concepto de multas, intereses de mora o sanciones, se produce un daño patrimonial. Dicho daño puede dar lugar a responsabilidad fiscal del gestor fiscal comprometido, cuando en el proceso de responsabilidad se pruebe que existió una conducta dolosa o gravemente culposa y el nexo causal entre ésta y el daño...”"/>
    <s v="Posibilidad de afectación reputacional por perdida de imagen con los usuarios internos por la prestación de los servicios públicos  para el correcto funcionamiento de la entidad  fuera de los procedimientos establecidos,  por sanciones o investigaciones por parte de entes de control al generarse intereses de mora por la inoportunidad en el pago de servicios públicos."/>
    <s v="No se contemplan los tiempos de la ejecución de las actividades para el pago del servicio público dentro del procedimiento PA011-PR10 Prodimiento para pago de serivicios públicos y privado."/>
    <s v="Actualizar del Procedimiento PA011-PR10, referente a incluir los tiempos de ejecución de las actividades frente a la radicación de las cuentas de servicios públicos en la Subdirección Financiera y al diligenciamiento de las casillas de la Ventanilla Virtual II (Corresponde a servicio público y fecha de vencimiento del mismo)"/>
    <s v="Acción Correctiva"/>
    <s v="Procedimiento actualizado y publicado"/>
    <n v="1"/>
    <x v="3"/>
    <x v="3"/>
    <s v="SUBDIRECTORA ADMINISTRATIVA"/>
    <d v="2022-06-01T00:00:00"/>
    <x v="2"/>
    <d v="2022-08-05T00:00:00"/>
    <s v="Nataly Tenjo Vargas"/>
    <s v="5/8/2022: Como avance de la acción, para este periodo el responsable de la Subdirección Administrativa realizó la actualización al procedimiento y envió a revisión a la Subdirectora Administrativa,  se encuentra pendiente de aprobación y posteriormente solicitarán su publicación._x000a_8/07/2022: No se aportaron evidencias de gestión en el mes de junio de 2022."/>
    <x v="0"/>
    <n v="0"/>
    <n v="0"/>
  </r>
  <r>
    <s v="021-2022"/>
    <n v="1"/>
    <n v="2022"/>
    <s v="GESTIÓN DEL TALENTO HUMANO"/>
    <x v="23"/>
    <d v="2022-05-26T00:00:00"/>
    <s v="Oportunidad de Mejora 1: Fortalecer la Brigada de Emergencias con el apoyo de los líderes de área o proceso."/>
    <s v="Posibilidad de afectación económico y reputacional por requerimiento de los usuarios internos e investigaciones administrativas y legales por entes de control debido a la implementación del SGSST fuera de los requerimientos normativos."/>
    <s v="Falta de sensibilización  frente a la importancia de contar con brigadistas en cada una de las sedes."/>
    <s v="Remitir memorando a los responsables de las diferentes sedes de la SDM para que se asigne un representante para participar en la brigada de emergencias."/>
    <s v="Mejora Continua"/>
    <s v="No. de memorando enviado"/>
    <n v="1"/>
    <x v="3"/>
    <x v="7"/>
    <s v="DIRECTORA DE TALENTO HUMANO"/>
    <d v="2022-06-06T00:00:00"/>
    <x v="1"/>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2-2022"/>
    <n v="1"/>
    <n v="2022"/>
    <s v="GESTIÓN DEL TALENTO HUMANO"/>
    <x v="23"/>
    <d v="2022-05-26T00:00:00"/>
    <s v="Oportunidad de Mejora 2: Reforzar el seguimiento al cumplimiento de los criterios SST por parte de la supervisión de los contratos."/>
    <s v="Posibilidad de afectación económico y reputacional por requerimiento de los usuarios internos e investigaciones administrativas y legales por entes de control debido a la implementación del SGSST fuera de los requerimientos normativos."/>
    <s v="Falta articular la guía criterios en seguridad y salud en el trabajo para la adquisición de productos y servicios PA02-G03 con la documentación de la Dirección de contratación."/>
    <s v="Realizar mesa de trabajo con los profesionales de la Dirección de Contratación para la articulación de la documentación de SST."/>
    <s v="Mejora Continua"/>
    <s v="No. de Mesas de trabajo realizadas"/>
    <n v="2"/>
    <x v="3"/>
    <x v="7"/>
    <s v="DIRECTORA DE TALENTO HUMANO"/>
    <d v="2022-06-06T00:00:00"/>
    <x v="1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3-2022"/>
    <n v="1"/>
    <n v="2022"/>
    <s v="GESTIÓN DEL TALENTO HUMANO"/>
    <x v="23"/>
    <d v="2022-05-26T00:00:00"/>
    <s v="Oportunidad de Mejora 3: Fortalecer  la divulgación del formato para el reporte de incidentes."/>
    <s v="Posibilidad de afectación económico y reputacional por requerimiento de los usuarios internos e investigaciones administrativas y legales por entes de control debido a la implementación del SGSST fuera de los requerimientos normativos."/>
    <s v="Falta de sensibilización frente a la importancia del reporte de incidentes."/>
    <s v="Realizar actividades de sensibilización para incentivar el reporte de incidentes."/>
    <s v="Mejora Continua"/>
    <s v="No. de Sensibilizaciones realizadas"/>
    <n v="2"/>
    <x v="3"/>
    <x v="7"/>
    <s v="DIRECTORA DE TALENTO HUMANO"/>
    <d v="2022-06-06T00:00:00"/>
    <x v="1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4-2022"/>
    <n v="1"/>
    <n v="2022"/>
    <s v="GESTIÓN DEL TALENTO HUMANO"/>
    <x v="23"/>
    <d v="2022-05-26T00:00:00"/>
    <s v="Oportunidad de Mejora 4: Promoción de las actividades SST al interior de las dependencias por parte de los líderes de área o proceso."/>
    <s v="Posibilidad de afectación económico y reputacional por requerimiento de los usuarios internos e investigaciones administrativas y legales por entes de control debido a la implementación del SGSST fuera de los requerimientos normativos."/>
    <s v="Falta de socialización de las responsabilidades de los líderes de área frente al  Sistema de Gestión de la Seguridad y Salud en el Trabajo."/>
    <s v="Remitir memorando a los líderes de proceso frente a las responsabilidades del SG-SST y la importancia de incentivar la participación en las actividades de SST."/>
    <s v="Mejora Continua"/>
    <s v="No. de memorando enviado"/>
    <n v="1"/>
    <x v="3"/>
    <x v="7"/>
    <s v="DIRECTORA DE TALENTO HUMANO"/>
    <d v="2022-06-06T00:00:00"/>
    <x v="1"/>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5-2022"/>
    <n v="1"/>
    <n v="2022"/>
    <s v="GESTIÓN DEL TALENTO HUMANO"/>
    <x v="23"/>
    <d v="2022-05-26T00:00:00"/>
    <s v="Oportunidad de Mejora 5: Afianzar el conocimiento sobre la gestión de cambio en SST, la cual debe ser previa a los cambios para prevenir que se presenten accidentes de trabajo y enfermedades de origen laboral."/>
    <s v="Posibilidad de afectación económico y reputacional por requerimiento de los usuarios internos e investigaciones administrativas y legales por entes de control debido a la implementación del SGSST fuera de los requerimientos normativos."/>
    <s v="Falta de socialización de la importancia de reportar los cambios que puedan afectar el Sistema de Gestión de la Seguridad y Salud en el Trabajo."/>
    <s v="Realizar actividades de socialización frente a la importancia de reportar los cambios que puedan afectar el Sistema de Gestión de la Seguridad y Salud en el Trabajo."/>
    <s v="Mejora Continua"/>
    <s v="No. de Socializaciones realizadas"/>
    <n v="2"/>
    <x v="3"/>
    <x v="7"/>
    <s v="DIRECTORA DE TALENTO HUMANO"/>
    <d v="2022-06-06T00:00:00"/>
    <x v="1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6-2022"/>
    <n v="1"/>
    <n v="2022"/>
    <s v="GESTIÓN ADMINISTRATIVA"/>
    <x v="24"/>
    <d v="2022-05-13T00:00:00"/>
    <s v="NC1 En el Proceso de Gestión Administrativa se evidenció el uso de formatos obsoletos, toda vez que hay registros del formato PA01-PR13-F04 Matriz de requerimientos versión 1.0, diligenciados con fecha 28 de octubre y 11 de noviembre de 2021, sin embargo, este fue eliminado de la intranet y no es un documento disponible desde el 11 de noviembre de 2020, afectando lo descrito en el numeral 7.5.3.2 literal C de la norma ISO 9001:2015 y el procedimiento PE01-PR04 Control de documentos del Sistema Integrado de Gestión Distrital bajo estándar MIPG, ocasionando el uso de documentos obsoletos o eliminados del Sistema de Gestión."/>
    <s v="Posibilidad de afectación reputacional  por perdida de imagen de usuarios internos, externos y directivos de la SDM, por la prestación de los servicios generales y administrativos fuera de las necesidades requeridas."/>
    <s v="El procedimiento PA01-PR13 se encuentra desactualizado y con canales de comunicación no especificados, ante lo cual  los profesionales del área decidieron seguir llevando el registro en el modelo obsoleto."/>
    <s v="Actualizar, publicar y socializar el procedimiento PA01-PR13, incluyendo como canal de registro de los requerimientos el desarrollo de SERVICIOS ADMINISTRATIVOS de Aranda"/>
    <s v="Acción Correctiva"/>
    <s v="Procedimiento actualizado,  publicado y socializado"/>
    <n v="1"/>
    <x v="3"/>
    <x v="3"/>
    <s v="NEYFI RUBIELA MARTÍNEZ"/>
    <d v="2022-06-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7-2022"/>
    <n v="1"/>
    <n v="2022"/>
    <s v="GESTIÓN ADMINISTRATIVA"/>
    <x v="24"/>
    <d v="2022-05-13T00:00:00"/>
    <s v="NC2 Al indagar por los métodos de validación de identidad implementados en los salones de cursos pedagógicos, el Proceso de Gestión Administrativa refiere que el tema es manejado directamente por la OTIC y DAC, desde el proceso se realizó la adecuación de los puntos de conexión requeridos para el funcionemiento del sistema (punto de red y toma regulada), sin embargo, no se evidenció el registro de solicitud o requermiento de esta adecuación. El profesional indica que sobre esta solicitud no se tomó el respectivo registro debido a la premura en la adecuación requerida, siendo un incumplimiento en lo establecido en el procedimiento PA=!-PR13 en lo referente a las responsabilidades del profesional de administrativa respecto al tratamiento de los requerimientos y al numeral 7.5.3.2 literal D de la Norma ISO 9001/2015, ocasionando dificultades para realizar la trazabilidad en los riesgos de los mantenimientos realizados respecto a los solicitados."/>
    <s v="Posibilidad de afectación reputacional  por perdida de imagen de usuarios internos, externos y directivos de la SDM, por la prestación de los servicios generales y administrativos fuera de las necesidades requeridas."/>
    <s v="El procedimiento PA01-PR13 se encuentra desactualizado y con canales de comunicación no especificados."/>
    <s v="Actualizar, publicar y socializar el procedimiento PA01-PR13, incluyendo como canal de registro de los requermientos el desarrollo de SERVICIOS ADMINISTRATIVOS de Aranda"/>
    <s v="Acción Correctiva"/>
    <s v="Procedimiento actualizado,  publicado y socializado"/>
    <n v="1"/>
    <x v="3"/>
    <x v="3"/>
    <s v="NEYFI RUBIELA MARTÍNEZ"/>
    <d v="2022-06-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8-2022"/>
    <n v="1"/>
    <n v="2022"/>
    <s v="GESTIÓN ADMINISTRATIVA"/>
    <x v="24"/>
    <d v="2022-05-13T00:00:00"/>
    <s v="Oportunidad de Mejora En el Proceso de Gestión Administrativa, el registro de lista de verificación de Instalaciones PA01-PR13-F03 de octubre-noviembre del año 2021 no esta debidamente diligenciado, lo que no permite identificar la fecha de atención y realización de los requerimientos, aunque si se puede evidenciar que fueron asignados por parte del Subdirector Administrativo para su atención, por lo cual no es posible detectar la eficacia del proceso respecto de una de sus funciones como lo es el mantenimiento de la infraestructura."/>
    <s v="Posibilidad de afectación reputacional  por perdida de imagen de usuarios internos, externos y directivos de la SDM, por la prestación de los servicios generales y administrativos fuera de las necesidades requeridas."/>
    <s v="La verificación (identificación del requerimiento) y la validación de su atención.se hace sobre el mismo formato PA01-PR13-F03 "/>
    <s v="Actualizar, publicar y socializar el procedimiento PA01-PR13, incluyendo como política de operación, que previo a la verificación de las instalaciones del periodo actual, se revisarán los requerimientos encontrados en el periodo inmediatamente anterior."/>
    <s v="Mejora Continua"/>
    <s v="Procedimiento actualizado,  publicado y socializado"/>
    <n v="1"/>
    <x v="3"/>
    <x v="3"/>
    <s v="NEYFI RUBIELA MARTÍNEZ"/>
    <d v="2022-06-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9-2022"/>
    <n v="1"/>
    <n v="2022"/>
    <s v="GESTIÓN ADMINISTRATIVA"/>
    <x v="24"/>
    <d v="2022-05-13T00:00:00"/>
    <s v="Oportunidad de Mejora En el Proceso Gestión Administrativa, no se identificó un mecanismo para registrar las solicitudes de mantenimientos por lo que no puede realizarse una correcta trazabilidad, si mismo tampoco es posible determinar si se han atendido la totalidad de requerimientos pues muchos llegan por correo electronico lo que dificulta el adecuado seguimiento."/>
    <s v="Posibilidad de afectación reputacional  por perdida de imagen de usuarios internos, externos y directivos de la SDM, por la prestación de los servicios generales y administrativos fuera de las necesidades requeridas."/>
    <s v="En la última actualización del proceso, se elimina el correo mantenimentosdm@movilidadbogota.gov.co como medio de comunicación oficial."/>
    <s v="Actualizar, publicar y socializar el procedimiento PA01-PR13, incluyendo como canal de registro de los requermientos el desarrollo de SERVICIOS ADMINISTRATIVOS de Aranda"/>
    <s v="Mejora Continua"/>
    <s v="Procedimiento actualizado,  publicado y socializado"/>
    <n v="1"/>
    <x v="3"/>
    <x v="3"/>
    <s v="NEYFI RUBIELA MARTÍNEZ"/>
    <d v="2022-06-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30-2022"/>
    <n v="1"/>
    <n v="2022"/>
    <s v="GESTIÓN DE TICS"/>
    <x v="24"/>
    <d v="2022-05-13T00:00:00"/>
    <s v="Oportunidad de Mejora: Actualización de los Documentos del Proceso de Gestión TICS con los respectivos conectores que debe contener el flujograma para mayor claridad en la secuencia de las actividades. "/>
    <s v="_x000a_Posibilidad de afectación reputacional por posibles requerimientos de entes de control y de los procesos internos de la entidad debido a la gestión del control documental del sistema de gestión de calidad  fuera de los requisitos procedimientales_x000a_"/>
    <s v="Debilidad en el seguimiento y actualización de la documentación publicada en el Sistema de Gestión de Calidad."/>
    <s v="Actualizar, publicar y socializar los Documentos (Administración de Cuentas de Usuarios PA04-PR01, Gestión de la Información PA04-PR05, Gestión de Requerimientos y Solicitudes en Materia Tecnológica PA04-PR06, y publicar en el Sistema de Gestión de la Calidad."/>
    <s v="   Mejora Continua"/>
    <s v="Documentos actualizados,  publicados  y socializados"/>
    <s v="_x000a_3"/>
    <x v="4"/>
    <x v="18"/>
    <s v="Jady Marina Perez"/>
    <d v="2022-05-13T00:00:00"/>
    <x v="2"/>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
    <x v="0"/>
    <n v="0"/>
    <n v="0"/>
  </r>
  <r>
    <s v="031-2022"/>
    <n v="1"/>
    <n v="2022"/>
    <s v="GESTIÓN DE TICS"/>
    <x v="24"/>
    <d v="2022-05-13T00:00:00"/>
    <s v="Oportunidad de Mejora Proceso de Gestión TICS: Así mismo se debe concertar entre los responsables de todos los procesos de apoyo a la gestión la actualización de los documentos en la intranet y la página web de la entidad, dado que se presentan diferencias en las publicaciones en las publicaciones de la información divulgada en cada medio. De igual manera, mantener actualizados los links de acceso a la información que se encuentran referenciados dentro de los documentos implementados. "/>
    <s v="Posibilidad de afectación reputacional  por perdida de imagen de usuarios internos, externos y directivos de la SDM, por la prestación de los servicios generales y administrativos fuera de las necesidades requeridas."/>
    <s v="Debilidad en el seguimiento y actualización de la documentación publicada en el Sistema de Gestión de Calidad."/>
    <s v="Actualizar, publicar y socializar los Documentos en la intranet y la página web de la entidad del Proceso de TICs "/>
    <s v="   Mejora Continua"/>
    <s v="solicitudes tramitadas/_x000a_solicitudes recibidas"/>
    <n v="1"/>
    <x v="4"/>
    <x v="18"/>
    <s v="Jady Marina Perez"/>
    <d v="2022-05-13T00:00:00"/>
    <x v="2"/>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
    <x v="0"/>
    <n v="0"/>
    <n v="0"/>
  </r>
  <r>
    <s v="032-2022"/>
    <n v="1"/>
    <n v="2022"/>
    <s v="GESTIÓN DE TICS"/>
    <x v="24"/>
    <d v="2022-05-13T00:00:00"/>
    <s v="Oportunidad de Mejora: En el proceso de gestión de TICS es pertinente la capacitación al equipo técnico de calidad para contar con un mejor conocimiento en temas del sistema de gestión de calidad bajo el modelo integrado de planeación y gestión. "/>
    <s v="_x000a_Posibilidad de afectación reputacional por posible disminución en el índice de desempeño institucional por la implementación de las políticas del Modelo Integrado de Planeación y Gestión MIPG fuera de los términos y lineamientos establecidos"/>
    <s v="Desconocimiento de algunos integrantes de la OTIC frente a la documentación del MIPG, proceso OTIC y Plataforma Estratégica de la entidad publicados en la Intranet de la entidad."/>
    <s v="_x000a_Socializar al interior de la OTIC la documentación del Sistema de Gestión de Calidad, para incrementar el  conocimiento y apropiacion de los funcionarios del area."/>
    <s v="   Mejora Continua"/>
    <s v="Socialización realizada "/>
    <n v="1"/>
    <x v="4"/>
    <x v="18"/>
    <s v="Jady Marina Perez"/>
    <d v="2022-05-13T00:00:00"/>
    <x v="2"/>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
    <x v="0"/>
    <n v="0"/>
    <n v="0"/>
  </r>
  <r>
    <s v="033-2022"/>
    <n v="1"/>
    <n v="2022"/>
    <s v="GESTIÓN DE TRÁMITES Y SERVICIOS PARA LA CIUDADANÍA"/>
    <x v="24"/>
    <d v="2022-05-13T00:00:00"/>
    <s v="NC4 En el Proceso Gestión de trámites y servicios para la ciudadanía, al realizar la revisión del PM04-IN03 Gestión y operación de los centros de servicios de movilidad versión 1.0 del 08/02/2022 se presenta desconocimiento del documento por parte del Líder del Proceso y su Equipo de Trabaj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Falta diseñar estrategias de apropiación que permitan motivar a los servidores públicos en en temas propios del Sistema de Gestión de Calidad "/>
    <s v="Diseñar, implementar y evaluar una estrategia  de apropiación que permitan motivar a los servidores públicos en en temas propios del Sistema de Gestión de Calidad "/>
    <s v="Acción Correctiva"/>
    <s v=" Documento  con estrategia de apropiación  Diseñada, implementada y evaluada."/>
    <n v="1"/>
    <x v="5"/>
    <x v="6"/>
    <s v="Dirección de Atención al Ciudadano"/>
    <d v="2022-06-01T00:00:00"/>
    <x v="8"/>
    <d v="2022-08-05T00:00:00"/>
    <s v="Nataly Tenjo Vargas"/>
    <s v="5/8/2022: No se aportaron evidencias de gestión en el mes de julio de 2022._x000a_8/07/2022: No se aportaron evidencias de gestión en el mes de junio de 2022."/>
    <x v="0"/>
    <n v="0"/>
    <n v="0"/>
  </r>
  <r>
    <s v="035-2022"/>
    <n v="1"/>
    <n v="2022"/>
    <s v="Direccionamiento Estratégico."/>
    <x v="24"/>
    <d v="2022-05-13T00:00:00"/>
    <s v="Oportunidad de mejora En el proceso de direccionamiento estratégico es importante fortalecer la socialización del procedimiento PE01-PR08 planificación estratégica y operativa relacionado al control de cambios a fin de que se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
    <s v="Posibilidad de afectación reputacional por posibles requerimientos de entes de control y de los procesos internos de la entidad debido a la gestión del control documental del sistema de gestión de calidad  fuera de los requisitos procedimientales"/>
    <s v="Baja frecuencia en la socialización de los documentos PE01-PR04 PE01-PR08 "/>
    <s v="Realizar socialización en los meses de junio y septiembre de los documentos PE01-PR04 y PE01-PR08 "/>
    <s v="Mejora Continua"/>
    <s v="Numero de socializaciones realizadas a traves de listados de asistencia"/>
    <n v="2"/>
    <x v="7"/>
    <x v="15"/>
    <s v="Julieth Rojas Betancour"/>
    <d v="2022-06-01T00:00:00"/>
    <x v="2"/>
    <d v="2022-08-05T00:00:00"/>
    <s v="Dámaris Sánchez Salamanca"/>
    <s v="05/08/2022 Mediante correo electronico del día 11 de julio de 2022 la OAPI informa que la acción &quot;Se encuentra abierta y en proceso de ejecución con fecha de terminación 30/09/2022&quot;_x000a_El día 28 de junio se realizó socialización de los procesos de control documental y planificación estrategica, de manera virtual por la plataforma MEET._x000a_Se encuentra abierta y en proceso de ejecución con fecha de terminación 30/09/2022_x000a_05/07/2022: La dependencia, no reportan evidencias en este corte."/>
    <x v="0"/>
    <n v="0"/>
    <n v="0"/>
  </r>
  <r>
    <s v="036-2022"/>
    <n v="1"/>
    <n v="2022"/>
    <s v="GESTIÓN JURÍDICA"/>
    <x v="24"/>
    <d v="2022-05-13T00:00:00"/>
    <s v="Oportunidad de mejora:  El Proceso de Gestión Jurídica debe verificar el PA05-PR21 Procedimiento de contratos de prestación de servicios con el fin de identificar los respectivos puntos de control."/>
    <s v="Posibilidad de afectación reputacional por posibles requerimientos de entes de control y de los procesos internos de la entidad debido a la gestión del control documental del sistema de gestión de calidad fuera de los requisitos procedimentales."/>
    <s v="Falta de revisión y actualización del procedimiento para el trámite de contratos de prestación de servicios PA05-PR21 en la vigencia 2021."/>
    <s v="Revisar, ajustar, publicar y socializar el Procedimiento para el trámite de contratos de prestación de servicios PA 05 - PR21, respecto a la inclusión e identificación de puntos de control de acuerdo a los lineamientos establecidos en el instructivo para la elaboración de documentos del Sistema de Gestión Distrital de la Secretaría Distrital de Movilidad."/>
    <s v="Mejora Continua"/>
    <s v="Procedimiento para el trámite de contratos de prestación de servicios PA 05 - PR21 revisado, ajustado, publicado y socializado"/>
    <n v="1"/>
    <x v="1"/>
    <x v="1"/>
    <s v="Director de Contratación"/>
    <d v="2022-06-01T00:00:00"/>
    <x v="1"/>
    <d v="2022-08-08T00:00:00"/>
    <s v="Liliana Montes"/>
    <s v="_x000a_8/08/2022: La Dirección de Contratación revisó, ajustó y publicó el  Procedimiento para el trámite de contratos de prestación de servicios PA 05 - PR21, en el cual se identificaron y señalaron los  puntos de control de acuerdo con los lineamientos establecidos en el instructivo  para la elaboración de documentos del Sistema de Gestión Distrital de la Secretaría Distrital de Movilidad. Se procede al cierre por soliictud una vez verificada la efectidad de la acción establecida._x000a_11/07/2022: No se reporta avances para este corte."/>
    <x v="1"/>
    <n v="0"/>
    <n v="0"/>
  </r>
  <r>
    <s v="037-2022"/>
    <n v="1"/>
    <n v="2022"/>
    <s v="GESTIÓN DEL TALENTO HUMANO"/>
    <x v="24"/>
    <d v="2022-05-13T00:00:00"/>
    <s v="Oportunidad de mejora: En el Manual específico de funciones y competencias laborales publicado en la Intranet (https://www.movilidadbogota.gov.co/intranet/node/1010) los actos administrativos por los cuales se modifica este documento se encuentran desactualizados, en atención a que no se encuentran publicadas las resoluciones 171775 de 2021 y 29129 de 2022 de conformidad con las publicaciones realizadas en la página web (https://www.movilidadbogota.gov.co/Funciones_deberes)."/>
    <s v="Posibilidad de afectación reputacional por requerimiento de los usuarios e investigaciones administrativas por entes de control debido a realización de nombramientos fuera  de los requisitos establecidos en el  manual de funciones y los procedimientos "/>
    <s v="Falta de seguimiento respecto a las publicaciones de los documentos de &quot;Funciones y Deberes&quot; que por transparencia deben permanecer publicados en la página web institucional y en la intranet"/>
    <s v="Realizar seguimiento bimensual de los documentos de &quot;Funciones y Deberes&quot; publicados en la página web institucional y en la intranet"/>
    <s v="Mejora Continua"/>
    <s v="Número de Seguimientos al  documento de &quot;Funciones y Deberes&quot; realizados y soportados mediante acta"/>
    <n v="3"/>
    <x v="3"/>
    <x v="19"/>
    <s v="DIRECTORA DE TALENTO HUMANO"/>
    <d v="2022-06-01T00:00:00"/>
    <x v="6"/>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38-2022"/>
    <n v="1"/>
    <n v="2022"/>
    <s v="GESTIÓN DEL TALENTO HUMANO"/>
    <x v="24"/>
    <d v="2022-05-13T00:00:00"/>
    <s v="Oportunidad de mejora: Documentar la planificación de cambios que puede generar consecuencias potenciales en el Sistema de Gestión de Calidad"/>
    <s v="Posibilidad de afectación reputacional por posibles requerimientos de entes de control y de los procesos internos de la entidad debido a la gestión del control documental del sistema de gestión de calidad  fuera de los requisitos procedimientales"/>
    <s v="Desconocimiento del procedimiento de planificación de cambios"/>
    <s v="Asistir a las jornadas de socialización del procedimiento PE01-PR08  programadas por la OAPI"/>
    <s v="Mejora Continua"/>
    <s v="Número de socializaciones a las que asista representación de la DTH y registradas en el listado de asistencia"/>
    <n v="2"/>
    <x v="3"/>
    <x v="7"/>
    <s v="DIRECTORA DE TALENTO HUMANO"/>
    <d v="2022-06-01T00:00:00"/>
    <x v="2"/>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38-2022"/>
    <n v="2"/>
    <n v="2022"/>
    <s v="GESTIÓN DEL TALENTO HUMANO"/>
    <x v="24"/>
    <d v="2022-05-13T00:00:00"/>
    <s v="Oportunidad de mejora: Documentar la planificación de cambios que puede generar consecuencias potenciales en el Sistema de Gestión de Calidad"/>
    <s v="Posibilidad de afectación reputacional por posibles requerimientos de entes de control y de los procesos internos de la entidad debido a la gestión del control documental del sistema de gestión de calidad  fuera de los requisitos procedimientales"/>
    <s v="Baja frecuencia en la socialización del procedimiento PE01-PR08 Planificación Estratégica y Operativa"/>
    <s v="Diligenciar y enviar a la OAPI el formato PE01-PR08-F02 de la DTH con el registro de los cambios no reportados durante la vigencia"/>
    <s v="Mejora Continua"/>
    <s v="Número de Formatos PE01-PR08-F02 diligenciados y enviados a la OAPI"/>
    <n v="1"/>
    <x v="3"/>
    <x v="7"/>
    <s v="DIRECTORA DE TALENTO HUMANO"/>
    <d v="2022-06-01T00:00:00"/>
    <x v="18"/>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39-2022"/>
    <n v="1"/>
    <n v="2022"/>
    <s v="GESTIÓN DEL TALENTO HUMANO"/>
    <x v="24"/>
    <d v="2022-05-13T00:00:00"/>
    <s v="Oportunidad de mejora: Reforzar el diligenciamiento de los planes operativos anuales, en relación con la documentación de soluciones en cuanto se presenten restrasos en el incumplimiento de las metas."/>
    <s v="Posibilidad de afectación reputacional por posibles investigaciones de tipo administrativos y disciplinarios por entes de control y requerimientos de las areas de la entidad, y entidades distritales, debido a la formulación, construcción y seguimiento de los planes operativos anuales fuera de los lineamientos establecidos en los procedimientos internos, de orden distrital y o nacional"/>
    <s v="No tener en cuenta las instrucciones y los enunciados de las columnas del formato de reporte de POA de Inversión, por parte del encargado de Talento Humano"/>
    <s v="Verificar el correcto diligenciamiento de los formatos del POA de manera previa al reporte a la OAPI e informar mediante correo electrónico la verificación previa realizada"/>
    <s v="Mejora Continua"/>
    <s v="Número de Formatos trimestrales POA verificados en su diligenciamiento"/>
    <n v="2"/>
    <x v="3"/>
    <x v="7"/>
    <s v="DIRECTORA DE TALENTO HUMANO"/>
    <d v="2022-06-01T00:00:00"/>
    <x v="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39-2022"/>
    <n v="2"/>
    <n v="2022"/>
    <s v="GESTIÓN DEL TALENTO HUMANO"/>
    <x v="24"/>
    <d v="2022-05-13T00:00:00"/>
    <s v="Oportunidad de mejora: Reforzar el diligenciamiento de los planes operativos anuales, en relación con la documentación de soluciones en cuanto se presenten restrasos en el incumplimiento de las metas."/>
    <s v="Posibilidad de afectación reputacional por posibles investigaciones de tipo administrativos y disciplinarios por entes de control y requerimientos de las areas de la entidad, y entidades distritales, debido a la formulación, construcción y seguimiento de los planes operativos anuales fuera de los lineamientos establecidos en los procedimientos internos, de orden distrital y o nacional"/>
    <s v="Falta de instrucción a los nuevos integrantes del equipo de Talento Humano sobre el diligenciamiento de los formatos del POA "/>
    <s v="Realizar una jornada interna de socialización sobre el proceso de reporte en el POA, al grupo de Talento Humano encargado del diligenciamiento del avance en las actividades a cargo de la dependencia."/>
    <s v="Mejora Continua"/>
    <s v="Jornada interna de Socialización realizada y soportada con listado de asistencia"/>
    <n v="1"/>
    <x v="3"/>
    <x v="7"/>
    <s v="DIRECTORA DE TALENTO HUMANO"/>
    <d v="2022-06-01T00:00:00"/>
    <x v="19"/>
    <d v="2022-08-08T00:00:00"/>
    <s v="Julie Martinez y Daniel García"/>
    <s v="08/08/2022   Seguimiento Julie Martinez y Daniel García se evidencia, que se llevo a cabo 28 de julio sobre los POAS  , teniendo en cuenta que  la actividad programada  se cumplió, se da  el cierre al cumplimiento de  la acción_x000a__x000a_11/07/2022    Actividad en periodo de ejecución, se recomienda desde el ejercicio del autocontrol  verificar  para el cierre  del cumplimiento de la acción  la actividad , indicador y la meta establecida en el pmp."/>
    <x v="1"/>
    <n v="0"/>
    <n v="0"/>
  </r>
  <r>
    <s v="040-2022"/>
    <n v="1"/>
    <n v="2022"/>
    <s v="Control Disciplinario"/>
    <x v="24"/>
    <d v="2022-05-13T00:00:00"/>
    <s v="Oportunidad de mejora: Se considera importante que el Proceso Control Disciplinario dentro del procedimiento PV02-PR01- Procedimiento disciplinario versión 3.0 del 24 de marzo de 2022 del proceso PV-02-Control disciplinario, se incluya un flujograma para describir el paso a paso de las actividades de la función disciplinaria que se llevan a cabo; acción que se puede adelantar sin apartarse de las consideraciones metodológicas y normativas vigentes que rigen al proceso. Así mismo, es importante realizar la verificación de la caracterización con el fin de validar las entradas, actividades y salidas del Proceso."/>
    <s v="_x000a__x000a_Posibilidad de afectación reputacional por posibles requerimientos de entes de control y de los procesos internos de la entidad debido a la gestión del control documental del sistema de gestión de calidad  fuera de los requisitos procedimentales."/>
    <s v="El proceso disciplinario se encuentra reglado por la Ley 1952 de 2019 (Código General Disciplinario) el cual determina las etapas y el procedimiento que se debe surtir en la sustanciación de los procesos disciplinarios, por consiguiente la OCDI se remite directamente a lo establecido por este. De igual forma la Secretaría General de la Alcaldía Mayor de Bogotá de conformidad a su competencia dispuesta en el del artículo 63 del Decreto Distrital 654 del 2011, expidió la Resolución 114 de 2010 modificada por la Resolución 284 del 2013 por medio de la cual se dispuso el Manual Distrital de Procesos y Procedimientos Disciplinarios para las entidades distritales a las que se aplica el Código General Disciplinario, estableciendo un flujograma de etapas, actividades y responsables en el proceso, contenido el cual debe ser acogido por la Oficina de Control Disciplinario Interno y la Subdirección de Gestión Jurídica."/>
    <s v="Ajustar, publicar y socializar el procedimiento acompañado del flujograma dispuesto por la Secretaría Jurídica Distrital, acción que se realiza de manera conjunta con la SGJ, toda vez que tambien tienen responsabilidad dentrro del mismo, asi el proceso disciplinario sea uno solo."/>
    <s v="Mejora Continua"/>
    <s v="Numero de procedimientos ajustados publicado y socializados _x000a__x000a_"/>
    <n v="1"/>
    <x v="9"/>
    <x v="20"/>
    <s v="Guetty Caycedo Caycedo"/>
    <d v="2022-05-25T00:00:00"/>
    <x v="20"/>
    <d v="2022-08-09T00:00:00"/>
    <s v="Dámaris Sánchez Salamanca"/>
    <s v="09/08/2022: Se evidenció que el día 12 de julio mediante memorando ORFEO 202216000166063 La Oficina Control Disciplinario solicitò a la OAPI la publicación en la pàgina web de la Entidad de a la  Caracterización del proceso y procedimiento disciplinario_x000a__x000a_Observación OCI: Dado lo anterior se evidenciò que la oficina adelantó las acciones pertinentes para “Ajustar, publicar y socializar el procedimiento acompañado del flujograma dispuesto por la Secretaría Jurídica Distrital, acción que se realiza de manera conjunta con la SGJ, toda vez que tambien tienen responsabilidad dentrro del mismo, asi el proceso disciplinario sea uno solo.”, Conforme a lo programado (EFICACIA). Esta acción queda cerrada y sujeta a la evaluaciòn de la efectividad que realiza anualmente la OCI._x000a__x000a_30/06/2022. El proceso entrega como evidencia para dar cumplimiento al hallazgo, entregando la caracterización y procedimiento disciplinario enviado a la Oficina Asesora de Planeación Institucional, pero no ha sido publicado ni socializado. Por lo anterior y teniendo  en cuenta los soportes presentados por el proceso, y que la fecha de terminación de la acción fue el 15 de Junio de 2022. Se emite el concepto de Incumplida."/>
    <x v="1"/>
    <n v="0"/>
    <n v="0"/>
  </r>
  <r>
    <s v="041-2022"/>
    <n v="1"/>
    <n v="2022"/>
    <s v="Comunicación y Cultura para la Movilidad"/>
    <x v="24"/>
    <d v="2022-05-13T00:00:00"/>
    <s v="Oportunidad de mejora: &quot; Registrar las fechas de producción en noticieros y demás publicaciones internas y externas para otorgar certeza en la vigencia o absolescencia de la informacón&quot;.  "/>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odica frente a las fechas de las publicaciones tanto internas como externas, correspondientes a la Oficina Asesora de Comunicaciones y Cultura para la Movilidad._x000a_"/>
    <s v="Revisar trimestralmente  las fechas, en  las publicaciones  internas (intranet en la pestaña  de  la OACCM) y externas (pagina web)  corresporndientes al proceso de Comunicación y Cultura para la Movilidad. _x000a__x000a_"/>
    <s v="Mejora Continua"/>
    <s v="Revisión de publicaciones_x000a_"/>
    <n v="2"/>
    <x v="10"/>
    <x v="21"/>
    <s v="Andrés Fabian Contento "/>
    <d v="2022-06-01T00:00:00"/>
    <x v="8"/>
    <d v="2022-08-09T00:00:00"/>
    <s v="Dámaris Sánchez Salamanca"/>
    <s v="_x000a_9/08/2022:  La dependencia, no reportan evidencias en este corte._x000a_05/07/2022: La dependencia, no reportan evidencias en este corte."/>
    <x v="0"/>
    <n v="0"/>
    <n v="0"/>
  </r>
  <r>
    <s v="041-2022"/>
    <n v="2"/>
    <n v="2022"/>
    <s v="Comunicación y Cultura para la Movilidad"/>
    <x v="24"/>
    <d v="2022-05-13T00:00:00"/>
    <s v="Oportunidad de mejora: &quot; Registrar las fechas de producción en noticieros y demás publicaciones internas y externas para otorgar certeza en la vigencia o absolescencia de la informacón&quot;.  "/>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odica frente a las fechas de las publicaciones tanto internas como externas, correspondientes a la Oficina Asesora de Comunicaciones y Cultura para la Movilidad._x000a_"/>
    <s v="Revisar e incluir las fechas, cuando sea necsario, en  las publicaciones internas (intranet)  y externas (pagina web) correspondientes al  proceso de Comunicaciones y Cultura para la Movilidad"/>
    <s v="Mejora Continua"/>
    <s v="Revisión y ajustes de publicaciones_x000a_"/>
    <n v="1"/>
    <x v="10"/>
    <x v="21"/>
    <s v="Andrés Fabian Contento "/>
    <d v="2022-06-01T00:00:00"/>
    <x v="21"/>
    <d v="2022-08-09T00:00:00"/>
    <s v="Dámaris Sánchez Salamanca"/>
    <s v="09/08/2022: En cumplimiento de la acción &quot;Revisar e incluir las fechas, cuando sea necsario, en  las publicaciones internas (intranet)  y externas (pagina web) correspondientes al  proceso de Comunicaciones y Cultura para la Movilidad&quot; se evidenció que la Oficina  Asesora de Comunicaciones y Cultura para la Movilidad realizó las siguientes actividades:_x000a__x000a_1. Reunión para revisión de información publicada en los sitios Web de la Entidad. 6 de junio de 2022, identificación de fallas en el actual proceso de publicación._x000a_2. Evidencias información con la inclusión de las fechas, cuando sea necesario, en las  publicaciones internas (intranet) y externas (página web) correspondientes al proceso de Comunicaciones y Cultura para la Movilidad&quot;. Evidencias en:_x000a_https://www.movilidadbogota.gov.co/intranet/MIPG_x000a_3. Puesta en marcha del formato Digital, 28 de junio de 2022, identificación conciliación de  los campos y ruta usada. Adicional a la inclusión de las fechas correspondientes a las publicaciones propias de la Oficina Asesora de Comunicaciones, también se hizo una revisión general frente a las fechas de las diferentes publicaciones solicitadas por los diferentes Procesos y una vez detectados las debilidades en relación con las publicaciones, se procedió junto con la OTIC al establecimiento de un formato digital que incluyera las fechas de monte y desmonte de la información en los sitios web._x000a_a. Puesta en marcha del formato digital, julio de 2022, en el enlace de la intranet https://www.movilidadbogota.gov.co/intranet/formulario-requerimientos_x000a_b. . Retroalimentación y soporte con diferentes dependencias frente a la utilización del  formato de remisión de información para requerimientos en la página web e intranet._x000a__x000a_Observación Control Interno: Dado lo anterior se evidenciò que la oficina adelantó las acciones pertinentes para “Revisar e incluir las fechas, cuando  sea necesario, en las publicaciones internas (intranet) y externas (página web) correspondientes al proceso de Comunicaciones y Cultura para la Movilidad”, Conforme a lo programado (EFICACIA). Esta acción queda cerra y el hallazgo queda sujeto de cierre al cumplimiento de la acción No 1 y posterior a la evaluaciòn de la efectividad que realiza anualmente la OCI._x000a__x000a_05/07/2022: La dependencia, no reportan evidencias en este corte."/>
    <x v="1"/>
    <n v="0"/>
    <n v="0"/>
  </r>
  <r>
    <s v="042-2022"/>
    <n v="1"/>
    <n v="2022"/>
    <s v="Comunicación y Cultura para la Movilidad"/>
    <x v="24"/>
    <d v="2022-05-13T00:00:00"/>
    <s v="Oportunidad de mejora: &quot;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conocimiento de los encargados de las solicitudes de publicación frente a los lineamientos establecidos en el &quot;Protocolo para la implementación de la política de transparencia y acceso a la información pública&quot;,&quot;PE02-PR02, Publicación de información en los Sitios Web de la SDM&quot; y el formato &quot;PE02-PR02-F01 V3 &quot;Remisión de Información para Requerimientos en la Página Web e Intranet de la SDM&quot;."/>
    <s v=" Revisar y actualizar el &quot;PE02-PT01 , Protocolo para la implementación de la política de transparencia y_x000a_acceso a la información pública&quot;  junto con el anexo PE02-PR02-F01  “Remisión de información para requerimientos en los sitios Web de la_x000a_SDM&quot;  donde de manera explicita se indique la responsabilidad de los procesos en el monte y desmonte de la información relevante a publicar por dichos procesos , así como establecer una vigencia máxima de publicación de la información."/>
    <s v="Mejora Continua"/>
    <s v="Revisión y ajuste de documentos _x000a_"/>
    <n v="1"/>
    <x v="11"/>
    <x v="22"/>
    <s v="Jady Pérez_x000a_Andrés Contento"/>
    <d v="2022-06-01T00:00:00"/>
    <x v="22"/>
    <d v="2022-08-09T00:00:00"/>
    <s v="Dámaris Sánchez Salamanca"/>
    <s v="09/08/2022 En atención a la acción &quot;  Revisar y actualizar el &quot;PE02-PT01 , Protocolo para la implementación de la política de transparencia y acceso a la información pública&quot;  junto con el anexo PE02-PR02-F01  “Remisión de información para requerimientos en los sitios Web de la SDM donde de manera explicita se indique la responsabilidad de los procesos en el monte y desmonte de la información relevante a publicar por dichos procesos , así como establecer una vigencia máxima de publicación de la información&quot;, se evidenció la ejecución de las siguientes actividades:_x000a__x000a_1. Reuniones para revisión documentos_x000a_a. Definición de acciones. 26/05/2022. Junto con la OTIC se definieron las acciones para dar cumplimiento a la oportunidad de mejora_x000a_05/07/2022: La dependencia, no reportan evidencias en este corte&quot;._x000a_b. Revisión documental y del protocolo a actualizar. 24/06/2022_x000a_c. Revisión final Protocolo_x000a__x000a_2. Remisión OAPI de documentos para revisión._x000a_3. Oficio remisorio a la OAPI de solicitud de publicación de los documentos_x000a_4. Actualización protocolo 07/07/2022. Evidencia en:_x000a_https://www.movilidadbogota.gov.co/intranet/sites/default/files/2022-07-08/pe02-pt01-_x000a_protocolo_para_la_implementacion_de_la_politica_de_transparencia_v3.0_de_07-07-_x000a_2022.pdf_x000a_5. Documento adicional del procedimiento de publicaciones. Evidencia en:_x000a_https://www.movilidadbogota.gov.co/intranet/sites/default/files/2022-07-08/pe02-pr02-_x000a_publicacion_de_informacion_en_los_sitios_web_de_la_sdm_v4.0_de_07-07-2022.pd_x000a__x000a_Observación Control Interno: Dado lo anterior se evidenciò que la oficina adelantó las acciones pertinentes para “pertinentes para “Revisar y actualizar el &quot;PE02-PT01, _x000a_Protocolo para la implementación de la política de transparencia y acceso a la información _x000a_pública” junto con el anexo PE02-PR02-F01 “Remisión de información para requerimientos en _x000a_los sitios Web de la SDM” donde de manera explícita se indique la responsabilidad de los _x000a_procesos en el monte y desmonte de la información relevante a publicar por dichos procesos,_x000a_así como establecer una vigencia máxima de publicación de la información””, Conforme a lo programado (EFICACIA). Esta acción queda cerra y el hallazgo queda sujeto de cierre al cumplimiento de la acción No 2 y posterior a la evaluaciòn de la efectividad que realiza anualmente la OCI."/>
    <x v="1"/>
    <n v="0"/>
    <n v="0"/>
  </r>
  <r>
    <s v="042-2022"/>
    <n v="2"/>
    <n v="2022"/>
    <s v="Comunicación y Cultura para la Movilidad"/>
    <x v="24"/>
    <d v="2022-05-13T00:00:00"/>
    <s v="Oportunidad de mejora: &quot;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conocimiento de los encargados de las solicitudes de publicación frente a los lineamientos establecidos en el &quot;Protocolo para la implementación de la política de transparencia y acceso a la información pública&quot;,&quot;PE02-PR02, Publicación de información en los Sitios Web de la SDM&quot; y el formato &quot;PE02-PR02-F01 V3 &quot;Remisión de Información para Requerimientos en la Página Web e Intranet de la SDM&quot;."/>
    <s v="Socializar  los lineamientos para el diligenciamento del formato &quot;PE02-PR02-F01, Remisión de información para requerimientos en los sitios Web de la SDM&quot;  a través de los canales de comunicación interna y mesa de trabajo._x000a__x000a_ "/>
    <s v="Mejora Continua"/>
    <s v="Socializaciones de los lineamientos para el diligenciamento de formulario PE02-PR02-F01, &quot;Remisión de Información para Requerimientos _x000a_en la Página Web e Intranet de la SDM_x000a_"/>
    <n v="2"/>
    <x v="11"/>
    <x v="22"/>
    <s v="Jady Pérez_x000a_Andrés Contento"/>
    <d v="2022-07-12T00:00:00"/>
    <x v="10"/>
    <d v="2022-08-09T00:00:00"/>
    <s v="Dámaris Sánchez Salamanca"/>
    <s v="9/08/2022:  La dependencia, no reportan evidencias en este corte._x000a_05/07/2022: La dependencia, no reportan evidencias en este corte."/>
    <x v="0"/>
    <n v="0"/>
    <n v="0"/>
  </r>
  <r>
    <s v="043-2022"/>
    <n v="1"/>
    <n v="2022"/>
    <s v=" Control y Evaluación de la Gestión"/>
    <x v="24"/>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Realizar mesa de trabajo con el responsable de la Política de Gestión del conocimiento y la innovación (Dirección de Talento Humano - Dirección de Inteligencia para la Movilidad), para establecer una estrategia para la conformación del banco de experiencias y/o lecciones aprendidas con base en los hallazgos reiterativos de los planes de mejoramiento suscritos por los responsables, producto de las auditorías de entes de control."/>
    <s v="Mejora Continua"/>
    <s v="Acta de mesa de trabajo"/>
    <n v="1"/>
    <x v="8"/>
    <x v="16"/>
    <s v="OFICINA DE CONTROL INTERNO"/>
    <d v="2022-05-27T00:00:00"/>
    <x v="6"/>
    <d v="2022-08-08T00:00:00"/>
    <s v="Liliana Montes"/>
    <s v="08/08/2022: En la fecha  15/07/2022 se lleva a cabo mesa de trabajo cuyo orden del dia &quot;Mesa de trabajo para establecer estrategia de experiencias y/o lecciones aprendidas (PMP auditoría interna bajo la norma NTC9001:2015&quot; . En esta reunion se acordaron compromisos entre la Oficina de Control Interno, Dirección de Inteligencia de la Movilidad y la Dirección de Talento Humano: Compromiso 1) Incluir dentro del formulario de lecciones aprendidas, los ítems que contengan la información relacionada con los hallazgos reiterativos de los planes de mejoramiento, producto de las auditorías de entes de control.  2). Mesa de trabajo con la Oficina de Control Interno, para verificar la coherencia acerca de la modificación del registro en el formulario y el diligenciamiento del mismo. 3).Por parte de los líderes de la Política de Gestión del Conocimiento, coordinarán reunión con los gestores del conocimiento para el registro de las lecciones y experiencias aprendidas a partir de análisis de los hallazgos reiterativos por proceso. "/>
    <x v="0"/>
    <n v="0"/>
    <n v="0"/>
  </r>
  <r>
    <s v="043-2022"/>
    <n v="2"/>
    <n v="2022"/>
    <s v=" Control y Evaluación de la Gestión"/>
    <x v="24"/>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Generar las recomendaciones de la mesa de trabajo en el marco del Comité Institucional de Coordinación de Control Interno – CICCI, para que suministren los lineamientos y buenas prácticas en materia de control interno, relacionados con la construcción de un banco para compartir lecciones y experiencias con base en los hallazgos configurados por diferentes fuentes y que se encuentran en  los planes de mejoramiento suscritos, con el fin de facilitar en la entidad la toma de decisiones, fortalecer la operación de los procesos y promover la mejora continua."/>
    <s v="Mejora Continua"/>
    <s v="Acta de reunión CICCI"/>
    <n v="1"/>
    <x v="8"/>
    <x v="16"/>
    <s v="OFICINA DE CONTROL INTERNO"/>
    <d v="2022-05-27T00:00:00"/>
    <x v="7"/>
    <d v="2022-08-08T00:00:00"/>
    <s v="Liliana Montes"/>
    <s v="08/08/2022: En sesión  del 21 de julio de 2022, se pone en conocimiento del Comité Institucional de Coordinación de Control Interno de los compromisos  producto de la mesa de trabajo llevada a cabo con los responsables de la Política de Gestión de Conocimimineto y la Innovación, a raíz del plan de mejoramiento que se encuentra suscrito por la OCI"/>
    <x v="0"/>
    <n v="0"/>
    <n v="0"/>
  </r>
  <r>
    <s v="043-2022"/>
    <n v="3"/>
    <n v="2022"/>
    <s v=" Control y Evaluación de la Gestión"/>
    <x v="24"/>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Presentar anualmente informe de efectividad de las acciones cerradas de PMP-PMI en el CICCI, para la toma de decisiones y mejoramiento del Sistema de Control Interno"/>
    <s v="Mejora Continua"/>
    <s v="Informe de efectividad"/>
    <n v="1"/>
    <x v="8"/>
    <x v="16"/>
    <s v="OFICINA DE CONTROL INTERNO"/>
    <d v="2022-05-27T00:00:00"/>
    <x v="7"/>
    <d v="2022-08-08T00:00:00"/>
    <s v="Liliana Montes"/>
    <s v="08/08/2022: La dependencia, no reportan evidencias en este corte."/>
    <x v="0"/>
    <n v="0"/>
    <n v="0"/>
  </r>
  <r>
    <s v="043-2022"/>
    <n v="4"/>
    <n v="2022"/>
    <s v=" Control y Evaluación de la Gestión"/>
    <x v="24"/>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Enviar a las dependencias alertas tempranas desde el rol de enfoque hacia la prevención relacionadas con la  reiteracion de hallazgos."/>
    <s v="Mejora Continua"/>
    <s v="comunicaciones enviadas a las dependencias"/>
    <n v="100"/>
    <x v="8"/>
    <x v="16"/>
    <s v="OFICINA DE CONTROL INTERNO"/>
    <d v="2022-05-27T00:00:00"/>
    <x v="7"/>
    <d v="2022-08-08T00:00:00"/>
    <s v="Liliana Montes"/>
    <s v="08/08/2022: La dependencia, no reportan evidencias en este corte."/>
    <x v="0"/>
    <n v="0"/>
    <n v="0"/>
  </r>
  <r>
    <s v="044-2022"/>
    <n v="1"/>
    <n v="2022"/>
    <s v="PA03-GESTIÓN FINANCIERA"/>
    <x v="25"/>
    <d v="2022-05-13T00:00:00"/>
    <s v="Oportunidad de mejora:  - El mecanismo de pago descrito por el auditado no se encuentra documentado o no corresponde con la información que está publicada en el procedimiento PA03-PR09, así mismo, el procedimiento hace referencia al uso del aplicativo OPGET el cual en la actualidad no está en funcionamiento.                                                                                                                     - El formato PA03-PR09-F01 lista de verificación a documentos soporte para el pago a terceros, no contempla la totalidad de requisitos para la presentación de la primera cuenta de cobro persona natural y/o persona jurídica (certificado de afiliación a aslud y pensión PN), copia de la resolución de facturación PJ), al igual que tampoco establece los requisitos para presentación cuentas de adición o prórroga de contratos, y ante su incumplimiento se constituye en causal de devolución de la cuenta de cobro.                                                                                                                         - Se evidenció la publicación y disposición de documentos obsoletos en la intranet debido a que el formato PA03-PR08-F01 formato solicitud de anulación CDP y CRP tiene tanto la versión vigente como la anterior a disposición para registro en el mismo documento, ocasionando confusión en el diligenciamiento de este. "/>
    <s v="Posibilidad de afectación reputacional por requerimientos internos    e investigaciones administrativas,  debido a realización del proceso de expedicion de  certificados de registros  presupuestales fuera de los requisitos establecidos en los terminos procedimentales."/>
    <s v="Cambios en el procedimiento que no quedaron registrados en el documento PA03-PR09 y PA03-PR08"/>
    <s v="Actualizar, publicar y socializar los procedimientos PA03-PR09 y PA03-PR08 con todos sus formatos. "/>
    <s v="Mejora Continua"/>
    <s v="Procedimientos y formatos actualizados, publicados y socializados"/>
    <s v="2 procedimiento y 7 formatos actualizados"/>
    <x v="3"/>
    <x v="12"/>
    <s v="Carolina Malagón Robayo"/>
    <d v="2022-06-01T00:00:00"/>
    <x v="2"/>
    <d v="2022-08-05T00:00:00"/>
    <s v="Nataly Tenjo Vargas"/>
    <s v="5/8/2022: Como avance del cumplimiento de la acción definida en el plan de mejoramiento, se remitió el procedimiento PA03-PR09 con los anexos a la OAPI, y a partir de la retroalimentación se están generando los respectivos ajustes para publicación. De igual forma, se realizaron mesas de trabajo para ajustar los procedimientos PA03-PR08 y PA03-PR10 con los responsables de cada proceso, en este sentido, se procederá a remitir para aprobación del equipo contable el documento con los ajustes finales, para posterior envío en los primeros días del mes de agosto a la OAPI._x000a_8/07/2022: No se aportaron evidencias de gestión en el mes de junio de 2022."/>
    <x v="0"/>
    <n v="0"/>
    <n v="0"/>
  </r>
  <r>
    <s v="045-2022"/>
    <n v="1"/>
    <n v="2022"/>
    <s v="Direccionamiento Estratégico"/>
    <x v="12"/>
    <d v="2022-05-20T00:00:00"/>
    <s v="Al verificar la implementación del procedimiento de control de salidas no conformes, el único proceso que lo ha implementado es Gestión de Trámites y Servicio para la Ciudadanía."/>
    <s v="Posibilidad de afectación reputacional por posible disminución en el índice de desempeño institucional por la implementación de las políticas del Modelo Integrado de Planeación y Gestión MIPG fuera de los términos y lineamientos establecidos."/>
    <s v="Los equipos técnicos de los procesos misionales no le dan la importancia al procedimiento de salidas no conformes, dado que no están en el alcance de la certificación."/>
    <s v="Realizar mesas de trabajo con los equipos técnicos de los procesos misionales para recordar la importancia  de documentar las salidas  no conformes."/>
    <s v="Mejora Continua"/>
    <s v="Número de mesas de trabajo realizadas"/>
    <n v="3"/>
    <x v="7"/>
    <x v="15"/>
    <s v="JULIETH ROJAS BETANCOUR"/>
    <d v="2022-06-01T00:00:00"/>
    <x v="17"/>
    <d v="2022-08-05T00:00:00"/>
    <s v="Dámaris Sánchez Salamanca"/>
    <s v="05/08/2022  Se encuentra abierta y en proceso de ejecución con fecha de terminación 30/10/2022._x000a_05/07/2022: La dependencia, no reportan evidencias en este corte."/>
    <x v="0"/>
    <n v="0"/>
    <n v="0"/>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6">
  <r>
    <s v="082-2020"/>
    <n v="4"/>
    <n v="2020"/>
    <s v="GESTIÓN JURÍDICA"/>
    <x v="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x v="0"/>
    <x v="0"/>
    <s v="SUBSECRETARIA DE GESTION DE LA MOVILIDAD"/>
    <d v="2021-01-10T00:00:00"/>
    <x v="0"/>
    <d v="2022-08-09T00:00:00"/>
    <s v="Dámaris Sánchez Salamanca"/>
    <s v="09/08/2022 El proceso aporta la siguiente justificación: El informe se presentó en el mes de julio y comprende los meses de diciembre de 2021 hasta junio de 2022. El próximo informe se presentará en el mes de octubre de 2022, dado que el seguimiento es trimestral._x000a__x000a_12/07/2022 El proceso aporta la siguiente justificación: El día 22 de Junio de 2022, se realizó el seguimiento trimestral a los contratos de la SGM, en el periodo comprendido entre diciembre de 2021 hasta junio de 2022. Se adjunta la matriz de seguimiento, en donde se encuentran los resultados y algunas observaciones._x000a_Adicionalmente el día 05 de julio de 2022 se envió correo a los supervisores de contratos de la Subsecretaría de Gestión de la Movilidad, compartiéndoles el documento en excel donde se presentan los resultados del seguimiento y se les requirió a todos el cargue urgente de los documentos faltantes, advirtiéndoles que el no cumplimiento de esta obligación de la supervisión generará la respectiva solicitud de apertura de proceso disciplinario por parte del Ordenador del Gasto al supervisor que incumpla._x000a_Como evidencias de cumplimiento de la acción se presentan el documento en Excel del seguimiento trimestral y el correo en mención donde se solicita a los supervisores de contratos el cumplimiento urgente de la obligación del cargue de documentos a SECOP II. _x000a__x000a_08/06/2022 El proceso aporta la siguiente justificación: El informe se presentó en el mes de abril y comprende los meses de diciembre de 2021 hasta marzo de 2022. El próximo informe se presentará en el mes de Julio de 2022, dado que el seguimiento es trimestral._x000a__x000a_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7/03/2022: Seguimiento realizado por María Janneth Romero:_x000a__x000a_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x000a_07/02/2022: Seguimiento realizado por María Janneth Romero:_x000a__x000a_Se mantienen las alertas presentadas en los seguimientos anteriores.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4-2020"/>
    <n v="1"/>
    <n v="2020"/>
    <s v="GESTIÓN JURÍDICA"/>
    <x v="0"/>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Establecer en el modelo acta de inicio PA05-PR21-MD05 un punto de_x000a_control en el cual se detalle la fecha de cobertura de la afiliación del contratista a la_x000a_Administradora de Riesgos Laborales."/>
    <s v="Acción Correctiva"/>
    <s v="Modelo acta de inicio ajustado, publicado y socializado."/>
    <n v="1"/>
    <x v="1"/>
    <x v="1"/>
    <s v="DIRECTOR (A)  DE CONTRATACION "/>
    <d v="2020-10-01T00:00:00"/>
    <x v="1"/>
    <d v="2022-08-08T00:00:00"/>
    <s v="Liliana Montes"/>
    <s v="8/08/2022: La Dirección de Contratación ajustó el Modelo acta de inicio PA05-PR21-MD05, en el cual se incluyó un control para diligenciar y detallar la fecha de cobertura de la afiliación del  contratista a la ARL. Este modelo fue publicado en la intranet y socializado a todos los funcionarios y contratistas de la SDM a través de memorando 202253000186673 del 29/07/22. Se procede el cierre por solicitud y justificación del cumplimiento de la acción  y con la verificación de sus eficacia por parte de la auditora._x000a_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_x000a_8/06/2022:  Se adjunta soporte de convocatoria de seguimiento al SGC, sin embargo no se reportan avances relevantes ni actas de este seguimiento._x000a_9/5/22: Se adjunta como evidencias por parte de los responsables del proceso los siguientes eventos de agendamiento de reuniones asi: 21/04/22 Revisión Sistema de Gest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7/02/2022:Las evidencias aportadas no dan cuenta del estado actual del desarrollo del sofware especificamente el desarrollo del requerimiento de la acción establecida. Continua en ejecución_x000a_7/01/2022: No reportan seguimiento para este corte,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Reuniones de avances de boton de transparencia y sofware, revision de avances 24/09/2021; seguimiento del 20/09/2021.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1"/>
    <n v="2"/>
    <n v="1"/>
  </r>
  <r>
    <s v="087-2020"/>
    <n v="1"/>
    <n v="2020"/>
    <s v="GESTIÓN JURÍDICA"/>
    <x v="0"/>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Establecer en el modelo notificación de designación de supervisión PA05-_x000a_PR21-MD04 un punto de control en el cual se recuerde la importancia de efectuar_x000a_la verificación del cumplimiento de la totalidad de los documentos requeridos previo_x000a_a la suscripción del acta de inicio. Adicional a ello, incluir un apartado relacionado_x000a_con la oportuna afiliación de contratistas a la Administradora de Riesgos Laborales."/>
    <s v="Acción Correctiva"/>
    <s v="Modelo notificación de designación de supervisión PA05-PR21-MD04_x000a_ajustado, publicado y socializado."/>
    <n v="1"/>
    <x v="1"/>
    <x v="1"/>
    <s v="DIRECTOR (A)  DE CONTRATACION "/>
    <d v="2020-10-01T00:00:00"/>
    <x v="1"/>
    <d v="2022-08-08T00:00:00"/>
    <s v="Liliana Montes"/>
    <s v="8/08/2022: La Dirección de Contratación ajustó el modelo notificación de designación de supervisión PA05- PR21-MD04, en el cual se recuerda la necesidad de efectuar la verificación del cumplimiento de la totalidad de los documentos requeridos previo a la suscripción del acta de inicio. Así mismo, se incluyó un apartado relacionado con la oportuna afiliación de los contratistas a la ARL, de acuerdo con lo establecido en el artículo 6 del Decreto 0723 de 2013. Con el modelo notificación de designación de supervisión PA05- PR21-MD04 ajustado, publicado y socializado se solicita el cierre de la acción a traves de memorando 202253000186673 del 29/07/22. Se procede el cierre por solicitud y justificación del cumplimiento de la acción  y con la verificación de sus eficacia por parte de la auditora._x000a_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_x000a_8/06/2022:  Se adjunta soporte de convocatoria de seguimiento al SGC, sin embargo no se reportan avances relevantes ni actas de este seguimiento._x000a_9/05/22: 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07/02/2022:Las evidencias aportadas no dan cuenta del estado actual del desarrollo del sofware especificamente el desarrollo del requerimiento de la acción establecida. Continua en ejecución._x000a_07/01/2022: No reportan seguimiento. Continua en ejecució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8/10/2021:  Reuniones de avances de boton de transparencia y sofware, revision de avances, requerimiento de necesidades _x000a_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1"/>
    <n v="2"/>
    <n v="1"/>
  </r>
  <r>
    <s v="017-2021"/>
    <n v="1"/>
    <n v="2021"/>
    <s v="PLANEACIÓN DE TRANSPORTE E INFRAESTRUCTURA"/>
    <x v="1"/>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2"/>
    <x v="2"/>
    <s v="Subdirectora de Transporte Privado_x000a_Valentina Acuña García"/>
    <d v="2021-05-05T00:00:00"/>
    <x v="2"/>
    <d v="2022-08-02T00:00:00"/>
    <s v="Guillermo Delgadillo Molano"/>
    <s v="02/08/2022: Los responsables informan que: 1) Continuan a la espera de comentarios por parte de la DNC de la Resolución. 2) En cuanto a la circular, se encuentran en estructuración de dicho documento, dado que no han recibido comentarios de la Resolución para poder radicar la misma. 3) Tienen borrador del procedimiento, pero los responsables estan a la espera de la expedición de la Resolución y Circular._x000a_11/07/2022: Como avance los responsables han venido trabajando en la construcción de la Resolución que reglamenta las condiciones y procedimientos para el otorgamiento de permisos de aprovechamiento económico para la actividad de alquiler de vehículos de micromovilidad. _x000a_08/06/2022: La STPR mediante memorando 202222200133643 del 08/06/22, solicita la reprogramación de la acción: H 017-21 A 1 para el 30/09/22, de acuerdco con los argumentos expuestos y el cronograma definido,  la Oficina de Control Interno, mediante memorando OCI 202217000134363 del 08/06/22, acepta los argumentos expuestos, y considera procedente la reprogramación para el hallazgo  017-2021 Acción 1 para el  30/09/22._x000a__x000a_Acción en ejecución.   _x000a_CONCLUSION: ACCION ABIERTA_x000a__x000a_Seguimiento realizado el 27/04/2022_x000a_La SPM en correo del 25 abril 2022 comunica que: &quot;Como avance dentro de las acciones contempladas en el Plan de Mejoramiento, se ha venido trabajando en la construcción de la Resolución que reglamenta &quot;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quot;  _x000a_Los responsables  adjuntaron como evidencia avance de la Resolución y del Procedimiento._x000a__x000a_Accion en ejecución.   _x000a_CONCLUSION: ACCION ABIERTA_x000a__x000a_8/04/2022: No presentan avances para este corte. Continua en ejecución._x000a__x000a_Seguimiento realizado el 7/03/2022_x000a_La SPM en correo del 17 feb 2022 comunica que: &quot;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quot;_x000a_A la fecha del prsente seguimeinto no se aporta evidencia del avance en la ejecución de la acción y si bien ésta se encuentra dentro de los terminos de  de ejecución, se recomienda al proceso documentar la gestión adelantada y aportar las evidencias correspondientes._x000a__x000a_Seguimiento realizado el 11/01/2022_x000a_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_x000a__x000a_Accion en ejecución.   _x000a_CONCLUSION: ACCION ABIERTA"/>
    <x v="0"/>
    <n v="2"/>
    <n v="0"/>
  </r>
  <r>
    <s v="020-2021"/>
    <n v="3"/>
    <n v="2021"/>
    <s v="GESTIÓN ADMINISTRATIVA"/>
    <x v="2"/>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3"/>
    <x v="3"/>
    <s v="PAOLA ADRIANA CORONA MIRANDA"/>
    <d v="2021-05-06T00:00:00"/>
    <x v="3"/>
    <d v="2022-08-08T00:00:00"/>
    <s v="Julie Martinez y Daniel García"/>
    <s v="08/08/2022 Seguimiento Julie Martinez y  Daniel Garcia  se realiza la revisión de observa las actas con fecha  19 abril, , 22 de abril y 25 de mayo donde se realiza la revisión matriz legal y normatividad asociada a PGIRS por parte de equipo de PIGA.  teniendo en cuenta que  la actividad programada  se cumplio, se da  el cierre al cumplimiento de  la acción_x000a__x000a_11/07/2022   Seguimiento Julie Martinez y Daniel García  el prcso viene implementando el seguimiento. Actividad en periodo de ejecución se recomienda tener en cuenta  para el cierre  del cumplimiento de ka acción verificar la actividad , indicador y la meta establecida_x000a__x000a__x000a_8/06/2022   Seguimiento Julie Martinez y Daniel García   actividad en tiempos de ejecución, se recomienda realizar seguimiento al avance de la actividad y su efectividad ._x000a_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1"/>
    <n v="1"/>
    <n v="0"/>
  </r>
  <r>
    <s v="024-2021"/>
    <n v="2"/>
    <n v="2021"/>
    <s v="GESTIÓN ADMINISTRATIVA"/>
    <x v="2"/>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3"/>
    <x v="3"/>
    <s v="PAOLA ADRIANA CORONA MIRANDA"/>
    <d v="2021-05-06T00:00:00"/>
    <x v="3"/>
    <d v="2022-08-08T00:00:00"/>
    <s v="Julie Martinez y Daniel García"/>
    <s v="08/08/2022 Seguimiento Julie Martinez y  Daniel Garcia  se observa las actas con fecha  12 abril,  25 de mayo  y 9 de junio donde se realiza el seguimiento de los deberes del equipo tecnico . teniendo en cuenta la actividad programada se evidencia que se da cumplimiento a  la acción _x000a__x000a_11/07/2022   Seguimiento Julie Martinez y Daniel García  el prcso viene implementando el seguimiento.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11/07/2022   Seguimiento Julie Martinez y Daniel García  el prcso viene implementando el seguimiento. Actividad en periodo de ejecución se recomienda al proceso  para solicitar el cierre cumplir con la acción y la meta establecida_x000a__x000a_11/07/2022   Seguimiento Julie Martinez y Daniel García  el prcso viene implementando el seguimiento. Actividad en periodo de ejecución se recomienda al proceso  para solicitar el cierre cumplir con la acción y la meta establecida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1"/>
    <n v="1"/>
    <n v="0"/>
  </r>
  <r>
    <s v="025-2021"/>
    <n v="2"/>
    <n v="2021"/>
    <s v="GESTIÓN ADMINISTRATIVA"/>
    <x v="2"/>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3"/>
    <x v="3"/>
    <s v="PAOLA ADRIANA CORONA MIRANDA"/>
    <d v="2021-05-06T00:00:00"/>
    <x v="3"/>
    <d v="2022-08-08T00:00:00"/>
    <s v="Julie Martinez y Daniel García"/>
    <s v="08/08/2022 Seguimiento Julie Martinez y  Daniel Garcia  observa las actas de fecha 7 de abril, 11 de mayo y  9 de junio donde se realiza el seguimiento de las obligaciones de gestor ambiental . teniendo en cuenta la actividad programada se evidencia que se da cumplimiento a  la acción _x000a__x000a_11/07/2022   Seguimiento Julie Martinez y Daniel García  el prcso viene implementando el seguimiento.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1"/>
    <n v="1"/>
    <n v="0"/>
  </r>
  <r>
    <s v="036-2021"/>
    <n v="1"/>
    <n v="2021"/>
    <s v="GESTIÓN DE TICS"/>
    <x v="3"/>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4"/>
    <x v="4"/>
    <s v="Jefe Oficina de Tecnologías de la Información y Comunicaciones"/>
    <d v="2021-05-24T00:00:00"/>
    <x v="4"/>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_x000a_03/06/2022: La Oficina de Control Interno mediante el Memorando 202217000129323 del día 03 de Junio de 2022, se aclara que el plazo máximo para la reprogramación según el procedimiento para la Formulación y Seguimiento de Planes de Mejoramiento PV01- PR01, Versión: 5.0,  no podrá ser superior a seis (06) meses del tiempo inicialmente definido._x000a_Por lo anterior, la OTIC remitió mediante el Memorando 202212000129563, que la fecha de terminación será el 15 de noviembre de 2022._x000a_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_x000a_08/05/2022: La dependencia, no reportan evidencias en este corte._x000a__x000a_7/04/2022: La dependencia, no reportan evidencias en este corte."/>
    <x v="0"/>
    <n v="0"/>
    <n v="0"/>
  </r>
  <r>
    <s v="079-2021"/>
    <n v="1"/>
    <n v="2021"/>
    <s v="GESTIÓN DE TRÁNSITO Y CONTROL DE TRÁNSITO Y TRANSPORTE"/>
    <x v="4"/>
    <d v="2021-09-13T00:00:00"/>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_x000a_"/>
    <s v="Acción Correctiva"/>
    <s v="Número de solicitudes de concepto realizadas"/>
    <n v="1"/>
    <x v="0"/>
    <x v="5"/>
    <s v="Diana Lorena Urrego García"/>
    <d v="2021-10-01T00:00:00"/>
    <x v="2"/>
    <d v="2022-08-09T00:00:00"/>
    <s v="Dámaris Sánchez Salamanca"/>
    <s v="9/08/2022 El proceso manifiesta a traves de correo electronico que la acción está en proceso de estudio para el análisis de la acción o su reformulación y/o reprogramación ante la OCI. _x000a__x000a_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_x000a__x000a_08/06/2022 El proceso aporta la siguiente justificación: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_x000a__x000a_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_x000a__x000a_08/04/2022  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 _x000a__x000a_07/03/2022: Seguimiento realizado por María Janneth Romero:_x000a__x000a_El proceso aporta la siguiente justificación:  &quot;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_x000a__x000a_04/02/2022: Seguimiento realizado por María Janneth Romero:_x000a__x000a_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1"/>
    <n v="2021"/>
    <s v="GESTIÓN DE TRÁNSITO Y CONTROL DE TRÁNSITO Y TRANSPORTE"/>
    <x v="4"/>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x v="0"/>
    <x v="5"/>
    <s v="Diana Lorena Urrego García"/>
    <d v="2021-10-01T00:00:00"/>
    <x v="2"/>
    <d v="2022-08-09T00:00:00"/>
    <s v="Dámaris Sánchez Salamanca"/>
    <s v="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_x000a__x000a_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_x000a__x000a_08/06/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_x000a_9/08/2022_x000a__x000a_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_x000a__x000a_08/04/2022  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2"/>
    <n v="2021"/>
    <s v="GESTIÓN DE TRÁNSITO Y CONTROL DE TRÁNSITO Y TRANSPORTE"/>
    <x v="4"/>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x v="0"/>
    <x v="5"/>
    <s v="Diana Lorena Urrego García"/>
    <d v="2021-10-01T00:00:00"/>
    <x v="2"/>
    <d v="2022-08-09T00:00:00"/>
    <s v="Dámaris Sánchez Salamanca"/>
    <s v="0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_x000a__x000a__x000a_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_x000a__x000a_08/06/2022 El proceso aporta la siguiente justificación: Los estudios previos se realizarán una vez se tenga la fecha para la suscripción del nuevo convenio con la Policía, en el momento en que finalice la Ley de Garantías. _x000a__x000a_06/05/2022 El proceso aporta la siguiente justificación: Los estudios previos se realizarán una vez se tenga la fecha para la suscripción del nuevo convenio con la Policía, en el momento en que finalice la Ley de Garantías_x000a__x000a_08/04/2022 El proceso aporta la siguiente justificación: &quot;Los estudios previos se realizarán una vez se tenga la fecha para la suscripción del nuevo convenio con la Policía, en el momento en que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Los estudios previos se realizarán una vez se tenga la fecha para la suscripción del nuevo convenio con la Policía, en el momento en que finalice la Ley de Garantías. Se realiza reunión de seguimiento, en donde se informa que no se tienen evidencias para este mes.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3"/>
    <n v="2021"/>
    <s v="GESTIÓN DE TRÁNSITO Y CONTROL DE TRÁNSITO Y TRANSPORTE"/>
    <x v="4"/>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Solicitar la clasificación de documentos de seguimiento al convenio como información reservada y clasificada."/>
    <s v="Acción Correctiva"/>
    <s v="número de solicitudes de clasificación documental realizadas"/>
    <n v="1"/>
    <x v="0"/>
    <x v="5"/>
    <s v="Diana Lorena Urrego García"/>
    <d v="2021-10-01T00:00:00"/>
    <x v="2"/>
    <d v="2022-08-09T00:00:00"/>
    <s v="Dámaris Sánchez Salamanca"/>
    <s v="09/08/2022 Mediante memorando ORFEO 202232300178813 el día 26 de julio de 2022 se realizó solicitud de información con la Subdirección Administrativa en la que se pide que se detalle cómo se debe clasificar este tipo de información, de acuerdo con las directrices establecidas de la entidad. Se anexa oficio remitido._x000a__x000a_De acuerdo a lo anterior se solicita el cierre de la acción. _x000a__x000a_Observación OCI: Dado lo anterior se evidenciò que la oficina adelantó las acciones pertinentes para “solicitar la clasificación de documentos de seguimiento al convenio como información reservada y clasificada.”, Conforme a lo programado (EFICACIA). Esta acción queda cerrada y sujeta a la evaluaciòn de la efectividad que realiza anualmente la OCI._x000a__x000a__x000a_12/07/2022 El proceso aporta la siguiente justificación: La solicitud de la clasificación de documentos de seguimiento al convenio como información reservada y clasificada se realizará una vez se suscriba el nuevo convenio con la Policía. Esta actividad se encuentra en proceso ya que actualmente se están organizando las mesas técnicas para la estructuración del nuevo convenio_x000a__x000a_08/06/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_x000a__x000a_06/05/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_x000a__x000a_08/04/2022 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quot;s.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érminos de ejecución, no obstante se genera una alerta por cuanto la acción no está sujeta a la suscripción de un nuevo contrato o la renovación de éste. _x000a__x000a_04/02/2022: Seguimiento realizado por María Janneth Romero:_x000a_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s. &quot;_x000a__x000a_Acción en té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1"/>
    <n v="0"/>
    <n v="0"/>
  </r>
  <r>
    <s v="080-2021"/>
    <n v="4"/>
    <n v="2021"/>
    <s v="GESTIÓN DE TRÁNSITO Y CONTROL DE TRÁNSITO Y TRANSPORTE"/>
    <x v="4"/>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x v="0"/>
    <x v="5"/>
    <s v="Diana Lorena Urrego García"/>
    <d v="2021-10-01T00:00:00"/>
    <x v="2"/>
    <d v="2022-08-09T00:00:00"/>
    <s v="Dámaris Sánchez Salamanca"/>
    <s v="09/08/2022 El proceso aporta la siguiente justificación:  Mensualmente se realiza el reporte de seguimiento a los indicadores a través de la plataforma del SECOP II, fortaleciendo los controles a los convenios 2020-288 y 2021-2021. Se realiza reunión el para el mes de julio de 2022, en la cual se presentan los resultados al seguimiento y medición de los convenios.  Se adjunta presentación y cargue al SECOP II_x000a__x000a_12/07/2022 El proceso aporta la siguiente justificación: Mensualmente se realiza el reporte de seguimiento a los indicadores a través de la plataforma del SECOP II, fortaleciendo los controles a los convenios 2020-288 y 2021-2021. Se realiza reunión el 29 de Junio de 2022, en la cual se presentan los resultados al seguimiento y medición de los convenios.  Se adjunta presentación y cargue al SECOP II._x000a__x000a_08/06/2022 El proceso aporta la siguiente justificación: Mensualmente se realiza el reporte de seguimiento a los indicadores a través de la plataforma del SECOP II, fortaleciendo los controles a los convenios 2020-288 y 2021-2021. Se realizan la reuniones correspondiente al mes de abril de 2022 y al mes de mayo de 2022, en las cuales se presentan los resultados al seguimiento y medición de los convenios.  Se adjunta presentación y cargue al SECOP II. _x000a__x000a_06/05/2022 El proceso aporta la siguiente justificación: Mensualmente se realiza el reporte de seguimiento a los indicadores a través de la plataforma del SECOP II, fortaleciendo los controles a los convenios 2020-288 y 2021-2021. Para el mes de abril de 2022, aún no se ha realizado el comité y la presentación está en proceso de elaboración, por lo cual se estará remitiendo el próximo mes._x000a__x000a_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_x000a__x000a_07/03/2022:  Seguimiento realizado por María Janneth Romero :_x000a_El proceso aporta la siguiente justificación: &quot;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quot;_x000a__x000a_Se verifican las evidencias aportadas, las cuales son coherentes con lo reportado en el monitoreo del proceso._x000a__x000a_Se recomienda mantener la gestión de documentación de la ejecución de la acción de tal manera que se garantice su implementación integral hasta su finalización._x000a__x000a__x000a_04/02/2022: Seguimiento realizado por María Janneth Romero :_x000a_El proceso aporta la siguiente justificación: &quot;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quot;_x000a__x000a_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_x000a_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Se precisa que al corte de octubre ya se deberia haber publicado el reporte mensual de seguimiento a los indicadores de gestión del Proceso a través del SECOP del correspondiente mes._x000a__x000a_08/10/2021: Seguimiento realizado por María Janneth Romero:_x000a__x000a_Acción en terminos de ejecución._x000a_"/>
    <x v="0"/>
    <n v="0"/>
    <n v="0"/>
  </r>
  <r>
    <s v="080-2021"/>
    <n v="5"/>
    <n v="2021"/>
    <s v="GESTIÓN DE TRÁNSITO Y CONTROL DE TRÁNSITO Y TRANSPORTE"/>
    <x v="4"/>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x v="0"/>
    <x v="5"/>
    <s v="Diana Lorena Urrego García"/>
    <d v="2021-10-01T00:00:00"/>
    <x v="2"/>
    <d v="2022-08-09T00:00:00"/>
    <s v="Dámaris Sánchez Salamanca"/>
    <s v="09/08/2022 El proceso aporta la siguiente justificación: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informe se presentó en el mes de Julio de 2022 y comprendía los meses de meses de abril, mayo y junio. En el próximo informe se presentarán los resultados obtenidos de los meses de Julio, Agosto y Septiembre._x000a__x000a_12/07/2022 El proceso aporta la siguiente justificación: Se genera trimestralmente un informe de la asignación de dispositivos móviles de imposición en vía (comparenderas). El informe generado contiene la fecha de creación, IMEI, si el dispositivo se encuentra habilitado, el nombre del dispositivo, la placa del agente asignado y el nombre del agente de tránsito, permitiendo hacer un seguimiento efectivo de la asignación de estos dispositivos móviles. Se adjunta el informe correspondiente con corte a junio de 2022, el cual incluye los meses de abril, mayo y junio._x000a__x000a_08/06/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_x000a__x000a_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_x000a__x000a_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_x000a__x000a_07/03/2022:Seguimiento realizado por María Janneth Romero:_x000a_El proceso aporta la justificación del avance, donde se señala: &quot;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quot;_x000a__x000a_No obstante no se hace referencia a la observación presentada en el seguimiento anterior, donde se indicó: &quot;...la hoja de cálculo de enero, sólo trae relacionadas las asignaciones hasta noviembre de 2021, sin que se allegue la correspondiente justificación de la desviación presentada.&quot;_x000a__x000a_Conforme lo anterior se mantiene la recomendación de  fortalecer los controles de tal manera que se garantice la ejecución integral de la acción formulada en coherencia con el indicador y la meta planteada._x000a__x000a__x000a_04/02/2022: Seguimiento realizado por María Janneth Romero:_x000a__x000a_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_x000a__x000a_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_x000a__x000a_Conforme lo anterior se recomienda fortalecer los controles de tal manera que se garantice la ejecución integral de la acción formulada en coherencia con el indicador y la meta planteada._x000a__x000a_07/01/2022: Seguimiento realizado por María Janneth Romero:_x000a__x000a_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6"/>
    <n v="2021"/>
    <s v="GESTIÓN DE TRÁNSITO Y CONTROL DE TRÁNSITO Y TRANSPORTE"/>
    <x v="4"/>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x v="0"/>
    <x v="5"/>
    <s v="Diana Lorena Urrego García"/>
    <d v="2021-10-01T00:00:00"/>
    <x v="2"/>
    <d v="2022-08-09T00:00:00"/>
    <s v="Dámaris Sánchez Salamanca"/>
    <s v="09/08/2022 El proceso aporta la siguiente justificación:Con la suscripción del nuevo convenio, se realizará la especificación de las acciones en vía; esta actividad se encuentra en proceso ya que se actualmente se están organizando las mesas técnicas para la estructuración del nuevo convenio_x000a__x000a_12/07/2022 El proceso aporta la siguiente justificación: Con la suscripción del nuevo convenio, se realizará la especificación de las acciones en vía; esta actividad se encuentra en proceso ya que se actualmente se están organizando las mesas técnicas para la estructuración del nuevo convenio._x000a__x000a_08/06/2022 El proceso aporta la siguiente justificación: Con la suscripción del nuevo convenio, se realizará la especificación de las acciones en vía; esta actividad se encuentra en proceso para cuando se realice la renovación del convenio, una vez finalice la Ley de Garantías. _x000a__x000a_06/05/2022 El proceso aporta la siguiente justificación: Con la suscripción del nuevo convenio, se realizará la especificación de las acciones en vía; esta actividad se encuentra en proceso para cuando se realice la renovación del convenio, una vez finalice la Ley de Garantías_x000a__x000a_08/04/2022  El proceso aporta la siguiente justificación: &quot;Con la suscripción del nuevo convenio, se realizará la especificación de las acciones en vía; esta actividad se encuentra en proceso para cuando se realice la renovación del convenio, una vez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_x000a_El proceso presenta la siguiente justificación: &quot;Con la suscripción del nuevo convenio, se realizará la especificación de las acciones en vía; esta actividad se encuentra en proceso para cuando se realice la renovación del convenio. &quot; 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5-2021"/>
    <n v="1"/>
    <n v="2021"/>
    <s v="GESTIÓN DE TRÁMITES Y SERVICIOS PARA LA CIUDADANÍA"/>
    <x v="5"/>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Documentar  lineamiento sobre el seguimiento  semanal a la gestión de las peticiones entre autoridades."/>
    <s v="Acción Correctiva"/>
    <s v="Lineamiento documentado, publicado y socializado."/>
    <n v="1"/>
    <x v="5"/>
    <x v="6"/>
    <s v="Dirección de Atención al Ciudadano"/>
    <d v="2021-12-01T00:00:00"/>
    <x v="2"/>
    <d v="2022-08-05T00:00:00"/>
    <s v="Nataly Tenjo Vargas"/>
    <s v="5/8/2022: No se aportaron evidencias de gestión en el mes de julio de 2022._x000a_11/07/2022:  En atención al memorando 202241000165313 del 11 del julio de 2022, mediante en el cual se solicitó reprogramación de la acción No 1 del Hallazgo 085-2021 hasta el 29 de septiembre de 2022 ( y como resultado de la mesa de trabajo convocada por la OCI el 11 de julio a las 11:00 am,  en donde se reunieron ambas dependencias - DAC - OCI-); una vez conocidos los argumentos expuestos en la solicitud, asociados con la revisión y aprobación de las áreas responsables para la adopción del Reglamento Interno que brinde los lineamientos necesarios para la correcta Gestión de PQRSD, y en especial por los ajustes al proyecto de resolución y al documento propio entregados por la Dirección de Normatividad y conceptos, los cuales requieren de revisión de la áreas especializadas en los temas observados (como es el caso del Despacho por tratarse de los tiempos de respuesta de solicitudes del congreso y del Concejo de Bogotá). Así mismo, en razón de los tiempos requeridos para la revisión y aprobación final de la Dirección de Normatividad y Conceptos, la revisión y suscripción por parte del Secretario Distrital de Movilidad y posterior promulgación y divulgación a la entidad._x000a_En tal sentido, se aprobó la reprogramación de la acción en mención hasta el 29 de septiembre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quot;Procedimiento para la Formulación y Seguimiento de Planes de Mejoramiento&quot;  en el numeral 3. &quot;lineamientos y/o políticas de operación&quot; ítem 6 &quot; La reformulación y reprogramación de una acción del PMP no podrá ser superior a seis (06) meses del tiempo inicialmente definido y deberá solicitarse por lo menos con 10 (diez) días hábiles de anticipación a la fecha de cumplimiento&quot;; así como, culminarla en debida forma, en los mismos términos establecidos._x000a_7/06/2022: En atención al memorando 202241000125703, mediante en el cual se solicitó reprogramación de la acción No 1 del Hallazgo 085-2021; una vez conocidos los argumentos expuestos en la solicitud, asociados con la revisión y aprobación de las áreas responsables para la adopción del Reglamento Interno que brinde los lineamientos necesarios para la correcta Gestión de PQRSD, se aprobó la reprogramación de la acción en mención hasta el 30 de juni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quot;Procedimiento para la Formulación y Seguimiento de Planes de Mejoramiento&quot;  en el numeral 3. &quot;lineamientos y/o políticas de operación&quot; ítem 6 &quot; La reformulación y reprogramación de una acción del PMP no podrá ser superior a seis (06) meses del tiempo inicialmente definido y deberá solicitarse por lo menos con 10 (diez) días hábiles de anticipación a la fecha de cumplimiento&quot;;así como culminarla en debida forma, en los mismos términos establecidos.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0"/>
    <n v="2"/>
    <n v="0"/>
  </r>
  <r>
    <s v="088-2021"/>
    <n v="2"/>
    <n v="2021"/>
    <s v="GESTIÓN ADMINISTRATIVA"/>
    <x v="6"/>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probar y  publicar el PGD conforme lo establece el Decreto 1080 de 2015."/>
    <s v="Acción Correctiva"/>
    <s v="Documento PGD publicado"/>
    <n v="1"/>
    <x v="3"/>
    <x v="3"/>
    <s v="PAOLA ADRIANA CORONA MIRANDA"/>
    <d v="2022-07-01T00:00:00"/>
    <x v="3"/>
    <d v="2022-08-08T00:00:00"/>
    <s v="Julie Martinez y Daniel García"/>
    <s v="08/08/2022  Seguimiento Julie Martinez y Daniel Garcí  se evidencia el Programa de Gestión Documental PGD_V5_07 jul 2022 publicado en  https://www.movilidadbogota.gov.co/web/programa-gestion-documental,  teniendo en cuenta que  la actividad programada  se cumplio, se da  el cierre al cumplimiento de  la acción_x000a__x000a_11/07/2022 Seguimiento Julie Martinez y Daniel García Actividad en periodo de jecución. Se recomienda desde las actividades de autocontrol del proceso realizar seguimiento al cumplimiento y efectividad de la acción para la eliminar la causa raiz.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1"/>
    <n v="0"/>
    <n v="0"/>
  </r>
  <r>
    <s v="088-2021"/>
    <n v="3"/>
    <n v="2021"/>
    <s v="GESTIÓN ADMINISTRATIVA"/>
    <x v="6"/>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doptar el PGD en la entidad"/>
    <s v="Acción Correctiva"/>
    <s v="Acto administrativo de adopción del PGD"/>
    <n v="1"/>
    <x v="3"/>
    <x v="3"/>
    <s v="PAOLA ADRIANA CORONA MIRANDA"/>
    <d v="2022-08-01T00:00:00"/>
    <x v="2"/>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5"/>
    <n v="2021"/>
    <s v="GESTIÓN ADMINISTRATIVA"/>
    <x v="6"/>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ante la Oficina de Control Interno la inclusión del seguimiento del Plan de Mejoramiento estructurado para las recomendaciones del CDA."/>
    <s v="Acción Correctiva"/>
    <s v="Solicitud realizada"/>
    <n v="1"/>
    <x v="3"/>
    <x v="3"/>
    <s v="PAOLA ADRIANA CORONA MIRANDA"/>
    <d v="2021-11-01T00:00:00"/>
    <x v="5"/>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6"/>
    <n v="2021"/>
    <s v="GESTIÓN ADMINISTRATIVA"/>
    <x v="6"/>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Hacer seguimiento anual al Programa de Gestión Documental"/>
    <s v="Acción Correctiva"/>
    <s v="Informe de seguimiento"/>
    <n v="1"/>
    <x v="3"/>
    <x v="3"/>
    <s v="PAOLA ADRIANA CORONA MIRANDA"/>
    <d v="2021-10-01T00:00:00"/>
    <x v="6"/>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_x000a__x000a_6/01/2022 Seguimiento por Julie Martinez no se genera reporte de avance por el proceso sin embargo la acción se encuentra dentro del proceso de  ejecución planificado"/>
    <x v="0"/>
    <n v="0"/>
    <n v="0"/>
  </r>
  <r>
    <s v="089-2021"/>
    <n v="1"/>
    <n v="2021"/>
    <s v="GESTIÓN ADMINISTRATIVA"/>
    <x v="6"/>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Actualizar las tablas de retención documental."/>
    <s v="Acción Correctiva"/>
    <s v="(Tablas de Retención Documental Actualizadas)/(Total Tablas de Retención Documental)"/>
    <n v="1"/>
    <x v="3"/>
    <x v="3"/>
    <s v="PAOLA ADRIANA CORONA MIRANDA"/>
    <d v="2022-01-01T00:00:00"/>
    <x v="1"/>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9-2021"/>
    <n v="2"/>
    <n v="2021"/>
    <s v="GESTIÓN ADMINISTRATIVA"/>
    <x v="6"/>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Socializar la TRD convalidada en todas las dependencias de la entidad."/>
    <s v="Acción Correctiva"/>
    <s v="(Tablas de Retención Documental Socializadas)/(Total Tablas de Retención Documental)"/>
    <n v="1"/>
    <x v="3"/>
    <x v="3"/>
    <s v="PAOLA ADRIANA CORONA MIRANDA"/>
    <d v="2022-09-01T00:00:00"/>
    <x v="2"/>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a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2"/>
    <n v="2021"/>
    <s v="GESTIÓN ADMINISTRATIVA"/>
    <x v="6"/>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Formular un Plan de Transferencias Secundarias de acuerdo con lo establecido en el artículo 21 del Acuerdo 004 de 2019."/>
    <s v="Acción Correctiva"/>
    <s v="Documento de Plan de Transferencias Secundarias"/>
    <n v="1"/>
    <x v="3"/>
    <x v="3"/>
    <s v="PAOLA ADRIANA CORONA MIRANDA"/>
    <d v="2022-07-01T00:00:00"/>
    <x v="1"/>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3"/>
    <n v="2021"/>
    <s v="GESTIÓN ADMINISTRATIVA"/>
    <x v="6"/>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probar el Plan de Transferencias Secundarias"/>
    <s v="Acción Correctiva"/>
    <s v="Documento de Plan de Transferencias Secundarias aprobado"/>
    <n v="1"/>
    <x v="3"/>
    <x v="3"/>
    <s v="PAOLA ADRIANA CORONA MIRANDA"/>
    <d v="2022-11-01T00:00:00"/>
    <x v="6"/>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4"/>
    <n v="2021"/>
    <s v="GESTIÓN ADMINISTRATIVA"/>
    <x v="6"/>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justar el documento del Sistema Integrado de Conservación - SIC de acuerdo con condiciones técnica de almacenamiento del acervo documental identificadas a aprtir del Diagnóstico Integral de Archivo."/>
    <s v="Acción Correctiva"/>
    <s v="Documento del Sistema Integrado de Conservación - SIC ajustado"/>
    <n v="1"/>
    <x v="3"/>
    <x v="3"/>
    <s v="PAOLA ADRIANA CORONA MIRANDA"/>
    <d v="2022-07-01T00:00:00"/>
    <x v="2"/>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5"/>
    <n v="2021"/>
    <s v="GESTIÓN ADMINISTRATIVA"/>
    <x v="6"/>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Publicar el documento del Sistema Integrado de Conservación - SIC"/>
    <s v="Acción Correctiva"/>
    <s v="Documento del Sistema Integrado de Conservación - SIC publicado"/>
    <n v="1"/>
    <x v="3"/>
    <x v="3"/>
    <s v="PAOLA ADRIANA CORONA MIRANDA"/>
    <d v="2022-10-01T00:00:00"/>
    <x v="6"/>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1"/>
    <n v="2021"/>
    <s v="GESTIÓN ADMINISTRATIVA"/>
    <x v="6"/>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ctualizar el Banco Terminológico para las series, subseries y tipos documentales de la Tabla de Retención Documental convalidada, según lo establece el Decreto 1080 de 2015, artículo 2.8.2.5.8, literal g."/>
    <s v="Acción Correctiva"/>
    <s v="Banco Terminológico actualizado"/>
    <n v="1"/>
    <x v="3"/>
    <x v="3"/>
    <s v="PAOLA ADRIANA CORONA MIRANDA"/>
    <d v="2022-09-01T00:00:00"/>
    <x v="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2"/>
    <n v="2021"/>
    <s v="GESTIÓN ADMINISTRATIVA"/>
    <x v="6"/>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probar y socializar el Banco Terminológico actualizado."/>
    <s v="Acción Correctiva"/>
    <s v="Banco Terminológico publicado"/>
    <n v="1"/>
    <x v="3"/>
    <x v="3"/>
    <s v="PAOLA ADRIANA CORONA MIRANDA"/>
    <d v="2022-11-01T00:00:00"/>
    <x v="6"/>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3"/>
    <n v="2021"/>
    <s v="GESTIÓN ADMINISTRATIVA"/>
    <x v="6"/>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Solicitar la parametrización del Banco Terminológico en el aplicativo ORFEO."/>
    <s v="Acción Correctiva"/>
    <s v="Banco Terminológico parametrizado"/>
    <n v="1"/>
    <x v="3"/>
    <x v="3"/>
    <s v="PAOLA ADRIANA CORONA MIRANDA"/>
    <d v="2022-12-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4"/>
    <n v="2021"/>
    <s v="GESTIÓN ADMINISTRATIVA"/>
    <x v="6"/>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Publicar el Banco Terminológico aprobado"/>
    <s v="Acción Correctiva"/>
    <s v="Banco Terminológico publicado"/>
    <n v="1"/>
    <x v="3"/>
    <x v="3"/>
    <s v="PAOLA ADRIANA CORONA MIRANDA"/>
    <d v="2022-12-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1"/>
    <n v="2021"/>
    <s v="GESTIÓN ADMINISTRATIVA"/>
    <x v="6"/>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ctualizar las Tablas de Control de Acceso a partir de la revisión de los riesgos tecnológicos para documentos electrónicos de archivo."/>
    <s v="Acción Correctiva"/>
    <s v="Tabla de Control de Acceso actualizada"/>
    <n v="1"/>
    <x v="3"/>
    <x v="3"/>
    <s v="PAOLA ADRIANA CORONA MIRANDA"/>
    <d v="2022-09-01T00:00:00"/>
    <x v="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2"/>
    <n v="2021"/>
    <s v="GESTIÓN ADMINISTRATIVA"/>
    <x v="6"/>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probar y socializar la Tabla de Control de Acceso."/>
    <s v="Acción Correctiva"/>
    <s v="Tabla de Control de Acceso aprobada"/>
    <n v="1"/>
    <x v="3"/>
    <x v="3"/>
    <s v="PAOLA ADRIANA CORONA MIRANDA"/>
    <d v="2022-11-01T00:00:00"/>
    <x v="6"/>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3"/>
    <n v="2021"/>
    <s v="GESTIÓN ADMINISTRATIVA"/>
    <x v="6"/>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Publicar la Tabla de Control de Acceso."/>
    <s v="Acción Correctiva"/>
    <s v="Tabla de Control de Acceso publicada"/>
    <n v="1"/>
    <x v="3"/>
    <x v="3"/>
    <s v="PAOLA ADRIANA CORONA MIRANDA"/>
    <d v="2022-12-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1"/>
    <n v="2021"/>
    <s v="GESTIÓN ADMINISTRATIVA"/>
    <x v="6"/>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Surtir el proceso de convalidación e implementación de las TVD correspondientes al Fondo de Educación y seguridad Vial FONDATT."/>
    <s v="Acción Correctiva"/>
    <s v="Tabla de Valoración Documental convalidada"/>
    <n v="1"/>
    <x v="3"/>
    <x v="3"/>
    <s v="PAOLA ADRIANA CORONA MIRANDA"/>
    <d v="2022-01-01T00:00:00"/>
    <x v="8"/>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08/06/2022  Seguimiento Julie Martinez y Daniel García se procede a la reprogración de esta actividad teniendo en cuenta la justificación y la solicitud del proceso mediante el memorando 202261200108673.  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1"/>
    <n v="0"/>
  </r>
  <r>
    <s v="093-2021"/>
    <n v="2"/>
    <n v="2021"/>
    <s v="GESTIÓN ADMINISTRATIVA"/>
    <x v="6"/>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x v="3"/>
    <x v="3"/>
    <s v="PAOLA ADRIANA CORONA MIRANDA"/>
    <d v="2022-01-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094-2021"/>
    <n v="1"/>
    <n v="2021"/>
    <s v="GESTIÓN ADMINISTRATIVA"/>
    <x v="6"/>
    <d v="2021-09-01T00:00:00"/>
    <s v="No identificación de la producción documental electrónica durante la emergencia sanitaria por COVID - 19"/>
    <s v="5 - Posibilidad de afectación reputacional por sanciones del archivo distrital y quejas de ususarios internos y externos debido a la ejecución del sistema de gestión documental fuera de los requerimiento normativos y procedimi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x v="3"/>
    <x v="3"/>
    <s v="PAOLA ADRIANA CORONA MIRANDA"/>
    <d v="2022-01-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03-2021"/>
    <n v="2"/>
    <n v="2021"/>
    <s v="GESTIÓN DEL  TALENTO HUMANO"/>
    <x v="7"/>
    <d v="2021-10-26T00:00:00"/>
    <s v="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
    <s v="Posibilidad de afectación económico y reputacional por requerimiento de los usuarios internos e investigaciones administrativas y legales por entes de control debido a la implementación del SGSST fuera de los requerimientos normativos."/>
    <s v="Se encuentran identificadas estas situaciones producto de la auditoría pero no se ha podido finalizar el 100% de las acciones, debido a recursos económicos, situaciones de pandemia y cambios organizacionales."/>
    <s v="Realizar seguimiento semestral del avance al cierre de las acciones contempladas matriz de control y seguimiento de inspecciones registrando el avance en la casilla de observaciones."/>
    <s v="Acción Correctiva"/>
    <s v="Matriz con los seguimientos realizados"/>
    <n v="2"/>
    <x v="3"/>
    <x v="7"/>
    <s v="Director de Talento Humano"/>
    <d v="2021-11-04T00:00:00"/>
    <x v="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14-2021"/>
    <n v="1"/>
    <n v="2021"/>
    <s v="GESTIÓN JURÍDICA"/>
    <x v="7"/>
    <d v="2021-10-26T00:00:00"/>
    <s v="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
    <s v="Posibilidad de afectación económico y reputacional por requerimiento de los usuarios internos e investigaciones administrativas y legales por entes de control debido a la implementación del SGSST fuera de los requerimientos normativos."/>
    <s v="El Manual de contratación se encuentra en proceso de revisión y actualización por parte de la Dirección de contratación. _x000a_"/>
    <s v="Incorporar en la actualización del Manual de Contratación PA05-M02  la articulación realizada con los lineamientos establecidos en la  Guía Criterios en SST para la Contratación de Productos y Servicios."/>
    <s v="Acción preventiva"/>
    <s v="Manual de contratación articulado con la Guía Criterios en SST para la Contratación de Productos y Servicios PA02-G03"/>
    <n v="1"/>
    <x v="1"/>
    <x v="1"/>
    <s v="Directora de Contratación"/>
    <d v="2021-11-04T00:00:00"/>
    <x v="0"/>
    <d v="2022-08-08T00:00:00"/>
    <s v="Liliana Montes"/>
    <s v="8/08/2022:  El manual de contratación se encuentra en ajustes por parte de los profesionales de la Dirección de Contratación. Documento manual de contratación con los ajustes realizados hasta el 31 de julio de 2022.  En ejecución._x000a_8/07/2022: El manual de contratación se encuentra en ajustes por parte de los profesionales de la Dirección de Contratación. (Accion en ejecución)_x000a_8/06/2022: Manual de contratación en actualización._x000a_9/5/22: Aun continua en actualización el Manual de Contratación._x000a_7/04/2022: El manual se encuentra aun en proceso de actualización._x000a_7/03/2022:Manual en proceso de actualización con la incorporación de los criterios SGSST._x000a_7/02/2022:  En desarrollo de la acción establecida el proceso adjunta soporte de  reunion del 7/01/2022, con elobjetivo:Guía de criterios de contratacion SST, se recomienda adjuntar el acta producto de las reuniones."/>
    <x v="0"/>
    <n v="0"/>
    <n v="0"/>
  </r>
  <r>
    <s v="120-2021"/>
    <n v="2"/>
    <n v="2021"/>
    <s v="GESTIÓN DEL TALENTO HUMANO"/>
    <x v="8"/>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
    <s v="Realizar seguimiento semestral del avance al cierre de las acciones contempladas matriz de control y seguimiento de inspecciones registrando el avance en la casilla de observaciones."/>
    <s v="Acción Correctiva"/>
    <s v="Matriz con los seguimientos realizados"/>
    <n v="2"/>
    <x v="3"/>
    <x v="8"/>
    <s v="Director(a) de Talento Humano - Subdirector(a) Administrativa."/>
    <d v="2021-12-09T00:00:00"/>
    <x v="9"/>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1"/>
    <n v="2021"/>
    <s v="GESTIÓN JURÍDICA"/>
    <x v="9"/>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x v="3"/>
    <x v="9"/>
    <s v="Subsecretaría de Gestión Corporativa / Supervisores"/>
    <d v="2021-12-15T00:00:00"/>
    <x v="1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inez y Daniel García   actividad en tiempos de ejecución, se recomienda realizar seguimiento al avance de la actividad y su efectividad ._x000a_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_x000a_08/03/2022 Seguimiento Julie Martinez y Daniel García  se evidencia la verificación del cumplimiento de requisitos de ejecución previos al acta de inicio del mes de febrero, acción continua abierta de acuerdo a lo planificado 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2"/>
    <n v="2021"/>
    <s v="GESTIÓN JURÍDICA"/>
    <x v="9"/>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oncordancia de las responsabilidades establecidas para el gerente del proyecto y ordenador del gasto, según lo dispuesto en el capitulo III, numeral 3.1 (actividades de la etapa precontractual) y el capitulo IV numeral 4.4 (gerente de proyecto)."/>
    <s v="Revisar y ajustar el Manual de Contratación PA 05 - M02 respecto a  la suscripción de los documentos y estudios previos respecto al ordenador del gasto y el gerente del proyecto."/>
    <s v="Acción Correctiva"/>
    <s v="Manual de Contratación PA 05 - M02 revisado, ajustado y publicado"/>
    <n v="1"/>
    <x v="1"/>
    <x v="1"/>
    <s v="Direccion de Contratación"/>
    <d v="2021-12-15T00:00:00"/>
    <x v="10"/>
    <d v="2022-08-08T00:00:00"/>
    <s v="Liliana Montes"/>
    <s v="8/08/2022: 8/08/2022:  El manual de contratación se encuentra en ajustes por parte de los profesionales de la Dirección de Contratación. Documento manual de contratación con los ajustes realizados hasta el 31 de julio de 2022.  En ejecución._x000a_8/07/2022: El manual de contratación se encuentra en ajustes por parte de los profesionales de la Dirección de Contratación. (Accion en ejecución)_x000a_8/06/2022: Manual de contratación en actualización._x000a_9/5/22: Aun continua en actualización el Manual de Contratación._x000a_8/04/2022: Manual continua en proceso de actualizacion, acción en ejecución._x000a_8/03/2022: 7/03/2022: Manual en proceso de actualización._x000a_7/02/2022:  Las evidencias aportadas no corresponden a las activividades de modificación al Manual de Supervisión."/>
    <x v="0"/>
    <n v="0"/>
    <n v="0"/>
  </r>
  <r>
    <s v="122-2021"/>
    <n v="6"/>
    <n v="2021"/>
    <s v="GESTIÓN JURÍDICA"/>
    <x v="9"/>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puntos de control para el cumplimiento de los documentos a suscr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1-12-15T00:00:00"/>
    <x v="10"/>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x v="0"/>
    <n v="0"/>
    <n v="0"/>
  </r>
  <r>
    <s v="123-2021"/>
    <n v="1"/>
    <n v="2021"/>
    <s v="GESTIÓN JURÍDICA"/>
    <x v="9"/>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x v="4"/>
    <x v="4"/>
    <s v="OTIC"/>
    <d v="2022-01-02T00:00:00"/>
    <x v="10"/>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x v="0"/>
    <n v="0"/>
    <n v="0"/>
  </r>
  <r>
    <s v="123-2021"/>
    <n v="2"/>
    <n v="2021"/>
    <s v="GESTIÓN JURÍDICA"/>
    <x v="9"/>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2-01-02T00:00:00"/>
    <x v="10"/>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x v="0"/>
    <n v="0"/>
    <n v="0"/>
  </r>
  <r>
    <s v="125-2021"/>
    <n v="3"/>
    <n v="2021"/>
    <s v="GESTIÓN JURÍDICA"/>
    <x v="9"/>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el seguimiento de la platafroma SECOP, respecto de la actividad contractual, efectuada en la etapa de ejecución hasta el cierre."/>
    <s v="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0"/>
    <d v="2022-08-08T00:00:00"/>
    <s v="Liliana Montes"/>
    <s v="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_x000a_8/07/2022: Se adjuntó memorando 202253000151523 del 30/06/22 remitido a la SSC, en el c ual se remite el archivo REVISIÓN ALEATORIA MENSUAL A LA PUBLICACIÓN DE INFORMACIÓN CONTRACTUAL EN SECOP que contiene 22 contratos de muestra._x000a_8/06/2022: Para el presente seguimiento se adjunta memorandos remitidos a la Subsecretaria de Política de Movilidad y la Subsecretaria Juri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o &quot;&quot;Memorandos redactados, aprobados y enviados&quot;&quot;_x000a_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_x000a_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quot;_x000a_ del 30 de junio de 2022 remitido el memorando remitidos a la Subsecretaria de Política de Movilidad y la Subsecretaria Juridica, se recomienda mencionar en los memorandos los contratos objeto de revisión o adjuntar el instrumentos de seguimiento._x000a_8/06/2022: Para el presente seguimiento se adjunta memorandos remitidos a la Subsecretaria de Política de Movilidad y la Subsecretaria Juri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o &quot;Memorandos redactados, aprobados y enviados&quot;_x000a_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_x000a_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5-2021"/>
    <n v="4"/>
    <n v="2021"/>
    <s v="GESTIÓN JURÍDICA"/>
    <x v="9"/>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x v="5"/>
    <x v="6"/>
    <s v="Dirección de Atención al Ciudadano"/>
    <d v="2021-12-15T00:00:00"/>
    <x v="11"/>
    <d v="2022-08-05T00:00:00"/>
    <s v="Nataly Tenjo Vargas"/>
    <s v="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25-2021"/>
    <n v="5"/>
    <n v="2021"/>
    <s v="GESTIÓN JURÍDICA"/>
    <x v="9"/>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puntos de control para el cumplimiento de los documentos a suscribir y expedir por parte del supervisor del contrato_x000a__x000a_"/>
    <s v="Realizar seguimiento bimestral l a la publicación de la completitud de la documentación que deben cargar los supervisores en la plataforma del SECOP II "/>
    <s v="Acción Correctiva"/>
    <s v="Acta de seguimiento"/>
    <n v="5"/>
    <x v="3"/>
    <x v="9"/>
    <s v="Subsecretaría de Gestión Corporativa / Supervisores"/>
    <d v="2021-12-15T00:00:00"/>
    <x v="1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inez y Daniel García se realiza la modificación de la frecuencia de la actividad  de acuerdo a la solicitud del responsable de la acción a traves del memorando 20226000080603_x000a__x000a_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1"/>
  </r>
  <r>
    <s v="126-2021"/>
    <n v="2"/>
    <n v="2021"/>
    <s v="GESTIÓN JURÍDICA"/>
    <x v="9"/>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el seguimiento de la plataforma SECOP, respecto de la actividad contractual, efectuada en la etapa de ejecución hasta el cierre."/>
    <s v="Realizar una 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0"/>
    <d v="2022-08-08T00:00:00"/>
    <s v="Liliana Montes"/>
    <s v="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_x000a_8/07/2022: Se adjuntó memorando 202253000151523 del 30/06/22 remitido a la SSC, en el c ual se remite el archivo REVISIÓN ALEATORIA MENSUAL A LA PUBLICACIÓN DE INFORMACIÓN CONTRACTUAL EN SECOP que contiene 22 contratos de muestra._x000a_11/07/2022: Se adjuntó memorando 202253000151523 del 30/06/22 remitido a la SSC relacionado con Seguimiento a la publicación de la actividad contractual en la plataforma SECOP, en el cual se remite el archivo REVISIÓN ALEATORIA MENSUAL A LA PUBLICACIÓN DE INFORMACIÓN CONTRACTUAL EN SECOP que contiene 22 contratos de muestra._x000a_8/06/2022: Para el presente seguimiento se adjunta memorandos remitidos a la Subsecretaria de Política de Movilidad y la Subsecretaria Juri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o &quot;Memorandos redactados, aprobados y enviados&quot;_x000a_8/04/2022: De acuerdo a los soporte se evidencia la revisión del proceso Procesos de selección.10% de los procesos de selección con contratos suscritos durante la vigencia_x000a_2022, equivalente a 1 proceso,evidenciandose cumplimiento de la publicacion acorde a lo establecido en los Manuales._x000a_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6-2021"/>
    <n v="3"/>
    <n v="2021"/>
    <s v="GESTIÓN JURÍDICA"/>
    <x v="9"/>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x v="1"/>
    <x v="10"/>
    <s v="Direccion de representación Judicial"/>
    <d v="2021-12-15T00:00:00"/>
    <x v="8"/>
    <d v="2022-08-08T00:00:00"/>
    <s v="Liliana Montes"/>
    <s v="8/08/2022: Para el mes de julio de 2022, se realizó seguimiento a la publicación de los documentos contractuales en la plataforma SECOP II, se anexa el informe donde se encuentran los pantallazos de la publicación de los documentos contractuales en la plataforma SECOP II en donde se evidencia que las cuentas mensuales se encuentran actualizadas. _x000a_11/07/2022: Se presenta informe de segumiento en el Secop por  parte de la Dirección de Representación judicial con corte mayo, toda vez que el seguimineto es mes vencido._x000a_8/06/2022: Se presenta informe de segumiento en el Secop por  parte de la Dirección de Representación judicial con corte mayo._x000a_9/5/22: Se adjunta informe de secop con corte marzo de 22, seguimiento a publicaciones._x000a_8/04/2022: Se adjunta informe de secop con corte de febrero de 2022, con las debidas observaciones. Se recomienda realizar la acción de acuerdo a su diseño para dar cumplimiento a la meta e indicador._x000a_8/03/2022:  Se presenta como evidencias pantallazos de publicacion, sin embargo se recomienda presentar informe donde se especifique que contratos fueron obejto de revisión aleatoria, que se evidencio y que recomendaciones se generaron, _x000a_7/02/2022:  No se aportan los memorando enviados aleatoriamente a los ordenadores del gasto tal y como quedo establecida la acción."/>
    <x v="0"/>
    <n v="0"/>
    <n v="0"/>
  </r>
  <r>
    <s v="126-2021"/>
    <n v="4"/>
    <n v="2021"/>
    <s v="GESTIÓN JURÍDICA"/>
    <x v="9"/>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supervisores de contratos en el cargue de la documentación en la plataforma SECOP II."/>
    <s v="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s v="Acción Correctiva"/>
    <s v="Numero de comunicados remitidos/ número de revisiones adelantadas"/>
    <n v="1"/>
    <x v="0"/>
    <x v="0"/>
    <s v="profesional designado por la Subsecretaría de Gestión de la Movilidad."/>
    <d v="2021-12-15T00:00:00"/>
    <x v="12"/>
    <d v="2022-08-09T00:00:00"/>
    <s v="Dámaris Sánchez Salamanca"/>
    <s v="09/08/2022 Se Observó que Subsecretaría de Gestión de la Movilidad realizó la revisión y seguimiento de los contratos de la SGM, en donde no se evidencian documentos faltantes para el presente mes. Se adjunta oficio en donde se informa a la Oficina de Control Interno._x000a__x000a_Dado que el hallazgo vence el día 29 de julio de 2022 y se han remitido las respectivas evidencias, se solicita el cierre del mismo. _x000a__x000a_Nota aclaratoria: En Orfeo se genera el radicado 202230000179893 de 27 de julio de 2022, sin embargo, por error de la plataforma el mismo no aparece con firma, sin embargo, en el histórico se observa, que sí fue firmado por el Subsecretario de Gestión de la Movilidad y ya se encuentra en la OCI._x000a__x000a_Observación OCI: Dado lo anterior se evidenciò que la oficina adelantó las acciones pertinentes para “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Conforme a lo programado (EFICACIA). Esta acción queda cerrada y sujeta a la evaluaciòn de la efectividad que realiza anualmente la OCI._x000a__x000a_12/07/2022 El proceso aporta la siguiente justificación: En el mes de mayo de 2022 se realizó la revisión y seguimiento de los contratos de la SGM, en donde no se evidencian documentos faltantes para el presente mes y se emitió memorando al Jefe_x000a_de Oficina de Control Interno. Se adjunta memorando con el cual se le dio cumplimiento a cabalidad a la acción, por lo cual solicitamos el cierre de la misma. _x000a__x000a_En lo referente a la solicitud de cierre, el tema se revisó y este no es viable debido a que la fecha de terminación de la acción esta prevista para el 29 de julio de 2022, por lo cual implica que se continuo con los seguimientos de los meses de junio y julio._x000a__x000a_08/06/2022 Se realiza la revisión y seguimiento de los contratos de la SGM, en donde no se evidencian documentos faltantes para el presente mes. Se adjunta oficio en donde se informa a la Oficina de Control Interno._x000a__x000a_06/05/2022 El proceso aporta la siguiente justificación: La Subsecretaria de Gestión de la Movilidad realizó la validación aleatoria de los contratos vigentes del mes diciembre 2021 y los contratos nuevos generados en el mes de enero 2022 con corte 30/03/2022, y no encontró en ningún caso los dos meses de mora que menciona la acción, por lo cual se emitió el memorando 202230000098983, donde se informa a la Oficina de Control Interno que ningún supervisor se halló dentro de la causal para generar la solicitud de control disciplinario._x000a__x000a_08/04/2022  Se realiza la revisión y seguimiento de los contratos de la SGM, en donde se evidencian documentos faltantes (se adjunta matriz), para lo cual se remite correo a cada una de las subdirecciones solicitando e informando la necesidad de tener la documentación contractual al día (se adjuntan correos)._x000a__x000a_07/03/2022: Seguimiento realizado por María Janneth Romero:_x000a__x000a_Acción en términos de ejecución. No obstante es importante precisar que en los dos periodos evaluados no se ha reportado la gestión adelantada por el proceso de conformidad con la descripción de la acción formulada: &quot;...remitir memorando por parte del superior jerárquico a la oficina de control disciplinario, en caso de no presentarse, informar mediante memorando a la oficina de control interno que durante el periodo evaluado no se presentaron moras en el cargue de la documentación contractual.&quot;_x000a__x000a_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_x000a__x000a_07/02/2022: Seguimiento realizado por María Janneth Romero:_x000a__x000a_Acción en terminos de ejecución_x000a__x000a_07/01/2022: Seguimiento realizado por María Janneth Romero:_x000a__x000a_Acción en terminos de ejecución"/>
    <x v="1"/>
    <n v="0"/>
    <n v="0"/>
  </r>
  <r>
    <s v="126-2021"/>
    <n v="7"/>
    <n v="2021"/>
    <s v="GESTIÓN JURÍDICA"/>
    <x v="9"/>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Incumplimiento de los términos para la publicación de la información de la ejecución de los contratos"/>
    <s v="Realizar seguimiento bimestral a la publicación de la completitud de la documentación que deben cargar los supervisores en la plataforma del SECOP II "/>
    <s v="Acción Correctiva"/>
    <s v="Acta de seguimiento"/>
    <n v="5"/>
    <x v="3"/>
    <x v="9"/>
    <s v="Subsecretaría de Gestión Corporativa / Supervisores"/>
    <d v="2021-12-15T00:00:00"/>
    <x v="1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08/06/2022 Seguimiento Julie Martinez y Daniel García se realiza la modificación de la frecuencia de la actividad  de acuerdo a la solicitud del responsable de la acción a traves del memorando 20226000080603_x000a_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1"/>
  </r>
  <r>
    <s v="126-2021"/>
    <n v="8"/>
    <n v="2021"/>
    <s v="GESTIÓN JURÍDICA"/>
    <x v="9"/>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x v="4"/>
    <x v="4"/>
    <s v="OTIC"/>
    <d v="2021-12-15T00:00:00"/>
    <x v="10"/>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x v="0"/>
    <n v="0"/>
    <n v="0"/>
  </r>
  <r>
    <s v="126-2021"/>
    <n v="9"/>
    <n v="2021"/>
    <s v="GESTIÓN JURÍDICA"/>
    <x v="9"/>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x v="5"/>
    <x v="6"/>
    <s v="Dirección de Atención al Ciudadano"/>
    <d v="2021-12-15T00:00:00"/>
    <x v="6"/>
    <d v="2022-08-05T00:00:00"/>
    <s v="Nataly Tenjo Vargas"/>
    <s v="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31-2021"/>
    <n v="2"/>
    <n v="2021"/>
    <s v="GESTIÓN JURÍDICA"/>
    <x v="10"/>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nomica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_x000a__x000a_"/>
    <s v="PREVENTIVA"/>
    <s v="Seguimientos efectuados /Seguimientos programados"/>
    <n v="24"/>
    <x v="1"/>
    <x v="10"/>
    <s v="DIRECCION DE REPRESENTACION JUDICIAL"/>
    <d v="2022-01-03T00:00:00"/>
    <x v="10"/>
    <d v="2022-08-08T00:00:00"/>
    <s v="Liliana Montes"/>
    <s v="8/08/2022:  En las convocatorias que se realizan a las sesiones del comite se esta haciendo enfasis en la importancia de dar cumplimineto a los preceptos normativos de la resolución 058 de 2019 y su reglamento ._x000a_11/07/2022: Se aportan las  convocatorias a los comites del 8/06/2022 y 22/06/2022 asi,como las actas No 14 y 15, evidenciando que en ambas, las alertas emitidas para el cumplimiento por parte de los miembros del comité para que presenten las excusas en caso de no poder asistir a las sesiones._x000a_8/06/2022: Se aportan las  convocatorias a los comites asi,como las actas en ambas se evidencia las alertas emitidas para elcumplimiento por parte de los miembros del comité para que presenten las excusas en caso de no poder asistir a las sesiones._x000a_9/5/22: Se adjunta como evidencias actas del comite de conciliación No. 08 del 6/04/22 ; acta 09 del 21/04/22 ; acta 10 del 27/04/22 , en estas actas se pudo evidencias que los miebros ausentes han presentado las respectivas excusas dando cumplimiento a su reglamentación._x000a_8/04/2022: Se adjuntan las actas 6, 7 del comite de conciliación donde se evidencia que los miembros envian las respectivas excusas en cumplimiento con la resolucion 056 de 2019._x000a_8/03/2022: Se adjuntan las actas 3 y 4 de las sesiones del comite ,sin embargo se reitera en la necesidad de dejar informes y evidencias de los seguimientos a la presentación de excusas de los miembros._x000a_7/02/2022:  Se adjunta acta No 2 de 2022, sin embargo se recomienda dejar evidencias y soportado los seguimientos bimensuales del seguimiento a la presentación de excusas de los miembros en cumplimiento con el reglamento del comité. "/>
    <x v="0"/>
    <n v="0"/>
    <n v="0"/>
  </r>
  <r>
    <s v="134-2021"/>
    <n v="2"/>
    <n v="2021"/>
    <s v="GESTIÓN ADMINISTRATIVA"/>
    <x v="1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Aplicar trimestralmente la lista de chequeo producto del inventario documental del SGA_x000a_"/>
    <s v="Acción Correctiva"/>
    <s v="N° lista de chequeo_x000a_"/>
    <n v="2"/>
    <x v="3"/>
    <x v="3"/>
    <s v="Subdirectora Administrativa"/>
    <d v="2022-01-03T00:00:00"/>
    <x v="3"/>
    <d v="2022-08-08T00:00:00"/>
    <s v="Julie Martinez y Daniel García"/>
    <s v="08/08/2022   Seguimiento Julie Martinez y Daniel García  se evidencia la lista de chequeo del 22/02/2022 y 12/05/ donde se realiza la  comprobación de Documentos que tiene el SGA, teniendo en cuenta que  la actividad programada  se cumplio,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4-2021"/>
    <n v="2"/>
    <n v="2021"/>
    <s v="GESTIÓN ADMINISTRATIVA"/>
    <x v="1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Aplicar trimestralmente la lista de chequeo producto del inventario documental del SGA_x000a_"/>
    <s v="Acción Correctiva"/>
    <s v="N° lista de chequeo_x000a_"/>
    <n v="2"/>
    <x v="3"/>
    <x v="3"/>
    <s v="Subdirectora Administrativa"/>
    <d v="2022-01-03T00:00:00"/>
    <x v="3"/>
    <d v="2022-08-08T00:00:00"/>
    <s v="Julie Martinez y Daniel García"/>
    <s v="08/08/2022   Seguimiento Julie Martinez y Daniel García  se evidencia la lista de chequeo del 22/02/2022 y 12/05/ donde se realiza la  comprobación de Documentos que tiene el SGA, teniendo en cuenta que  la actividad programada  se cumplio,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4-2021"/>
    <n v="5"/>
    <n v="2021"/>
    <s v="GESTIÓN ADMINISTRATIVA"/>
    <x v="11"/>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Solicitar la actualización de la TRD de acuerdo con la base de datos generada"/>
    <s v="Acción Correctiva"/>
    <s v="N° de solicitud de incluición en las TRD_x000a_"/>
    <n v="1"/>
    <x v="3"/>
    <x v="3"/>
    <s v="Subdirectora Administrativa"/>
    <d v="2022-01-03T00:00:00"/>
    <x v="3"/>
    <d v="2022-08-08T00:00:00"/>
    <s v="Julie Martinez y Daniel García"/>
    <s v="08/08/2022   Seguimiento Julie Martinez y Daniel García  se evidencia     Solicitud el acta de solicitud de actualización TRD SGA de fecha  25 abril de 2022, y correo electrónico de 12 de julio de 2022 teniendo en cuenta que  la actividad programada  se cumplió,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7-2021"/>
    <n v="4"/>
    <n v="2021"/>
    <s v="GESTIÓN ADMINISTRATIVA"/>
    <x v="11"/>
    <d v="2021-12-03T00:00:00"/>
    <s v="No Conformidad N°4: No se evidencia Certificado de disposición adecuada de los residuos de la actividad de fumigación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seguimiento integral por parte de la Subdirección Administrativa al cumplimiento de las obligaciones del proveedor de servicio"/>
    <s v="Solicitar y recepcionar mensualmente los soportes documentales asociados a la gestión externa de los residuos peligrosos generados por la actividad de fumigación por parte del proveedor de servicios"/>
    <s v="Acción Correctiva"/>
    <s v="N° Soportes documentales asociados a la gestión externa de RESPEL generados por la actividad de fumigación"/>
    <n v="6"/>
    <x v="3"/>
    <x v="3"/>
    <s v="Subdirectora Administrativa"/>
    <d v="2022-01-03T00:00:00"/>
    <x v="3"/>
    <d v="2022-08-08T00:00:00"/>
    <s v="Julie Martinez y Daniel García"/>
    <s v="08/08/2022   Seguimiento Julie Martinez y Daniel García  se evidencia  certificado del 10 de noviembre del 2021,  23 de febrero, 22 y 26 marzo, 15 junio, 8 de julio del 2022 adicionalmente se evidencia cpn fecha del 01/06/2022    , teniendo en cuenta que  la actividad programada  se cumplió, se da  el cierre al cumplimiento de  la acción_x000a_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9-2021"/>
    <n v="3"/>
    <n v="2021"/>
    <s v="GESTIÓN ADMINISTRATIVA - GESTIÓN DEL TALENTO HUMANO"/>
    <x v="1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 plan de trabajo que incluya divulgación, simulacros y revisión de KIT enmarcados al componente de emergencias ambientales _x000a_"/>
    <s v="Corrección"/>
    <s v="(N° de acciones realizadas / N° acciones programadas plan de trabajo)*100"/>
    <n v="1"/>
    <x v="3"/>
    <x v="11"/>
    <s v="Subdirectora Administrativa_x000a_Directora de Talento Humano"/>
    <d v="2022-01-03T00:00:00"/>
    <x v="3"/>
    <d v="2022-08-08T00:00:00"/>
    <s v="Julie Martinez y Daniel García"/>
    <s v="08/08/2022   Seguimiento Julie Martinez y Daniel García  se observa   se evidencia el plan de trabajo para el SGA donde se incluyo las actividades de emerencias en el capitulo 8.2  y se viene realizando seguimiento a traves de esta herramienta  , teniendo en cuenta que  la actividad programada  es el plan de trabajo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0-2021"/>
    <n v="1"/>
    <n v="2021"/>
    <s v="GESTIÓN ADMINISTRATIVA"/>
    <x v="11"/>
    <d v="2021-12-03T00:00:00"/>
    <s v="No Conformidad N°7: Los indicadores establecidos en el PA01-M02-PL01-F01 Cronograma de actividades del PIGA del año 2021, no se encuentran calculados._x000a_No se evidencia indicador de Respel cuya meta es reducir 5% en el año 2021.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Actualizar la matriz de diligenciamiento de consumos teniendo en cuenta las metas establecidas en el Plan Institucional de Gestión Ambiental e identifcando si se requiere realizar un ajuste en los indicadores"/>
    <s v="Corrección"/>
    <s v="(N° de indicadores actualizados/ N° de indicadores)*100"/>
    <n v="1"/>
    <x v="3"/>
    <x v="3"/>
    <s v="Subdirectora Administrativa"/>
    <d v="2022-01-03T00:00:00"/>
    <x v="3"/>
    <d v="2022-08-08T00:00:00"/>
    <s v="Julie Martinez y Daniel García"/>
    <s v="08/08/2022   Seguimiento Julie Martinez y Daniel García  se observa   se evidencia el seguimiento de lo 5 indicadores los cuales fueron residuos hospitalarios, residuos biosanitarios y cortopunzantes, gestión integral de residuos, consumo de agua, consumo de energía, teniendo en cuenta que  la actividad programada  se cumplió,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1"/>
    <n v="0"/>
    <n v="0"/>
  </r>
  <r>
    <s v="143-2021"/>
    <n v="1"/>
    <n v="2021"/>
    <s v="GESTIÓN ADMINISTRATIVA"/>
    <x v="11"/>
    <d v="2021-12-03T00:00:00"/>
    <s v="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tuvo en cuenta el contexto de la entidad al igual que la alineación de los objetivos con la politica ambiental"/>
    <s v="Reformular los objetivos ambientales garantizando alineación con la politica ambiental y el contexto organizacional."/>
    <s v="Acción Correctiva"/>
    <s v="N° de plan de trabajo"/>
    <n v="1"/>
    <x v="3"/>
    <x v="3"/>
    <s v="Subdirectora Administrativa"/>
    <d v="2022-01-03T00:00:00"/>
    <x v="3"/>
    <d v="2022-08-08T00:00:00"/>
    <s v="Julie Martinez y Daniel García"/>
    <s v="08/08/2022   Seguimiento Julie Martinez y Daniel García  se evidencia que los objetivos fueron actualizados de acuerdo con la planificación del SGA en el cronograma propuesto, teniendo en cuenta que  la actividad programada  se cumplió, se da  el cierre al cumplimiento de  la acción_x000a_8/07/2022 Seguimiento Julie Martinez y Daniel García se evidencia la actualización de los objetivos ambientales los cuales se encuentran publicados https://www.movilidadbogota.gov.co/web/sistema_de_gestion_ambiental.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1"/>
    <n v="0"/>
  </r>
  <r>
    <s v="151-2021"/>
    <n v="1"/>
    <n v="2021"/>
    <s v="GESTIÓN ADMINISTRATIVA"/>
    <x v="11"/>
    <d v="2021-12-03T00:00:00"/>
    <s v="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Los requerimientos normativos a la entidad en materia de PCB iniciaron desde el mes de abril de 2021 a través del informe de cumplimiento normativo y PIGA 2019-2020, razón por la cual se requiere de una acción correctiva que contemple la totalidad de los requisitos normativos en materia de PCB, sin desconocer las acciones que ya se han desarrollado"/>
    <s v="Estructurar un plan de trabajo que conduzca al cumplimiento de la normatividad ambiental vigente en materia de Bifenilos Policlorados - PCB, tales como la resolución 222 de 2011, Resolución 1741 de 2016 y las demás que las complementen, sustituyan o modifiquen"/>
    <s v="Acción Correctiva"/>
    <s v="N° de mecanismo de evaluación "/>
    <n v="1"/>
    <x v="3"/>
    <x v="3"/>
    <s v="Subdirectora Administrativa "/>
    <d v="2022-01-03T00:00:00"/>
    <x v="3"/>
    <d v="2022-08-08T00:00:00"/>
    <s v="Julie Martinez y Daniel García"/>
    <s v="08/08/2022   Seguimiento Julie Martinez y Daniel García  se evidencia  el cronograma de trabajo con el cumplimiento de lo relacionado con PCB y el cual fue el instrumento de seguimiento , teniendo en cuenta que  la actividad programada   era &quot;Estructurar un plan de trabajo que conduzca al cumplimiento de la normatividad ambiental vigente en materia&quot; se cumplió,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_x000a_09/05/2022 Seguimiento Julie Martinez y Daniel García se reprograma la accion de acuerdo a la justificación 20226120082833.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1"/>
  </r>
  <r>
    <s v="152-2021"/>
    <n v="1"/>
    <n v="2021"/>
    <s v="GESTIÓN ADMINISTRATIVA - GESTIÓN DEL TALENTO HUMANO"/>
    <x v="11"/>
    <d v="2021-12-03T00:00:00"/>
    <s v="Observación 8: El PON derrame de sustancias químicas residuos peligrosos o combustibles no es claro en cuanto a qué hacer antes, durante y después de la emergencia; no es claro si la emergencia por derrames la debe atender la brigada o el personal de aseo y mantenimient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bia realizado una revisiòn conjunta con el equipo del SGA y SST para definir la totalidad de requsitos del PON "/>
    <s v="Actualizar el PON de acuerdo a las observaciones dada en la auditoria interna del SGA "/>
    <s v="Correcciòn "/>
    <s v="N° de plan de trabajo"/>
    <n v="1"/>
    <x v="3"/>
    <x v="11"/>
    <s v="Subdirectora Administrativa / Directora de talento humano"/>
    <d v="2022-01-10T00:00:00"/>
    <x v="3"/>
    <d v="2022-08-08T00:00:00"/>
    <s v="Julie Martinez y Daniel García"/>
    <s v="08/08/2022   Seguimiento Julie Martinez y Daniel García se evidencia el plan de trabajo y la actualización del PON en el link https://www.movilidadbogota.gov.co/intranet/sites/default/files/2022-06-03/pa02-pl08_anexo_05_procedimientos_operativos_normalizados_version_2.0.pdf. 11/07/2022, , teniendo en cuenta que  la actividad programada  se cumplió, se da  el cierre al cumplimiento de  la acción_x000a__x000a_08/07/2022   Seguimiento Julie Martinez y Daniel García se evidencia https://www.movilidadbogota.gov.co/intranet/sites/default/files/2022-06-03/pa02-pl08_anexo_05_procedimientos_operativos_normalizados_version_2.0.pdf. 11/07/2022 . Actividad en periodo de ejecución, se recomienda tener en cuenta  para el cierre  del cumplimiento de a acción verificar la actividad , indicador y la meta estableci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001-2022"/>
    <n v="1"/>
    <n v="2022"/>
    <s v="GESTIÓN DE TRÁMITES Y SERVICIOS PARA LA CIUDADANÍA"/>
    <x v="12"/>
    <d v="2022-01-26T00:00:00"/>
    <s v="Oportunidad de mejora para contar con material didáctico y equipos que permitan la sensibilización del infractor sobre la incidencia y problemática de siniestralidad vial."/>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Por cumplimiento y cambio de la normatividad"/>
    <s v="Diseñar, implementar, evaluar y liderar un plan de trabajo para mejorar el contenido, las estrategias pedagógicas y la presentación de las salas donde se imparten los cursos, con el  propósito que sean interactivas y lúdicas."/>
    <s v="Mejora Continua"/>
    <s v="Plan de trabajo diseñado, implementado, evaluado y liderado."/>
    <s v="1 plan de trabajo diseñado, implementado, evaluado y liderado."/>
    <x v="5"/>
    <x v="6"/>
    <s v="Directora de Atención al Ciudadano"/>
    <d v="2022-02-15T00:00:00"/>
    <x v="13"/>
    <d v="2022-08-05T00:00:00"/>
    <s v="Nataly Tenjo Vargas"/>
    <s v="5/08/2022: Desde la DAC se  lidero el diseño, implementación y evaluación del plan de trabajo para mejorar el contenido, las estrategias pedagógicas y la presentación de las salas donde se imparten los cursos, con el fin de contar con material didáctico y equipos que permitan la sensibilización del infractor sobre la incidencia y problemática de siniestralidad vial. Es preciso aclarar que la gestión realizada como la solicitud de cotizaciones, visitas a los puntos, mesas de trabajo entre otras, fueron eficaces para el cumplimiento de la acción, logrando culminar a satisfacción el plan de trabajo diseñado._x000a_Por lo anterior, solicitaron el cierre del hallazgo; adjuntando las evidencias, así como el formato de justificación de cumplimiento y solicitud de cierre, así:_x000a_1. PLAN DE TRABAJO - CURSOS_x000a_- Evidencias pre-requisitos_x000a_- Evidencias del diseño_x000a_- Evidencias de la Implementación_x000a_- Evidencias de la evaluación_x000a_De acuerdo con la gestión evidenciada, se cierra la acción.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
    <x v="1"/>
    <n v="0"/>
    <n v="0"/>
  </r>
  <r>
    <s v="002-2022"/>
    <n v="1"/>
    <n v="2022"/>
    <s v="GESTIÓN DE TICS"/>
    <x v="13"/>
    <d v="2022-02-15T00:00:00"/>
    <s v="Se evidenció que se deben fortalecer controles del Anexo No 3 Condiciones Tecnicas de Seguridad Digital  establecidos en la Resolución 1519 de 2020"/>
    <s v="Incumplimiento normativo- legal"/>
    <s v="Debilidades en algunos controles del Anexo No 3 Condiciones Técnicas de Seguridad Digital de Resolución 1519 de 2020 "/>
    <s v="Gestionar el fortalecimiento de controles del Anexo No 3 Condiciones Tecnicas de Seguridad Digital  de la Resolución 1519 de 2020."/>
    <s v="Corrección"/>
    <s v="Controles Fortalecidos "/>
    <n v="1"/>
    <x v="4"/>
    <x v="4"/>
    <s v="Jady Pérez"/>
    <d v="2022-02-18T00:00:00"/>
    <x v="14"/>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09/05/2022: La dependencia, no reportan evidencias en este corte._x000a_7/04/2022: La dependencia, no reportan evidencias en este corte."/>
    <x v="0"/>
    <n v="0"/>
    <n v="0"/>
  </r>
  <r>
    <s v="004-2022"/>
    <n v="2"/>
    <n v="2022"/>
    <s v="GESTIÓN FINANCIERA"/>
    <x v="14"/>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Debilidades en el seguimiento mensual a la realización de las conciliaciones laborales."/>
    <s v="Producto de las conciliaciones mensuales, efectuar los ajustes contables necesarios, referentes a incapacidades laborales y los reintegros por parte de las EPS."/>
    <s v="Acción Correctiva"/>
    <s v="(Número de conciliaciones realizadas / Número de conciliaciones programadas)*100"/>
    <n v="8"/>
    <x v="3"/>
    <x v="12"/>
    <s v="Vladimiro Estrada"/>
    <d v="2022-05-01T00:00:00"/>
    <x v="15"/>
    <d v="2022-08-05T00:00:00"/>
    <s v="Nataly Tenjo Vargas"/>
    <s v="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_x000a__x000a_8/7/2022: Como avance del cumplimiento de la acción definida en el plan de mejoramiento, se realizó con corte 30 de junio de 2022 mesa de trabajo de conciliación de incapacidades entre la Subdirección Financiera y la Dirección de Talento Humano. Se anexó acta de reunión._x000a_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_x000a_6/05/2022: No se aportaron evidencias de gestión en el mes de abril de 2022._x000a_7/04/2022: No se aportaron evidencias de gestión en el mes de marzo de 2022."/>
    <x v="0"/>
    <n v="0"/>
    <n v="0"/>
  </r>
  <r>
    <s v="006-2022"/>
    <n v="1"/>
    <n v="2022"/>
    <s v="GESTIÓN FINANCIERA"/>
    <x v="14"/>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
    <s v="Realizar mesas de trabajo mensual  de conciliación de cartera de transporte público."/>
    <s v="Acción Correctiva"/>
    <s v="(Número de Actas de reunión elaboradas / Número de mesas de trabajo programadas) *100"/>
    <n v="9"/>
    <x v="3"/>
    <x v="12"/>
    <s v="Vladimiro Estrada"/>
    <d v="2022-04-01T00:00:00"/>
    <x v="15"/>
    <d v="2022-08-05T00:00:00"/>
    <s v="Nataly Tenjo Vargas"/>
    <s v="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_x000a_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nexaron cuatro (4) actas de reunión de conciliación de cartera de transporte público, realizadas los días 2, 8, 13 y 22 de junio de 2022._x000a_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_x000a_6/05/2022: Como avance de la acción para el mes de abril la Subi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x v="0"/>
    <n v="0"/>
    <n v="0"/>
  </r>
  <r>
    <s v="008-2022"/>
    <n v="1"/>
    <n v="2022"/>
    <s v="GESTIÓN DE TICS - SUBDIRECCIÓN ADMINISTRATIVA"/>
    <x v="15"/>
    <d v="2022-03-14T00:00:00"/>
    <s v="No Conformidad por el incumplimiento de lo establecido en el Ley 87 de 1993 Articulo 2 Literal e: Asegurar la oportunidad y confiabilidad de la información y de sus registros;"/>
    <s v="Incumplimiento normativo- legal"/>
    <s v="Debilidad frente a los seguimientos realizados a los cambios en materia de Hardware y Software  en los inventarios y licenciamiento de la SDM, conforme a Ley 87 de 1993 Articulo 2 Literal e.._x000a_"/>
    <s v="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
    <s v="Acción Correctiva"/>
    <s v="Seguimientos Ejecutados con Acta para el año 2022"/>
    <n v="5"/>
    <x v="6"/>
    <x v="13"/>
    <s v="Jady Pérez / Neyfi Rubiela Martinez"/>
    <d v="2022-03-14T00:00:00"/>
    <x v="16"/>
    <d v="2022-08-04T00:00:00"/>
    <s v="Dámaris Sánchez Salamanca"/>
    <s v="05/07/2022: La dependencia, no reportan evidencias en este corte._x000a_08/06/2022: La dependencia, no reportan evidencias en este corte._x000a_09/05/2022: La dependencia, no reportan evidencias en este corte."/>
    <x v="0"/>
    <n v="0"/>
    <n v="0"/>
  </r>
  <r>
    <s v="009-2022"/>
    <n v="2"/>
    <n v="2022"/>
    <s v="Direccionamiento Estratégico"/>
    <x v="16"/>
    <d v="2022-03-08T00:00:00"/>
    <s v="No se logró la meta propuesta del 95% de los colaboradores que al aplicar la prueba demuestren conocimiento del Sistema Integrado de Gestión implementado en la Entidad."/>
    <s v="Poca apropiación y compromiso por parte de los colaboradores de la Entidad en la sostenibilidad y mejora del Sistema Integrado de Gestión"/>
    <s v="Falta de innovación y creatividad para divulgar los Sistemas"/>
    <s v="Gestionar un mecanismo diferente para divulgar la información de los sistemas de gestión en mayo y en octubre."/>
    <s v="Acción Correctiva"/>
    <s v="(No. Total de colaboradores que responden la encuesta con puntaje superior a 80/ No. Total de colaboradores que responden la encuesta)*100"/>
    <n v="0.95"/>
    <x v="3"/>
    <x v="14"/>
    <s v="ANA MARIA CORREDOR_x000a_NEYFI RUBIELA MARTINEZ_x000a_PAULA TATIANA ARENAS_x000a_JULIETH ROJAS BETANCOUR"/>
    <d v="2022-03-28T00:00:00"/>
    <x v="6"/>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2/07/2022  Seguimiento Julie Martinez y Daniel García   Mediante Memorando 202215000166003 la Jefe de la Oficina Asesora de Planeación Institucional (e), solicitó la corrección de la fecha de la acción &quot;De conformidad al asunto y al correo enviado el pasado 17 de mayo de 2022, la Oficina Asesora de Planeación Institucional solicita sea corregida la fecha de terminación de la Acción 2 del Hallazgo 009-2022, “Gestionar un mecanismo diferente para divulgar la información de los sistemas de gestión en mayo y en octubre” lo anterior ya que la acción indica que se divulgará la información en mayo y octubre, pero la acción termina en junio/22, lo que se considera un error de forma. Dado lo anterior solicitamos su colaboración para que la fecha de terminación sea corregida y quede para el 30/11/2022, como se solicito en el correo antes mencionado&quot;._x000a__x000a_09/05/2022  Seguimiento Julie Martinez y Daniel García  ctividad en ejecución dentro del periodo planificado se recomienda realizar seguimiento desde el ejercicio de autocontro"/>
    <x v="0"/>
    <n v="0"/>
    <n v="0"/>
  </r>
  <r>
    <s v="010-2022"/>
    <n v="1"/>
    <n v="2022"/>
    <s v="Direccionamiento Estratégico"/>
    <x v="17"/>
    <d v="2022-03-24T00:00:00"/>
    <s v="Propender para que en las sesiones de los comités se brinde un informe cualitativo amplio del avance de todas las metas PDD en cabeza del sector administrativo."/>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Realizar presentación cualitativa de las metas trazadoras del Plan de Desarrollo en el Comité sectorial de Gestión y Desempeño por parte de las entidades lideres. "/>
    <s v="Mejora Continua"/>
    <s v="Acta de comité sectorial"/>
    <s v="1 acta"/>
    <x v="7"/>
    <x v="15"/>
    <s v="JULIETH ROJAS BETANCOUR"/>
    <d v="2022-04-01T00:00:00"/>
    <x v="17"/>
    <d v="2022-08-05T00:00:00"/>
    <s v="Dámaris Sánchez Salamanca"/>
    <s v="05/08/2022 Mediante correo electronico del día 11 de julio de 2022 la OAPI informa que la acción &quot;Se encuentra abierta y en proceso de ejecución&quot;_x000a_05/07/2022: La dependencia, no reportan evidencias en este corte._x000a_08/06/2022: La dependencia, no reportan evidencias en este corte._x000a_09/05/2022: La dependencia, no reportan evidencias en este corte."/>
    <x v="0"/>
    <n v="0"/>
    <n v="0"/>
  </r>
  <r>
    <s v="013-2022"/>
    <n v="1"/>
    <n v="2022"/>
    <s v="GESTIÓN JURÍDICA"/>
    <x v="18"/>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
    <s v="Acción Correctiva"/>
    <s v="(# revisiones efectuadas a las pólizas/ # procesos de selección suscritos)*100 "/>
    <n v="1"/>
    <x v="1"/>
    <x v="1"/>
    <s v="Director de Contratación"/>
    <d v="2022-04-18T00:00:00"/>
    <x v="10"/>
    <d v="2022-08-08T00:00:00"/>
    <s v="Liliana Montes"/>
    <s v="8/08/2022: En el mes de julio la Dirección de Contratación realizó verificación y validación del origen e integridad de las garantías de los contratos y órdenes de compra que se suscribieron, iniciaron o tuvieron alguna modificación contractual en el mes, los cuales se detallan en el &quot;Informe verificación garantías julio 2022&quot;. Los respectivos soportes de las verificaciones se cargaron en SECOP II.   En el informe se presenta para cada contrato u orden de compra el link en el cual se puede observar y descargar la evidencia de la verificación realizada y el cargue de la evidencia en SECOP II._x000a_11/07/2022: Se presenta el segundo seguimiento a la acción. Se aportan las publicaciones de la verificación de la autenticidad de las pólizas, las cuales se pueden consultar en el l link relacionado en el informe de revisión  de la verificación y el cargue en SECOP II._x000a__x000a_08/06/2022: Se presenta el primer seguimiento a la acción. Se aportan las publicaciones de la verificación de la autenticidad de las pólizas a través del Secop."/>
    <x v="0"/>
    <n v="0"/>
    <n v="0"/>
  </r>
  <r>
    <s v="013-2022"/>
    <n v="3"/>
    <n v="2022"/>
    <s v="GESTIÓN JURÍDICA"/>
    <x v="18"/>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visar, ajustar e incorporar en el Manual de Contratación PA05-M02, los lineamientos establecidos en la Directiva 025 de 2021 y Circular Conjunta 001 del 20 de agosto de 2021, respecto a la verificación, aprobación y publicación de las garantías. _x000a__x000a_"/>
    <s v="Acción Correctiva"/>
    <s v="Manual ajustado y publicado en la intranet"/>
    <n v="1"/>
    <x v="1"/>
    <x v="1"/>
    <s v="Director de Contratación "/>
    <d v="2022-04-18T00:00:00"/>
    <x v="10"/>
    <d v="2022-08-08T00:00:00"/>
    <s v="Liliana Montes"/>
    <s v="8/08/2022:El manual de contratación se encuentra en ajustes y revisión por parte de los profesionales de la Dirección de Contratación.  En ejecución._x000a_11/07/2022: El manual de contratación se encuentra en ajustes por parte de los profesionales de la Dirección de Contratación. (Accion en ejecución)_x000a_08/06/2022: Se presenta el primer seguimiento a la acción. Manual de contratación en proceso de actualización."/>
    <x v="0"/>
    <n v="0"/>
    <n v="0"/>
  </r>
  <r>
    <s v="014-2022"/>
    <n v="1"/>
    <n v="2022"/>
    <s v="GESTIÓN DE TRÁMITES Y SERVICIOS PARA LA CIUDADANÍA"/>
    <x v="19"/>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Adoptar, publicar y socializar los lineamientos establecidos en el Manual del Usuario - Funcionario Sistema Distrital para la gestión de peticiones ciudadanas, en el proceso de Gestión de trámites y servicio a la ciudadanía"/>
    <s v="Acción Correctiva"/>
    <s v="Lineamientos de adoptados, publicados y socializados en el proceso de Gestión de trámites y servicio a la ciudadanía"/>
    <n v="1"/>
    <x v="5"/>
    <x v="6"/>
    <s v="Dirección de Atención al Ciudadano"/>
    <d v="2022-04-19T00:00:00"/>
    <x v="10"/>
    <d v="2022-08-05T00:00:00"/>
    <s v="Nataly Tenjo Vargas"/>
    <s v="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
    <x v="0"/>
    <n v="0"/>
    <n v="0"/>
  </r>
  <r>
    <s v="014-2022"/>
    <n v="2"/>
    <n v="2022"/>
    <s v="GESTIÓN DE TRÁMITES Y SERVICIOS PARA LA CIUDADANÍA"/>
    <x v="19"/>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Realizar dos talleres didacticos para apropiar el manejo del sistema Bogotá te escucha y la calidad de la respuesta a las peticiones ciudadanas."/>
    <s v="Acción Correctiva"/>
    <s v="( Talleres realizados / Talleres Programados ) * 100"/>
    <n v="2"/>
    <x v="5"/>
    <x v="6"/>
    <s v="Dirección de Atención al Ciudadano"/>
    <d v="2022-04-19T00:00:00"/>
    <x v="10"/>
    <d v="2022-08-05T00:00:00"/>
    <s v="Nataly Tenjo Vargas"/>
    <s v="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
    <x v="0"/>
    <n v="0"/>
    <n v="0"/>
  </r>
  <r>
    <s v="015-2022"/>
    <n v="1"/>
    <n v="2022"/>
    <s v="GESTIÓN JURÍDICA"/>
    <x v="20"/>
    <s v="N/A"/>
    <s v="N/A"/>
    <s v="Posibilidad de afectación económica y reputacional por multa y sancion del ente regulador,debido a la liquidacion de contratos fuera de los terminos normativos."/>
    <s v="La acción de mejora por autocontrol se realiza con el fin de evitar pérdida de competencia para la liquidación de los contratos y así dar cumplimiento al artículo 11 de la Ley 1150 de 2007. "/>
    <s v="Realizar reunión con una periodicidad bimestral con los enlaces de cada subsecretaría, a fin de realizar seguimiento a los contratos susceptibles de liquidación, dejando como evidencia listados de asistencia y pantallazos de las convocatorias."/>
    <s v="Autocontrol"/>
    <s v="(# reuniones realizadas/ # reuniones programadas)*100 "/>
    <s v="15 reuniones realizadas"/>
    <x v="1"/>
    <x v="1"/>
    <s v="Director de Contratación"/>
    <d v="2022-05-03T00:00:00"/>
    <x v="0"/>
    <d v="2022-08-08T00:00:00"/>
    <s v="Liliana Montes"/>
    <s v="11/07/2022: Se remitio convicatoria y listados de asistencia de las reuniones de seguimiento a los contratos susceptibles de liquidación asi: SSC-15/06/2022, SGJ-30/06/2022, SGM y SPM-29/06/2022, SGC-08/06/2022_x000a__x000a_8/08/2022: Periodicidad bimestral el reporte se realiza cada dos meses, por lo cual el próximo reporte se realizará en el mes de de septiembre (con corte al 31 de agosto). _x000a_08/06/2022: Se presenta el primer seguimiento a la acción: Esta acción esta determinada  de manera bimestral es decir cada dos meses si inicio en mayo el primer bimestre comprende los meses mayo-junio presentando avances en el mes de julio. "/>
    <x v="0"/>
    <n v="0"/>
    <n v="0"/>
  </r>
  <r>
    <s v="016-2022"/>
    <n v="2"/>
    <n v="2022"/>
    <s v="Control y Evaluación de la Gestión"/>
    <x v="20"/>
    <d v="2022-05-03T00:00:00"/>
    <s v="En la implementación del procedimiento e instructivo, se ha identificado la necesidad de fortalecer la metodología en cuanto la frecuencia de seguimientos y los formatos utilizados entre otros, con el fin de generar mejores prácticas de auditoría interna."/>
    <s v="Posibilidad de afectación reputacional por sanciones de entes gubernamentales, debido a la presentación de informes de ley por fuera de los términos legales."/>
    <s v="El equipo de la OCI identificó durante la ejecucion de actividades del PAII del  primer cuatrimestre de 2022, que es necesario realizar una revisión y mejoras a los documentos que hacen parte del proceso."/>
    <s v="Actualizacion y socialización de los documentos del proceso Control y Evaluación de la Gestión "/>
    <s v="Acción de mejora"/>
    <s v="Número de documentos Actualizados y socializados / Número de documentos del proceso "/>
    <n v="1"/>
    <x v="8"/>
    <x v="16"/>
    <s v="Equipo OCI"/>
    <d v="2022-05-06T00:00:00"/>
    <x v="11"/>
    <d v="2022-08-08T00:00:00"/>
    <s v="Liliana Montes"/>
    <s v="08/08/2022: Durante el mes de junio y julio el equipo OCI, realizó  actualización a los procedimientos, formatos, instructivos del proceso de  Control y Evaluación de la Gestión, los cuales en la fecha 29/07/2022 fueron remitidos para revisión de la Jefe de la OCI, previo a continuar con los tramites respectivos ante la OAPI."/>
    <x v="0"/>
    <n v="0"/>
    <n v="0"/>
  </r>
  <r>
    <s v="017-2022"/>
    <n v="1"/>
    <n v="2022"/>
    <s v="GESTIÓN JURÍDICA"/>
    <x v="21"/>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Realizar socializaciones a los equipos estructuradores de las subsecretarías de la SDM, en la cual se desarrolle la manera de aplicar el Decreto 332 de 2020 en la ejecución contractual."/>
    <s v=" Correctiva"/>
    <s v="Socializaciones realizadas"/>
    <n v="1"/>
    <x v="1"/>
    <x v="1"/>
    <s v="Director de Contratación"/>
    <d v="2022-06-01T00:00:00"/>
    <x v="10"/>
    <d v="2022-08-08T00:00:00"/>
    <s v="Liliana Montes"/>
    <s v="8/08/20228/08/2022: El 06 de julio de 2022 se realizó una socialización sobre el Decreto 332 de 2020, en la cual participaron estructuradores, ordenadores del gasto, supervisores y colaboradores de la Dirección de Contratación de la SDM. Se adjunta como evidencia el respectivo listado de asistencia. _x000a_11/07/2022: No se reporta avances para este corte, toda vez que durante el mes de junio no se realizaron socializaciones."/>
    <x v="0"/>
    <n v="0"/>
    <n v="0"/>
  </r>
  <r>
    <s v="017-2022"/>
    <n v="2"/>
    <n v="2022"/>
    <s v="GESTIÓN JURÍDICA"/>
    <x v="21"/>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Incluir en el estudio previo y anexo complementario de los procesos de selección (cuando aplique), una obligación general en la que se establezca el cumplimiento del artículo 3 del Decreto 332 de 2020 expedido por la Alcaldía Mayor de Bogotá D.C. "/>
    <s v="Correctiva"/>
    <s v="(# procesos publicados con la inclusión de la obligación/# procesos publicados)*100"/>
    <n v="1"/>
    <x v="1"/>
    <x v="1"/>
    <s v="Director de Contratación"/>
    <d v="2022-06-01T00:00:00"/>
    <x v="10"/>
    <d v="2022-08-08T00:00:00"/>
    <s v="Liliana Montes"/>
    <s v="8/08/2022:Durante el mes de julio de 2022 se incluyó en los estudios previos,  anexos complementarios y/o clausulado (según correspondia), la obligación en la que se establece el cumplimiento del artículo 3 del Decreto 332 de 2020 expedido por la Alcaldía Mayor de Bogotá para 12 procesos de selección que les aplicaba el artículo, de 13 procesos que fueron publicados en el mes.  se adjunta arxhivo en  el excel &quot;PROCESOS PUBLICADOS DC JULIO 2022&quot; se detallan los procesos publicados en julio y los procesos a los cuales les aplicaba y no les aplicaba el artículo en mención.  _x000a_11/07/2022. para el mes de junio del reporte d eprocesos publicado,  se incluyó en los estudios previos y/o anexos complementarios (según correspondia) la obligación en la que se establece el cumplimiento del artículo 3 del Decreto 332 de 2020 expedido por la Alcaldía Mayor de Bogotá para 16 procesos de selección que les aplicaba el artículo, de 18 procesos que fueron publicados en el mes. (accion en ejecución)"/>
    <x v="0"/>
    <n v="0"/>
    <n v="0"/>
  </r>
  <r>
    <s v="017-2022"/>
    <n v="3"/>
    <n v="2022"/>
    <s v="GESTIÓN JURÍDICA"/>
    <x v="21"/>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Remitir semestralmente a los supervisores de los contratos, un memorando en el cual se establezca la necesidad de aplicar el Decreto 332 de 2020 conforme a las obligaciones contractuales establecidas en los estudios previos y anexo complementario de los procesos de selección."/>
    <s v=" Correctiva"/>
    <s v="Memorando redactado, aprobado y remitido"/>
    <n v="1"/>
    <x v="1"/>
    <x v="1"/>
    <s v="Director de Contratación"/>
    <d v="2022-06-01T00:00:00"/>
    <x v="10"/>
    <d v="2022-08-08T00:00:00"/>
    <s v="Liliana Montes"/>
    <s v="8/08/2022; Acción con periodicidad semestral. En ejecución._x000a_11/07/2022: Los responsables remitieron memorando  No. 202253000116863 con asunto &quot;Cumplimiento Decreto 332 de 2020, en el cual se recordó la necesidad de aplicar el decreto y se dieron lineamientos para su cumplimiento, establecido para el primer semestre de 2022,  (accion en ejecución)"/>
    <x v="0"/>
    <n v="0"/>
    <n v="0"/>
  </r>
  <r>
    <s v="018-2022"/>
    <n v="1"/>
    <n v="2022"/>
    <s v="GESTIÓN DEL TALENTO HUMANO"/>
    <x v="22"/>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no se tiene un control periódico de la causación de las horas extras y compensatorios"/>
    <s v="Crear una herramienta en formato Excel que permita tener un control de las horas extras y descansos compensatorios causados mensualmente"/>
    <s v="Acción Correctiva"/>
    <s v="Herramienta de control en formato excel"/>
    <n v="1"/>
    <x v="3"/>
    <x v="17"/>
    <s v="DIRECTORA DE TALENTO HUMANO / SUBDIRECTORA ADMINISTRATIVA"/>
    <d v="2022-06-01T00:00:00"/>
    <x v="1"/>
    <d v="2022-08-05T00:00:00"/>
    <s v="Nataly Tenjo Vargas"/>
    <s v="5/8/2022: El día 17 de junio de 2022, la Dirección de Talento Humano se reunió con la Subdirección Administrativa donde se definió una herramienta en formato Excel para llevar el seguimiento mes a mes de las horas extras causadas por los funcionarios, esta herramienta está en revisión por parte de las dos áreas._x000a_8/07/2022: No se aportaron evidencias de gestión en el mes de junio de 2022."/>
    <x v="0"/>
    <n v="0"/>
    <n v="0"/>
  </r>
  <r>
    <s v="018-2022"/>
    <n v="2"/>
    <n v="2022"/>
    <s v="GESTIÓN DEL TALENTO HUMANO"/>
    <x v="22"/>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no se hace un seguimiento periódico para la revisión de horas extras y el control de compensatorios"/>
    <s v="Realizar una reunión mensual de seguimiento para la revisión de horas extras y el control de compensatorios"/>
    <s v="Acción Correctiva"/>
    <s v="No. Reuniones de seguimiento realizadas"/>
    <n v="8"/>
    <x v="3"/>
    <x v="17"/>
    <s v="DIRECTORA DE TALENTO HUMANO / SUBDIRECTORA ADMINISTRATIVA"/>
    <d v="2022-06-01T00:00:00"/>
    <x v="15"/>
    <d v="2022-08-05T00:00:00"/>
    <s v="Nataly Tenjo Vargas"/>
    <s v="5/8/2022: El día 17 de junio de 2022, la Dirección de Talento Humano se reunió con la Subdirección Administrativa para hacer el seguimiento a las horas extras causadas en el periodo._x000a_8/07/2022: No se aportaron evidencias de gestión en el mes de junio de 2022."/>
    <x v="0"/>
    <n v="0"/>
    <n v="0"/>
  </r>
  <r>
    <s v="018-2022"/>
    <n v="3"/>
    <n v="2022"/>
    <s v="GESTIÓN DEL TALENTO HUMANO"/>
    <x v="22"/>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el formato de registro de horas extras no tiene los espacios suficientes que permitan registrar la información necesaria para el control de horas extras y compensatorios"/>
    <s v="Actualizar y socializar el formato de horas extras"/>
    <s v="Acción Correctiva"/>
    <s v="Formato actualizado y socializado"/>
    <n v="1"/>
    <x v="3"/>
    <x v="17"/>
    <s v="DIRECTORA DE TALENTO HUMANO / SUBDIRECTORA ADMINISTRATIVA"/>
    <d v="2022-06-01T00:00:00"/>
    <x v="1"/>
    <d v="2022-08-05T00:00:00"/>
    <s v="Nataly Tenjo Vargas"/>
    <s v="5/8/2022: la Dirección de Talento Humano está analizando y ajustando el formato de horas extras de acuerdo con la necesidad._x000a_8/07/2022: No se aportaron evidencias de gestión en el mes de junio de 2022."/>
    <x v="0"/>
    <n v="0"/>
    <n v="0"/>
  </r>
  <r>
    <s v="018-2022"/>
    <n v="4"/>
    <n v="2022"/>
    <s v="GESTIÓN DEL TALENTO HUMANO"/>
    <x v="22"/>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el modelo de Resolución de reconocimiento de pago suplementario, no incluye el total de compensatorios pendientes por disfrutar por el funcionario."/>
    <s v="Ajustar el modelo de Resolución de reconocimiento de pago suplementario, en donde se incluya el total de compensatorios pendientes por disfrutar dentro del mes causado"/>
    <s v="Acción Correctiva"/>
    <s v="Modelo de Resolución de reconocimiento ajustado"/>
    <n v="1"/>
    <x v="3"/>
    <x v="7"/>
    <s v="DIRECTORA DE TALENTO HUMANO"/>
    <d v="2022-06-01T00:00:00"/>
    <x v="1"/>
    <d v="2022-08-05T00:00:00"/>
    <s v="Nataly Tenjo Vargas"/>
    <s v="5/8/2022: La Dirección de Talento Humano inició el análisis normativo para el ajuste  de la resolución, y envío la resolución a los abogados de la Dirección de Talento Humano para su revisión y aprobación._x000a_8/07/2022: No se aportaron evidencias de gestión en el mes de junio de 2022."/>
    <x v="0"/>
    <n v="0"/>
    <n v="0"/>
  </r>
  <r>
    <s v="019-2022"/>
    <n v="1"/>
    <n v="2022"/>
    <s v="GESTIÓN DEL TALENTO HUMANO"/>
    <x v="22"/>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se lleva un control en un sistema de nómina, de los períodos acumulados por funcionario"/>
    <s v="Implementar un sistema de nómina donde se genere un  reporte de los períodos acumulados de las vacaciones pendientes por disfrutar "/>
    <s v="Acción Correctiva"/>
    <s v="No. sistema implentados/No. sistemas a implementar *100%"/>
    <n v="1"/>
    <x v="3"/>
    <x v="7"/>
    <s v="DIRECTORA DE TALENTO HUMANO"/>
    <d v="2022-06-01T00:00:00"/>
    <x v="0"/>
    <d v="2022-08-05T00:00:00"/>
    <s v="Nataly Tenjo Vargas"/>
    <s v="5/8/2022: La Subsecretaria de Gestión Corporativa (Dirección de Talento Humano) implemento un nuevo sistema de nómina KACTUS donde se puede bajar el reporte al día de las vacaciones pendientes por disfrutar de los funcionarios (adjuntaron caso de prueba en el sistema)_x000a_8/07/2022: No se aportaron evidencias de gestión en el mes de junio de 2022."/>
    <x v="0"/>
    <n v="0"/>
    <n v="0"/>
  </r>
  <r>
    <s v="019-2022"/>
    <n v="2"/>
    <n v="2022"/>
    <s v="GESTIÓN DEL TALENTO HUMANO"/>
    <x v="22"/>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se ha realizado una socialización a los servidores publicos de la importancia del disfrute de vacaciones para su bienestar personal, familiar y laboral"/>
    <s v="Socializar mediante piezas de comunicación a todos los funcionarios, la importancia del disfrute de vacaciones para el bienestar personal, familiar y laboral."/>
    <s v="Acción Correctiva"/>
    <s v="No. Comunicaciones enviadas a los funcionarios en el año/ No. Comunicaciones a enviar *100%"/>
    <n v="2"/>
    <x v="3"/>
    <x v="7"/>
    <s v="DIRECTORA DE TALENTO HUMANO"/>
    <d v="2022-06-01T00:00:00"/>
    <x v="7"/>
    <d v="2022-08-05T00:00:00"/>
    <s v="Nataly Tenjo Vargas"/>
    <s v="5/8/2022: La Dirección de Talento Humano envió el día 1 de julio la pieza de comunicación informando a todos los funcionarios de planta el plazo de radicar vacaciones (adjuntaron correo)._x000a_8/07/2022: No se aportaron evidencias de gestión en el mes de junio de 2022."/>
    <x v="0"/>
    <n v="0"/>
    <n v="0"/>
  </r>
  <r>
    <s v="019-2022"/>
    <n v="3"/>
    <n v="2022"/>
    <s v="GESTIÓN DEL TALENTO HUMANO"/>
    <x v="22"/>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existe un medio de información para los funcionarios, que les permita saber cuantos periodos de vacaciones tienen acumulados "/>
    <s v="Implementar y socializar un sistema con el cual cada funcionario tenga acceso y pueda consultar los períodos de vacaciones pendientes por disfrutar."/>
    <s v="Acción Correctiva"/>
    <s v="No. sistemas implentados/No. sistemas a implementar*100"/>
    <n v="1"/>
    <x v="3"/>
    <x v="7"/>
    <s v="DIRECTORA DE TALENTO HUMANO"/>
    <d v="2022-06-01T00:00:00"/>
    <x v="7"/>
    <d v="2022-08-05T00:00:00"/>
    <s v="Nataly Tenjo Vargas"/>
    <s v="5/8/2022: La Subsecretaria de Gestión Corporativa (Dirección de Talento Humano) implementó un nuevo sistema de nómina KACTUS, dado lo anterior se implementará una herramienta de auto servicio para cada uno de los funcionarios de planta de la entidad._x000a_8/07/2022: No se aportaron evidencias de gestión en el mes de junio de 2022."/>
    <x v="0"/>
    <n v="0"/>
    <n v="0"/>
  </r>
  <r>
    <s v="019-2022"/>
    <n v="4"/>
    <n v="2022"/>
    <s v="GESTIÓN DEL TALENTO HUMANO"/>
    <x v="22"/>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m/>
    <s v="Comunicar a los Directivos la información de periodos acumulados de vacaciones de los servidores a su cargo, y solicitar su respectiva programación de disfrute."/>
    <s v="Acción Correctiva"/>
    <s v="No. comunicaciones enviadas/No. de dependencias de la entidad *100%"/>
    <n v="1"/>
    <x v="3"/>
    <x v="7"/>
    <s v="DIRECTORA DE TALENTO HUMANO"/>
    <d v="2022-06-01T00:00:00"/>
    <x v="1"/>
    <d v="2022-08-05T00:00:00"/>
    <s v="Nataly Tenjo Vargas"/>
    <s v="5/8/2022: La Subsecretaria de Gestión Corporativa emitió el memorando No. 20226200150173 del 29 de junio de 2022, “Programación de vacaciones de 2022 – II SEMESTRE” (adjuntaro como evidencia dicho memorando)._x000a_8/07/2022: No se aportaron evidencias de gestión en el mes de junio de 2022."/>
    <x v="0"/>
    <n v="0"/>
    <n v="0"/>
  </r>
  <r>
    <s v="019-2022"/>
    <n v="5"/>
    <n v="2022"/>
    <s v="GESTIÓN DEL TALENTO HUMANO"/>
    <x v="22"/>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 desconocimiento a la normatividad vigente en cuanto a la acumulación de períodos de vacaciones por parte de los funcionarios de la SDM, en los términos del Decreto 1045 de 1978."/>
    <s v="Actualizar el programa virtual de inducción y reinducción SDM, incluyendo la información sobre la normatividad vigente de vacaciones"/>
    <s v="Acción Correctiva"/>
    <s v="Programa virtual de inducción y reinducción SDM actualizado"/>
    <n v="1"/>
    <x v="3"/>
    <x v="7"/>
    <s v="DIRECTORA DE TALENTO HUMANO"/>
    <d v="2022-06-01T00:00:00"/>
    <x v="7"/>
    <d v="2022-08-05T00:00:00"/>
    <s v="Nataly Tenjo Vargas"/>
    <s v="5/8/2022: La Dirección de Talento Humano coordinó el 8 de julio por meet mesas de trabajo con los líderes de la información, con el fin de verificar el curso virtual de Inducción y Reinducción del módulo 6 “Gestión de Talento Humano”, en la temática de “Situaciones Administrativas” para verificar información, actualizarla y solicitar la actualización en la plataforma a la Oficina de tecnología de la información_x000a_8/07/2022: No se aportaron evidencias de gestión en el mes de junio de 2022."/>
    <x v="0"/>
    <n v="0"/>
    <n v="0"/>
  </r>
  <r>
    <s v="020-2022"/>
    <n v="1"/>
    <n v="2022"/>
    <s v="GESTIÓN ADMINISTRATIVA"/>
    <x v="22"/>
    <d v="2022-04-30T00:00:00"/>
    <s v="Verificados los auxiliares de enero a marzo 2022 del gasto de intereses de mora por concepto de servicios públicos (Cuenta contable 5-8-04-39-002) se identificó que suman un total de $ 451.927,00. Lo anterior ocasiona un riesgo para la Entidad dado que de acuerdo con el concepto C.E. 1852 de 2007 Consejo de Estado - Sala de Consulta y Servicio Civil, establece que: “lo dispuesto en las leyes 42 de 1993 y 610 de 2000, en concordancia con el Estatuto, Orgánico del Presupuesto, cuando una entidad u organismo de carácter público paga a otro de su misma naturaleza una suma de dinero por concepto de multas, intereses de mora o sanciones, se produce un daño patrimonial. Dicho daño puede dar lugar a responsabilidad fiscal del gestor fiscal comprometido, cuando en el proceso de responsabilidad se pruebe que existió una conducta dolosa o gravemente culposa y el nexo causal entre ésta y el daño...”"/>
    <s v="Posibilidad de afectación reputacional por perdida de imagen con los usuarios internos por la prestación de los servicios públicos  para el correcto funcionamiento de la entidad  fuera de los procedimientos establecidos,  por sanciones o investigaciones por parte de entes de control al generarse intereses de mora por la inoportunidad en el pago de servicios públicos."/>
    <s v="No se contemplan los tiempos de la ejecución de las actividades para el pago del servicio público dentro del procedimiento PA011-PR10 Prodimiento para pago de serivicios públicos y privado."/>
    <s v="Actualizar del Procedimiento PA011-PR10, referente a incluir los tiempos de ejecución de las actividades frente a la radicación de las cuentas de servicios públicos en la Subdirección Financiera y al diligenciamiento de las casillas de la Ventanilla Virtual II (Corresponde a servicio público y fecha de vencimiento del mismo)"/>
    <s v="Acción Correctiva"/>
    <s v="Procedimiento actualizado y publicado"/>
    <n v="1"/>
    <x v="3"/>
    <x v="3"/>
    <s v="SUBDIRECTORA ADMINISTRATIVA"/>
    <d v="2022-06-01T00:00:00"/>
    <x v="2"/>
    <d v="2022-08-05T00:00:00"/>
    <s v="Nataly Tenjo Vargas"/>
    <s v="5/8/2022: Como avance de la acción, para este periodo el responsable de la Subdirección Administrativa realizó la actualización al procedimiento y envió a revisión a la Subdirectora Administrativa,  se encuentra pendiente de aprobación y posteriormente solicitarán su publicación._x000a_8/07/2022: No se aportaron evidencias de gestión en el mes de junio de 2022."/>
    <x v="0"/>
    <n v="0"/>
    <n v="0"/>
  </r>
  <r>
    <s v="021-2022"/>
    <n v="1"/>
    <n v="2022"/>
    <s v="GESTIÓN DEL TALENTO HUMANO"/>
    <x v="23"/>
    <d v="2022-05-26T00:00:00"/>
    <s v="Oportunidad de Mejora 1: Fortalecer la Brigada de Emergencias con el apoyo de los líderes de área o proceso."/>
    <s v="Posibilidad de afectación económico y reputacional por requerimiento de los usuarios internos e investigaciones administrativas y legales por entes de control debido a la implementación del SGSST fuera de los requerimientos normativos."/>
    <s v="Falta de sensibilización  frente a la importancia de contar con brigadistas en cada una de las sedes."/>
    <s v="Remitir memorando a los responsables de las diferentes sedes de la SDM para que se asigne un representante para participar en la brigada de emergencias."/>
    <s v="Mejora Continua"/>
    <s v="No. de memorando enviado"/>
    <n v="1"/>
    <x v="3"/>
    <x v="7"/>
    <s v="DIRECTORA DE TALENTO HUMANO"/>
    <d v="2022-06-06T00:00:00"/>
    <x v="1"/>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2-2022"/>
    <n v="1"/>
    <n v="2022"/>
    <s v="GESTIÓN DEL TALENTO HUMANO"/>
    <x v="23"/>
    <d v="2022-05-26T00:00:00"/>
    <s v="Oportunidad de Mejora 2: Reforzar el seguimiento al cumplimiento de los criterios SST por parte de la supervisión de los contratos."/>
    <s v="Posibilidad de afectación económico y reputacional por requerimiento de los usuarios internos e investigaciones administrativas y legales por entes de control debido a la implementación del SGSST fuera de los requerimientos normativos."/>
    <s v="Falta articular la guía criterios en seguridad y salud en el trabajo para la adquisición de productos y servicios PA02-G03 con la documentación de la Dirección de contratación."/>
    <s v="Realizar mesa de trabajo con los profesionales de la Dirección de Contratación para la articulación de la documentación de SST."/>
    <s v="Mejora Continua"/>
    <s v="No. de Mesas de trabajo realizadas"/>
    <n v="2"/>
    <x v="3"/>
    <x v="7"/>
    <s v="DIRECTORA DE TALENTO HUMANO"/>
    <d v="2022-06-06T00:00:00"/>
    <x v="1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3-2022"/>
    <n v="1"/>
    <n v="2022"/>
    <s v="GESTIÓN DEL TALENTO HUMANO"/>
    <x v="23"/>
    <d v="2022-05-26T00:00:00"/>
    <s v="Oportunidad de Mejora 3: Fortalecer  la divulgación del formato para el reporte de incidentes."/>
    <s v="Posibilidad de afectación económico y reputacional por requerimiento de los usuarios internos e investigaciones administrativas y legales por entes de control debido a la implementación del SGSST fuera de los requerimientos normativos."/>
    <s v="Falta de sensibilización frente a la importancia del reporte de incidentes."/>
    <s v="Realizar actividades de sensibilización para incentivar el reporte de incidentes."/>
    <s v="Mejora Continua"/>
    <s v="No. de Sensibilizaciones realizadas"/>
    <n v="2"/>
    <x v="3"/>
    <x v="7"/>
    <s v="DIRECTORA DE TALENTO HUMANO"/>
    <d v="2022-06-06T00:00:00"/>
    <x v="1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4-2022"/>
    <n v="1"/>
    <n v="2022"/>
    <s v="GESTIÓN DEL TALENTO HUMANO"/>
    <x v="23"/>
    <d v="2022-05-26T00:00:00"/>
    <s v="Oportunidad de Mejora 4: Promoción de las actividades SST al interior de las dependencias por parte de los líderes de área o proceso."/>
    <s v="Posibilidad de afectación económico y reputacional por requerimiento de los usuarios internos e investigaciones administrativas y legales por entes de control debido a la implementación del SGSST fuera de los requerimientos normativos."/>
    <s v="Falta de socialización de las responsabilidades de los líderes de área frente al  Sistema de Gestión de la Seguridad y Salud en el Trabajo."/>
    <s v="Remitir memorando a los líderes de proceso frente a las responsabilidades del SG-SST y la importancia de incentivar la participación en las actividades de SST."/>
    <s v="Mejora Continua"/>
    <s v="No. de memorando enviado"/>
    <n v="1"/>
    <x v="3"/>
    <x v="7"/>
    <s v="DIRECTORA DE TALENTO HUMANO"/>
    <d v="2022-06-06T00:00:00"/>
    <x v="1"/>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5-2022"/>
    <n v="1"/>
    <n v="2022"/>
    <s v="GESTIÓN DEL TALENTO HUMANO"/>
    <x v="23"/>
    <d v="2022-05-26T00:00:00"/>
    <s v="Oportunidad de Mejora 5: Afianzar el conocimiento sobre la gestión de cambio en SST, la cual debe ser previa a los cambios para prevenir que se presenten accidentes de trabajo y enfermedades de origen laboral."/>
    <s v="Posibilidad de afectación económico y reputacional por requerimiento de los usuarios internos e investigaciones administrativas y legales por entes de control debido a la implementación del SGSST fuera de los requerimientos normativos."/>
    <s v="Falta de socialización de la importancia de reportar los cambios que puedan afectar el Sistema de Gestión de la Seguridad y Salud en el Trabajo."/>
    <s v="Realizar actividades de socialización frente a la importancia de reportar los cambios que puedan afectar el Sistema de Gestión de la Seguridad y Salud en el Trabajo."/>
    <s v="Mejora Continua"/>
    <s v="No. de Socializaciones realizadas"/>
    <n v="2"/>
    <x v="3"/>
    <x v="7"/>
    <s v="DIRECTORA DE TALENTO HUMANO"/>
    <d v="2022-06-06T00:00:00"/>
    <x v="1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6-2022"/>
    <n v="1"/>
    <n v="2022"/>
    <s v="GESTIÓN ADMINISTRATIVA"/>
    <x v="24"/>
    <d v="2022-05-13T00:00:00"/>
    <s v="NC1 En el Proceso de Gestión Administrativa se evidenció el uso de formatos obsoletos, toda vez que hay registros del formato PA01-PR13-F04 Matriz de requerimientos versión 1.0, diligenciados con fecha 28 de octubre y 11 de noviembre de 2021, sin embargo, este fue eliminado de la intranet y no es un documento disponible desde el 11 de noviembre de 2020, afectando lo descrito en el numeral 7.5.3.2 literal C de la norma ISO 9001:2015 y el procedimiento PE01-PR04 Control de documentos del Sistema Integrado de Gestión Distrital bajo estándar MIPG, ocasionando el uso de documentos obsoletos o eliminados del Sistema de Gestión."/>
    <s v="Posibilidad de afectación reputacional  por perdida de imagen de usuarios internos, externos y directivos de la SDM, por la prestación de los servicios generales y administrativos fuera de las necesidades requeridas."/>
    <s v="El procedimiento PA01-PR13 se encuentra desactualizado y con canales de comunicación no especificados, ante lo cual  los profesionales del área decidieron seguir llevando el registro en el modelo obsoleto."/>
    <s v="Actualizar, publicar y socializar el procedimiento PA01-PR13, incluyendo como canal de registro de los requerimientos el desarrollo de SERVICIOS ADMINISTRATIVOS de Aranda"/>
    <s v="Acción Correctiva"/>
    <s v="Procedimiento actualizado,  publicado y socializado"/>
    <n v="1"/>
    <x v="3"/>
    <x v="3"/>
    <s v="NEYFI RUBIELA MARTÍNEZ"/>
    <d v="2022-06-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7-2022"/>
    <n v="1"/>
    <n v="2022"/>
    <s v="GESTIÓN ADMINISTRATIVA"/>
    <x v="24"/>
    <d v="2022-05-13T00:00:00"/>
    <s v="NC2 Al indagar por los métodos de validación de identidad implementados en los salones de cursos pedagógicos, el Proceso de Gestión Administrativa refiere que el tema es manejado directamente por la OTIC y DAC, desde el proceso se realizó la adecuación de los puntos de conexión requeridos para el funcionemiento del sistema (punto de red y toma regulada), sin embargo, no se evidenció el registro de solicitud o requermiento de esta adecuación. El profesional indica que sobre esta solicitud no se tomó el respectivo registro debido a la premura en la adecuación requerida, siendo un incumplimiento en lo establecido en el procedimiento PA=!-PR13 en lo referente a las responsabilidades del profesional de administrativa respecto al tratamiento de los requerimientos y al numeral 7.5.3.2 literal D de la Norma ISO 9001/2015, ocasionando dificultades para realizar la trazabilidad en los riesgos de los mantenimientos realizados respecto a los solicitados."/>
    <s v="Posibilidad de afectación reputacional  por perdida de imagen de usuarios internos, externos y directivos de la SDM, por la prestación de los servicios generales y administrativos fuera de las necesidades requeridas."/>
    <s v="El procedimiento PA01-PR13 se encuentra desactualizado y con canales de comunicación no especificados."/>
    <s v="Actualizar, publicar y socializar el procedimiento PA01-PR13, incluyendo como canal de registro de los requermientos el desarrollo de SERVICIOS ADMINISTRATIVOS de Aranda"/>
    <s v="Acción Correctiva"/>
    <s v="Procedimiento actualizado,  publicado y socializado"/>
    <n v="1"/>
    <x v="3"/>
    <x v="3"/>
    <s v="NEYFI RUBIELA MARTÍNEZ"/>
    <d v="2022-06-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8-2022"/>
    <n v="1"/>
    <n v="2022"/>
    <s v="GESTIÓN ADMINISTRATIVA"/>
    <x v="24"/>
    <d v="2022-05-13T00:00:00"/>
    <s v="Oportunidad de Mejora En el Proceso de Gestión Administrativa, el registro de lista de verificación de Instalaciones PA01-PR13-F03 de octubre-noviembre del año 2021 no esta debidamente diligenciado, lo que no permite identificar la fecha de atención y realización de los requerimientos, aunque si se puede evidenciar que fueron asignados por parte del Subdirector Administrativo para su atención, por lo cual no es posible detectar la eficacia del proceso respecto de una de sus funciones como lo es el mantenimiento de la infraestructura."/>
    <s v="Posibilidad de afectación reputacional  por perdida de imagen de usuarios internos, externos y directivos de la SDM, por la prestación de los servicios generales y administrativos fuera de las necesidades requeridas."/>
    <s v="La verificación (identificación del requerimiento) y la validación de su atención.se hace sobre el mismo formato PA01-PR13-F03 "/>
    <s v="Actualizar, publicar y socializar el procedimiento PA01-PR13, incluyendo como política de operación, que previo a la verificación de las instalaciones del periodo actual, se revisarán los requerimientos encontrados en el periodo inmediatamente anterior."/>
    <s v="Mejora Continua"/>
    <s v="Procedimiento actualizado,  publicado y socializado"/>
    <n v="1"/>
    <x v="3"/>
    <x v="3"/>
    <s v="NEYFI RUBIELA MARTÍNEZ"/>
    <d v="2022-06-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9-2022"/>
    <n v="1"/>
    <n v="2022"/>
    <s v="GESTIÓN ADMINISTRATIVA"/>
    <x v="24"/>
    <d v="2022-05-13T00:00:00"/>
    <s v="Oportunidad de Mejora En el Proceso Gestión Administrativa, no se identificó un mecanismo para registrar las solicitudes de mantenimientos por lo que no puede realizarse una correcta trazabilidad, si mismo tampoco es posible determinar si se han atendido la totalidad de requerimientos pues muchos llegan por correo electronico lo que dificulta el adecuado seguimiento."/>
    <s v="Posibilidad de afectación reputacional  por perdida de imagen de usuarios internos, externos y directivos de la SDM, por la prestación de los servicios generales y administrativos fuera de las necesidades requeridas."/>
    <s v="En la última actualización del proceso, se elimina el correo mantenimentosdm@movilidadbogota.gov.co como medio de comunicación oficial."/>
    <s v="Actualizar, publicar y socializar el procedimiento PA01-PR13, incluyendo como canal de registro de los requermientos el desarrollo de SERVICIOS ADMINISTRATIVOS de Aranda"/>
    <s v="Mejora Continua"/>
    <s v="Procedimiento actualizado,  publicado y socializado"/>
    <n v="1"/>
    <x v="3"/>
    <x v="3"/>
    <s v="NEYFI RUBIELA MARTÍNEZ"/>
    <d v="2022-06-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30-2022"/>
    <n v="1"/>
    <n v="2022"/>
    <s v="GESTIÓN DE TICS"/>
    <x v="24"/>
    <d v="2022-05-13T00:00:00"/>
    <s v="Oportunidad de Mejora: Actualización de los Documentos del Proceso de Gestión TICS con los respectivos conectores que debe contener el flujograma para mayor claridad en la secuencia de las actividades. "/>
    <s v="_x000a_Posibilidad de afectación reputacional por posibles requerimientos de entes de control y de los procesos internos de la entidad debido a la gestión del control documental del sistema de gestión de calidad  fuera de los requisitos procedimientales_x000a_"/>
    <s v="Debilidad en el seguimiento y actualización de la documentación publicada en el Sistema de Gestión de Calidad."/>
    <s v="Actualizar, publicar y socializar los Documentos (Administración de Cuentas de Usuarios PA04-PR01, Gestión de la Información PA04-PR05, Gestión de Requerimientos y Solicitudes en Materia Tecnológica PA04-PR06, y publicar en el Sistema de Gestión de la Calidad."/>
    <s v="   Mejora Continua"/>
    <s v="Documentos actualizados,  publicados  y socializados"/>
    <s v="_x000a_3"/>
    <x v="4"/>
    <x v="18"/>
    <s v="Jady Marina Perez"/>
    <d v="2022-05-13T00:00:00"/>
    <x v="2"/>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
    <x v="0"/>
    <n v="0"/>
    <n v="0"/>
  </r>
  <r>
    <s v="031-2022"/>
    <n v="1"/>
    <n v="2022"/>
    <s v="GESTIÓN DE TICS"/>
    <x v="24"/>
    <d v="2022-05-13T00:00:00"/>
    <s v="Oportunidad de Mejora Proceso de Gestión TICS: Así mismo se debe concertar entre los responsables de todos los procesos de apoyo a la gestión la actualización de los documentos en la intranet y la página web de la entidad, dado que se presentan diferencias en las publicaciones en las publicaciones de la información divulgada en cada medio. De igual manera, mantener actualizados los links de acceso a la información que se encuentran referenciados dentro de los documentos implementados. "/>
    <s v="Posibilidad de afectación reputacional  por perdida de imagen de usuarios internos, externos y directivos de la SDM, por la prestación de los servicios generales y administrativos fuera de las necesidades requeridas."/>
    <s v="Debilidad en el seguimiento y actualización de la documentación publicada en el Sistema de Gestión de Calidad."/>
    <s v="Actualizar, publicar y socializar los Documentos en la intranet y la página web de la entidad del Proceso de TICs "/>
    <s v="   Mejora Continua"/>
    <s v="solicitudes tramitadas/_x000a_solicitudes recibidas"/>
    <n v="1"/>
    <x v="4"/>
    <x v="18"/>
    <s v="Jady Marina Perez"/>
    <d v="2022-05-13T00:00:00"/>
    <x v="2"/>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
    <x v="0"/>
    <n v="0"/>
    <n v="0"/>
  </r>
  <r>
    <s v="032-2022"/>
    <n v="1"/>
    <n v="2022"/>
    <s v="GESTIÓN DE TICS"/>
    <x v="24"/>
    <d v="2022-05-13T00:00:00"/>
    <s v="Oportunidad de Mejora: En el proceso de gestión de TICS es pertinente la capacitación al equipo técnico de calidad para contar con un mejor conocimiento en temas del sistema de gestión de calidad bajo el modelo integrado de planeación y gestión. "/>
    <s v="_x000a_Posibilidad de afectación reputacional por posible disminución en el índice de desempeño institucional por la implementación de las políticas del Modelo Integrado de Planeación y Gestión MIPG fuera de los términos y lineamientos establecidos"/>
    <s v="Desconocimiento de algunos integrantes de la OTIC frente a la documentación del MIPG, proceso OTIC y Plataforma Estratégica de la entidad publicados en la Intranet de la entidad."/>
    <s v="_x000a_Socializar al interior de la OTIC la documentación del Sistema de Gestión de Calidad, para incrementar el  conocimiento y apropiacion de los funcionarios del area."/>
    <s v="   Mejora Continua"/>
    <s v="Socialización realizada "/>
    <n v="1"/>
    <x v="4"/>
    <x v="18"/>
    <s v="Jady Marina Perez"/>
    <d v="2022-05-13T00:00:00"/>
    <x v="2"/>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
    <x v="0"/>
    <n v="0"/>
    <n v="0"/>
  </r>
  <r>
    <s v="033-2022"/>
    <n v="1"/>
    <n v="2022"/>
    <s v="GESTIÓN DE TRÁMITES Y SERVICIOS PARA LA CIUDADANÍA"/>
    <x v="24"/>
    <d v="2022-05-13T00:00:00"/>
    <s v="NC4 En el Proceso Gestión de trámites y servicios para la ciudadanía, al realizar la revisión del PM04-IN03 Gestión y operación de los centros de servicios de movilidad versión 1.0 del 08/02/2022 se presenta desconocimiento del documento por parte del Líder del Proceso y su Equipo de Trabaj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Falta diseñar estrategias de apropiación que permitan motivar a los servidores públicos en en temas propios del Sistema de Gestión de Calidad "/>
    <s v="Diseñar, implementar y evaluar una estrategia  de apropiación que permitan motivar a los servidores públicos en en temas propios del Sistema de Gestión de Calidad "/>
    <s v="Acción Correctiva"/>
    <s v=" Documento  con estrategia de apropiación  Diseñada, implementada y evaluada."/>
    <n v="1"/>
    <x v="5"/>
    <x v="6"/>
    <s v="Dirección de Atención al Ciudadano"/>
    <d v="2022-06-01T00:00:00"/>
    <x v="8"/>
    <d v="2022-08-05T00:00:00"/>
    <s v="Nataly Tenjo Vargas"/>
    <s v="5/8/2022: No se aportaron evidencias de gestión en el mes de julio de 2022._x000a_8/07/2022: No se aportaron evidencias de gestión en el mes de junio de 2022."/>
    <x v="0"/>
    <n v="0"/>
    <n v="0"/>
  </r>
  <r>
    <s v="035-2022"/>
    <n v="1"/>
    <n v="2022"/>
    <s v="Direccionamiento Estratégico."/>
    <x v="24"/>
    <d v="2022-05-13T00:00:00"/>
    <s v="Oportunidad de mejora En el proceso de direccionamiento estratégico es importante fortalecer la socialización del procedimiento PE01-PR08 planificación estratégica y operativa relacionado al control de cambios a fin de que se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
    <s v="Posibilidad de afectación reputacional por posibles requerimientos de entes de control y de los procesos internos de la entidad debido a la gestión del control documental del sistema de gestión de calidad  fuera de los requisitos procedimientales"/>
    <s v="Baja frecuencia en la socialización de los documentos PE01-PR04 PE01-PR08 "/>
    <s v="Realizar socialización en los meses de junio y septiembre de los documentos PE01-PR04 y PE01-PR08 "/>
    <s v="Mejora Continua"/>
    <s v="Numero de socializaciones realizadas a traves de listados de asistencia"/>
    <n v="2"/>
    <x v="7"/>
    <x v="15"/>
    <s v="Julieth Rojas Betancour"/>
    <d v="2022-06-01T00:00:00"/>
    <x v="2"/>
    <d v="2022-08-05T00:00:00"/>
    <s v="Dámaris Sánchez Salamanca"/>
    <s v="05/08/2022 Mediante correo electronico del día 11 de julio de 2022 la OAPI informa que la acción &quot;Se encuentra abierta y en proceso de ejecución con fecha de terminación 30/09/2022&quot;_x000a_El día 28 de junio se realizó socialización de los procesos de control documental y planificación estrategica, de manera virtual por la plataforma MEET._x000a_Se encuentra abierta y en proceso de ejecución con fecha de terminación 30/09/2022_x000a_05/07/2022: La dependencia, no reportan evidencias en este corte."/>
    <x v="0"/>
    <n v="0"/>
    <n v="0"/>
  </r>
  <r>
    <s v="036-2022"/>
    <n v="1"/>
    <n v="2022"/>
    <s v="GESTIÓN JURÍDICA"/>
    <x v="24"/>
    <d v="2022-05-13T00:00:00"/>
    <s v="Oportunidad de mejora:  El Proceso de Gestión Jurídica debe verificar el PA05-PR21 Procedimiento de contratos de prestación de servicios con el fin de identificar los respectivos puntos de control."/>
    <s v="Posibilidad de afectación reputacional por posibles requerimientos de entes de control y de los procesos internos de la entidad debido a la gestión del control documental del sistema de gestión de calidad fuera de los requisitos procedimentales."/>
    <s v="Falta de revisión y actualización del procedimiento para el trámite de contratos de prestación de servicios PA05-PR21 en la vigencia 2021."/>
    <s v="Revisar, ajustar, publicar y socializar el Procedimiento para el trámite de contratos de prestación de servicios PA 05 - PR21, respecto a la inclusión e identificación de puntos de control de acuerdo a los lineamientos establecidos en el instructivo para la elaboración de documentos del Sistema de Gestión Distrital de la Secretaría Distrital de Movilidad."/>
    <s v="Mejora Continua"/>
    <s v="Procedimiento para el trámite de contratos de prestación de servicios PA 05 - PR21 revisado, ajustado, publicado y socializado"/>
    <n v="1"/>
    <x v="1"/>
    <x v="1"/>
    <s v="Director de Contratación"/>
    <d v="2022-06-01T00:00:00"/>
    <x v="1"/>
    <d v="2022-08-08T00:00:00"/>
    <s v="Liliana Montes"/>
    <s v="_x000a_8/08/2022: La Dirección de Contratación revisó, ajustó y publicó el  Procedimiento para el trámite de contratos de prestación de servicios PA 05 - PR21, en el cual se identificaron y señalaron los  puntos de control de acuerdo con los lineamientos establecidos en el instructivo  para la elaboración de documentos del Sistema de Gestión Distrital de la Secretaría Distrital de Movilidad. Se procede al cierre por soliictud una vez verificada la efectidad de la acción establecida._x000a_11/07/2022: No se reporta avances para este corte."/>
    <x v="1"/>
    <n v="0"/>
    <n v="0"/>
  </r>
  <r>
    <s v="037-2022"/>
    <n v="1"/>
    <n v="2022"/>
    <s v="GESTIÓN DEL TALENTO HUMANO"/>
    <x v="24"/>
    <d v="2022-05-13T00:00:00"/>
    <s v="Oportunidad de mejora: En el Manual específico de funciones y competencias laborales publicado en la Intranet (https://www.movilidadbogota.gov.co/intranet/node/1010) los actos administrativos por los cuales se modifica este documento se encuentran desactualizados, en atención a que no se encuentran publicadas las resoluciones 171775 de 2021 y 29129 de 2022 de conformidad con las publicaciones realizadas en la página web (https://www.movilidadbogota.gov.co/Funciones_deberes)."/>
    <s v="Posibilidad de afectación reputacional por requerimiento de los usuarios e investigaciones administrativas por entes de control debido a realización de nombramientos fuera  de los requisitos establecidos en el  manual de funciones y los procedimientos "/>
    <s v="Falta de seguimiento respecto a las publicaciones de los documentos de &quot;Funciones y Deberes&quot; que por transparencia deben permanecer publicados en la página web institucional y en la intranet"/>
    <s v="Realizar seguimiento bimensual de los documentos de &quot;Funciones y Deberes&quot; publicados en la página web institucional y en la intranet"/>
    <s v="Mejora Continua"/>
    <s v="Número de Seguimientos al  documento de &quot;Funciones y Deberes&quot; realizados y soportados mediante acta"/>
    <n v="3"/>
    <x v="3"/>
    <x v="19"/>
    <s v="DIRECTORA DE TALENTO HUMANO"/>
    <d v="2022-06-01T00:00:00"/>
    <x v="6"/>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38-2022"/>
    <n v="1"/>
    <n v="2022"/>
    <s v="GESTIÓN DEL TALENTO HUMANO"/>
    <x v="24"/>
    <d v="2022-05-13T00:00:00"/>
    <s v="Oportunidad de mejora: Documentar la planificación de cambios que puede generar consecuencias potenciales en el Sistema de Gestión de Calidad"/>
    <s v="Posibilidad de afectación reputacional por posibles requerimientos de entes de control y de los procesos internos de la entidad debido a la gestión del control documental del sistema de gestión de calidad  fuera de los requisitos procedimientales"/>
    <s v="Desconocimiento del procedimiento de planificación de cambios"/>
    <s v="Asistir a las jornadas de socialización del procedimiento PE01-PR08  programadas por la OAPI"/>
    <s v="Mejora Continua"/>
    <s v="Número de socializaciones a las que asista representación de la DTH y registradas en el listado de asistencia"/>
    <n v="2"/>
    <x v="3"/>
    <x v="7"/>
    <s v="DIRECTORA DE TALENTO HUMANO"/>
    <d v="2022-06-01T00:00:00"/>
    <x v="2"/>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38-2022"/>
    <n v="2"/>
    <n v="2022"/>
    <s v="GESTIÓN DEL TALENTO HUMANO"/>
    <x v="24"/>
    <d v="2022-05-13T00:00:00"/>
    <s v="Oportunidad de mejora: Documentar la planificación de cambios que puede generar consecuencias potenciales en el Sistema de Gestión de Calidad"/>
    <s v="Posibilidad de afectación reputacional por posibles requerimientos de entes de control y de los procesos internos de la entidad debido a la gestión del control documental del sistema de gestión de calidad  fuera de los requisitos procedimientales"/>
    <s v="Baja frecuencia en la socialización del procedimiento PE01-PR08 Planificación Estratégica y Operativa"/>
    <s v="Diligenciar y enviar a la OAPI el formato PE01-PR08-F02 de la DTH con el registro de los cambios no reportados durante la vigencia"/>
    <s v="Mejora Continua"/>
    <s v="Número de Formatos PE01-PR08-F02 diligenciados y enviados a la OAPI"/>
    <n v="1"/>
    <x v="3"/>
    <x v="7"/>
    <s v="DIRECTORA DE TALENTO HUMANO"/>
    <d v="2022-06-01T00:00:00"/>
    <x v="18"/>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39-2022"/>
    <n v="1"/>
    <n v="2022"/>
    <s v="GESTIÓN DEL TALENTO HUMANO"/>
    <x v="24"/>
    <d v="2022-05-13T00:00:00"/>
    <s v="Oportunidad de mejora: Reforzar el diligenciamiento de los planes operativos anuales, en relación con la documentación de soluciones en cuanto se presenten restrasos en el incumplimiento de las metas."/>
    <s v="Posibilidad de afectación reputacional por posibles investigaciones de tipo administrativos y disciplinarios por entes de control y requerimientos de las areas de la entidad, y entidades distritales, debido a la formulación, construcción y seguimiento de los planes operativos anuales fuera de los lineamientos establecidos en los procedimientos internos, de orden distrital y o nacional"/>
    <s v="No tener en cuenta las instrucciones y los enunciados de las columnas del formato de reporte de POA de Inversión, por parte del encargado de Talento Humano"/>
    <s v="Verificar el correcto diligenciamiento de los formatos del POA de manera previa al reporte a la OAPI e informar mediante correo electrónico la verificación previa realizada"/>
    <s v="Mejora Continua"/>
    <s v="Número de Formatos trimestrales POA verificados en su diligenciamiento"/>
    <n v="2"/>
    <x v="3"/>
    <x v="7"/>
    <s v="DIRECTORA DE TALENTO HUMANO"/>
    <d v="2022-06-01T00:00:00"/>
    <x v="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39-2022"/>
    <n v="2"/>
    <n v="2022"/>
    <s v="GESTIÓN DEL TALENTO HUMANO"/>
    <x v="24"/>
    <d v="2022-05-13T00:00:00"/>
    <s v="Oportunidad de mejora: Reforzar el diligenciamiento de los planes operativos anuales, en relación con la documentación de soluciones en cuanto se presenten restrasos en el incumplimiento de las metas."/>
    <s v="Posibilidad de afectación reputacional por posibles investigaciones de tipo administrativos y disciplinarios por entes de control y requerimientos de las areas de la entidad, y entidades distritales, debido a la formulación, construcción y seguimiento de los planes operativos anuales fuera de los lineamientos establecidos en los procedimientos internos, de orden distrital y o nacional"/>
    <s v="Falta de instrucción a los nuevos integrantes del equipo de Talento Humano sobre el diligenciamiento de los formatos del POA "/>
    <s v="Realizar una jornada interna de socialización sobre el proceso de reporte en el POA, al grupo de Talento Humano encargado del diligenciamiento del avance en las actividades a cargo de la dependencia."/>
    <s v="Mejora Continua"/>
    <s v="Jornada interna de Socialización realizada y soportada con listado de asistencia"/>
    <n v="1"/>
    <x v="3"/>
    <x v="7"/>
    <s v="DIRECTORA DE TALENTO HUMANO"/>
    <d v="2022-06-01T00:00:00"/>
    <x v="19"/>
    <d v="2022-08-08T00:00:00"/>
    <s v="Julie Martinez y Daniel García"/>
    <s v="08/08/2022   Seguimiento Julie Martinez y Daniel García se evidencia, que se llevo a cabo 28 de julio sobre los POAS  , teniendo en cuenta que  la actividad programada  se cumplió, se da  el cierre al cumplimiento de  la acción_x000a__x000a_11/07/2022    Actividad en periodo de ejecución, se recomienda desde el ejercicio del autocontrol  verificar  para el cierre  del cumplimiento de la acción  la actividad , indicador y la meta establecida en el pmp."/>
    <x v="1"/>
    <n v="0"/>
    <n v="0"/>
  </r>
  <r>
    <s v="040-2022"/>
    <n v="1"/>
    <n v="2022"/>
    <s v="Control Disciplinario"/>
    <x v="24"/>
    <d v="2022-05-13T00:00:00"/>
    <s v="Oportunidad de mejora: Se considera importante que el Proceso Control Disciplinario dentro del procedimiento PV02-PR01- Procedimiento disciplinario versión 3.0 del 24 de marzo de 2022 del proceso PV-02-Control disciplinario, se incluya un flujograma para describir el paso a paso de las actividades de la función disciplinaria que se llevan a cabo; acción que se puede adelantar sin apartarse de las consideraciones metodológicas y normativas vigentes que rigen al proceso. Así mismo, es importante realizar la verificación de la caracterización con el fin de validar las entradas, actividades y salidas del Proceso."/>
    <s v="_x000a__x000a_Posibilidad de afectación reputacional por posibles requerimientos de entes de control y de los procesos internos de la entidad debido a la gestión del control documental del sistema de gestión de calidad  fuera de los requisitos procedimentales."/>
    <s v="El proceso disciplinario se encuentra reglado por la Ley 1952 de 2019 (Código General Disciplinario) el cual determina las etapas y el procedimiento que se debe surtir en la sustanciación de los procesos disciplinarios, por consiguiente la OCDI se remite directamente a lo establecido por este. De igual forma la Secretaría General de la Alcaldía Mayor de Bogotá de conformidad a su competencia dispuesta en el del artículo 63 del Decreto Distrital 654 del 2011, expidió la Resolución 114 de 2010 modificada por la Resolución 284 del 2013 por medio de la cual se dispuso el Manual Distrital de Procesos y Procedimientos Disciplinarios para las entidades distritales a las que se aplica el Código General Disciplinario, estableciendo un flujograma de etapas, actividades y responsables en el proceso, contenido el cual debe ser acogido por la Oficina de Control Disciplinario Interno y la Subdirección de Gestión Jurídica."/>
    <s v="Ajustar, publicar y socializar el procedimiento acompañado del flujograma dispuesto por la Secretaría Jurídica Distrital, acción que se realiza de manera conjunta con la SGJ, toda vez que tambien tienen responsabilidad dentrro del mismo, asi el proceso disciplinario sea uno solo."/>
    <s v="Mejora Continua"/>
    <s v="Numero de procedimientos ajustados publicado y socializados _x000a__x000a_"/>
    <n v="1"/>
    <x v="9"/>
    <x v="20"/>
    <s v="Guetty Caycedo Caycedo"/>
    <d v="2022-05-25T00:00:00"/>
    <x v="20"/>
    <d v="2022-08-09T00:00:00"/>
    <s v="Dámaris Sánchez Salamanca"/>
    <s v="09/08/2022: Se evidenció que el día 12 de julio mediante memorando ORFEO 202216000166063 La Oficina Control Disciplinario solicitò a la OAPI la publicación en la pàgina web de la Entidad de a la  Caracterización del proceso y procedimiento disciplinario_x000a__x000a_Observación OCI: Dado lo anterior se evidenciò que la oficina adelantó las acciones pertinentes para “Ajustar, publicar y socializar el procedimiento acompañado del flujograma dispuesto por la Secretaría Jurídica Distrital, acción que se realiza de manera conjunta con la SGJ, toda vez que tambien tienen responsabilidad dentrro del mismo, asi el proceso disciplinario sea uno solo.”, Conforme a lo programado (EFICACIA). Esta acción queda cerrada y sujeta a la evaluaciòn de la efectividad que realiza anualmente la OCI._x000a__x000a_30/06/2022. El proceso entrega como evidencia para dar cumplimiento al hallazgo, entregando la caracterización y procedimiento disciplinario enviado a la Oficina Asesora de Planeación Institucional, pero no ha sido publicado ni socializado. Por lo anterior y teniendo  en cuenta los soportes presentados por el proceso, y que la fecha de terminación de la acción fue el 15 de Junio de 2022. Se emite el concepto de Incumplida."/>
    <x v="1"/>
    <n v="0"/>
    <n v="0"/>
  </r>
  <r>
    <s v="041-2022"/>
    <n v="1"/>
    <n v="2022"/>
    <s v="Comunicación y Cultura para la Movilidad"/>
    <x v="24"/>
    <d v="2022-05-13T00:00:00"/>
    <s v="Oportunidad de mejora: &quot; Registrar las fechas de producción en noticieros y demás publicaciones internas y externas para otorgar certeza en la vigencia o absolescencia de la informacón&quot;.  "/>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odica frente a las fechas de las publicaciones tanto internas como externas, correspondientes a la Oficina Asesora de Comunicaciones y Cultura para la Movilidad._x000a_"/>
    <s v="Revisar trimestralmente  las fechas, en  las publicaciones  internas (intranet en la pestaña  de  la OACCM) y externas (pagina web)  corresporndientes al proceso de Comunicación y Cultura para la Movilidad. _x000a__x000a_"/>
    <s v="Mejora Continua"/>
    <s v="Revisión de publicaciones_x000a_"/>
    <n v="2"/>
    <x v="10"/>
    <x v="21"/>
    <s v="Andrés Fabian Contento "/>
    <d v="2022-06-01T00:00:00"/>
    <x v="8"/>
    <d v="2022-08-09T00:00:00"/>
    <s v="Dámaris Sánchez Salamanca"/>
    <s v="_x000a_9/08/2022:  La dependencia, no reportan evidencias en este corte._x000a_05/07/2022: La dependencia, no reportan evidencias en este corte."/>
    <x v="0"/>
    <n v="0"/>
    <n v="0"/>
  </r>
  <r>
    <s v="041-2022"/>
    <n v="2"/>
    <n v="2022"/>
    <s v="Comunicación y Cultura para la Movilidad"/>
    <x v="24"/>
    <d v="2022-05-13T00:00:00"/>
    <s v="Oportunidad de mejora: &quot; Registrar las fechas de producción en noticieros y demás publicaciones internas y externas para otorgar certeza en la vigencia o absolescencia de la informacón&quot;.  "/>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odica frente a las fechas de las publicaciones tanto internas como externas, correspondientes a la Oficina Asesora de Comunicaciones y Cultura para la Movilidad._x000a_"/>
    <s v="Revisar e incluir las fechas, cuando sea necsario, en  las publicaciones internas (intranet)  y externas (pagina web) correspondientes al  proceso de Comunicaciones y Cultura para la Movilidad"/>
    <s v="Mejora Continua"/>
    <s v="Revisión y ajustes de publicaciones_x000a_"/>
    <n v="1"/>
    <x v="10"/>
    <x v="21"/>
    <s v="Andrés Fabian Contento "/>
    <d v="2022-06-01T00:00:00"/>
    <x v="21"/>
    <d v="2022-08-09T00:00:00"/>
    <s v="Dámaris Sánchez Salamanca"/>
    <s v="09/08/2022: En cumplimiento de la acción &quot;Revisar e incluir las fechas, cuando sea necsario, en  las publicaciones internas (intranet)  y externas (pagina web) correspondientes al  proceso de Comunicaciones y Cultura para la Movilidad&quot; se evidenció que la Oficina  Asesora de Comunicaciones y Cultura para la Movilidad realizó las siguientes actividades:_x000a__x000a_1. Reunión para revisión de información publicada en los sitios Web de la Entidad. 6 de junio de 2022, identificación de fallas en el actual proceso de publicación._x000a_2. Evidencias información con la inclusión de las fechas, cuando sea necesario, en las  publicaciones internas (intranet) y externas (página web) correspondientes al proceso de Comunicaciones y Cultura para la Movilidad&quot;. Evidencias en:_x000a_https://www.movilidadbogota.gov.co/intranet/MIPG_x000a_3. Puesta en marcha del formato Digital, 28 de junio de 2022, identificación conciliación de  los campos y ruta usada. Adicional a la inclusión de las fechas correspondientes a las publicaciones propias de la Oficina Asesora de Comunicaciones, también se hizo una revisión general frente a las fechas de las diferentes publicaciones solicitadas por los diferentes Procesos y una vez detectados las debilidades en relación con las publicaciones, se procedió junto con la OTIC al establecimiento de un formato digital que incluyera las fechas de monte y desmonte de la información en los sitios web._x000a_a. Puesta en marcha del formato digital, julio de 2022, en el enlace de la intranet https://www.movilidadbogota.gov.co/intranet/formulario-requerimientos_x000a_b. . Retroalimentación y soporte con diferentes dependencias frente a la utilización del  formato de remisión de información para requerimientos en la página web e intranet._x000a__x000a_Observación Control Interno: Dado lo anterior se evidenciò que la oficina adelantó las acciones pertinentes para “Revisar e incluir las fechas, cuando  sea necesario, en las publicaciones internas (intranet) y externas (página web) correspondientes al proceso de Comunicaciones y Cultura para la Movilidad”, Conforme a lo programado (EFICACIA). Esta acción queda cerra y el hallazgo queda sujeto de cierre al cumplimiento de la acción No 1 y posterior a la evaluaciòn de la efectividad que realiza anualmente la OCI._x000a__x000a_05/07/2022: La dependencia, no reportan evidencias en este corte."/>
    <x v="1"/>
    <n v="0"/>
    <n v="0"/>
  </r>
  <r>
    <s v="042-2022"/>
    <n v="1"/>
    <n v="2022"/>
    <s v="Comunicación y Cultura para la Movilidad"/>
    <x v="24"/>
    <d v="2022-05-13T00:00:00"/>
    <s v="Oportunidad de mejora: &quot;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conocimiento de los encargados de las solicitudes de publicación frente a los lineamientos establecidos en el &quot;Protocolo para la implementación de la política de transparencia y acceso a la información pública&quot;,&quot;PE02-PR02, Publicación de información en los Sitios Web de la SDM&quot; y el formato &quot;PE02-PR02-F01 V3 &quot;Remisión de Información para Requerimientos en la Página Web e Intranet de la SDM&quot;."/>
    <s v=" Revisar y actualizar el &quot;PE02-PT01 , Protocolo para la implementación de la política de transparencia y_x000a_acceso a la información pública&quot;  junto con el anexo PE02-PR02-F01  “Remisión de información para requerimientos en los sitios Web de la_x000a_SDM&quot;  donde de manera explicita se indique la responsabilidad de los procesos en el monte y desmonte de la información relevante a publicar por dichos procesos , así como establecer una vigencia máxima de publicación de la información."/>
    <s v="Mejora Continua"/>
    <s v="Revisión y ajuste de documentos _x000a_"/>
    <n v="1"/>
    <x v="11"/>
    <x v="22"/>
    <s v="Jady Pérez_x000a_Andrés Contento"/>
    <d v="2022-06-01T00:00:00"/>
    <x v="22"/>
    <d v="2022-08-09T00:00:00"/>
    <s v="Dámaris Sánchez Salamanca"/>
    <s v="09/08/2022 En atención a la acción &quot;  Revisar y actualizar el &quot;PE02-PT01 , Protocolo para la implementación de la política de transparencia y acceso a la información pública&quot;  junto con el anexo PE02-PR02-F01  “Remisión de información para requerimientos en los sitios Web de la SDM donde de manera explicita se indique la responsabilidad de los procesos en el monte y desmonte de la información relevante a publicar por dichos procesos , así como establecer una vigencia máxima de publicación de la información&quot;, se evidenció la ejecución de las siguientes actividades:_x000a__x000a_1. Reuniones para revisión documentos_x000a_a. Definición de acciones. 26/05/2022. Junto con la OTIC se definieron las acciones para dar cumplimiento a la oportunidad de mejora_x000a_05/07/2022: La dependencia, no reportan evidencias en este corte&quot;._x000a_b. Revisión documental y del protocolo a actualizar. 24/06/2022_x000a_c. Revisión final Protocolo_x000a__x000a_2. Remisión OAPI de documentos para revisión._x000a_3. Oficio remisorio a la OAPI de solicitud de publicación de los documentos_x000a_4. Actualización protocolo 07/07/2022. Evidencia en:_x000a_https://www.movilidadbogota.gov.co/intranet/sites/default/files/2022-07-08/pe02-pt01-_x000a_protocolo_para_la_implementacion_de_la_politica_de_transparencia_v3.0_de_07-07-_x000a_2022.pdf_x000a_5. Documento adicional del procedimiento de publicaciones. Evidencia en:_x000a_https://www.movilidadbogota.gov.co/intranet/sites/default/files/2022-07-08/pe02-pr02-_x000a_publicacion_de_informacion_en_los_sitios_web_de_la_sdm_v4.0_de_07-07-2022.pd_x000a__x000a_Observación Control Interno: Dado lo anterior se evidenciò que la oficina adelantó las acciones pertinentes para “pertinentes para “Revisar y actualizar el &quot;PE02-PT01, _x000a_Protocolo para la implementación de la política de transparencia y acceso a la información _x000a_pública” junto con el anexo PE02-PR02-F01 “Remisión de información para requerimientos en _x000a_los sitios Web de la SDM” donde de manera explícita se indique la responsabilidad de los _x000a_procesos en el monte y desmonte de la información relevante a publicar por dichos procesos,_x000a_así como establecer una vigencia máxima de publicación de la información””, Conforme a lo programado (EFICACIA). Esta acción queda cerra y el hallazgo queda sujeto de cierre al cumplimiento de la acción No 2 y posterior a la evaluaciòn de la efectividad que realiza anualmente la OCI."/>
    <x v="1"/>
    <n v="0"/>
    <n v="0"/>
  </r>
  <r>
    <s v="042-2022"/>
    <n v="2"/>
    <n v="2022"/>
    <s v="Comunicación y Cultura para la Movilidad"/>
    <x v="24"/>
    <d v="2022-05-13T00:00:00"/>
    <s v="Oportunidad de mejora: &quot;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conocimiento de los encargados de las solicitudes de publicación frente a los lineamientos establecidos en el &quot;Protocolo para la implementación de la política de transparencia y acceso a la información pública&quot;,&quot;PE02-PR02, Publicación de información en los Sitios Web de la SDM&quot; y el formato &quot;PE02-PR02-F01 V3 &quot;Remisión de Información para Requerimientos en la Página Web e Intranet de la SDM&quot;."/>
    <s v="Socializar  los lineamientos para el diligenciamento del formato &quot;PE02-PR02-F01, Remisión de información para requerimientos en los sitios Web de la SDM&quot;  a través de los canales de comunicación interna y mesa de trabajo._x000a__x000a_ "/>
    <s v="Mejora Continua"/>
    <s v="Socializaciones de los lineamientos para el diligenciamento de formulario PE02-PR02-F01, &quot;Remisión de Información para Requerimientos _x000a_en la Página Web e Intranet de la SDM_x000a_"/>
    <n v="2"/>
    <x v="11"/>
    <x v="22"/>
    <s v="Jady Pérez_x000a_Andrés Contento"/>
    <d v="2022-07-12T00:00:00"/>
    <x v="10"/>
    <d v="2022-08-09T00:00:00"/>
    <s v="Dámaris Sánchez Salamanca"/>
    <s v="9/08/2022:  La dependencia, no reportan evidencias en este corte._x000a_05/07/2022: La dependencia, no reportan evidencias en este corte."/>
    <x v="0"/>
    <n v="0"/>
    <n v="0"/>
  </r>
  <r>
    <s v="043-2022"/>
    <n v="1"/>
    <n v="2022"/>
    <s v=" Control y Evaluación de la Gestión"/>
    <x v="24"/>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Realizar mesa de trabajo con el responsable de la Política de Gestión del conocimiento y la innovación (Dirección de Talento Humano - Dirección de Inteligencia para la Movilidad), para establecer una estrategia para la conformación del banco de experiencias y/o lecciones aprendidas con base en los hallazgos reiterativos de los planes de mejoramiento suscritos por los responsables, producto de las auditorías de entes de control."/>
    <s v="Mejora Continua"/>
    <s v="Acta de mesa de trabajo"/>
    <n v="1"/>
    <x v="8"/>
    <x v="16"/>
    <s v="OFICINA DE CONTROL INTERNO"/>
    <d v="2022-05-27T00:00:00"/>
    <x v="6"/>
    <d v="2022-08-08T00:00:00"/>
    <s v="Liliana Montes"/>
    <s v="08/08/2022: En la fecha  15/07/2022 se lleva a cabo mesa de trabajo cuyo orden del dia &quot;Mesa de trabajo para establecer estrategia de experiencias y/o lecciones aprendidas (PMP auditoría interna bajo la norma NTC9001:2015&quot; . En esta reunion se acordaron compromisos entre la Oficina de Control Interno, Dirección de Inteligencia de la Movilidad y la Dirección de Talento Humano: Compromiso 1) Incluir dentro del formulario de lecciones aprendidas, los ítems que contengan la información relacionada con los hallazgos reiterativos de los planes de mejoramiento, producto de las auditorías de entes de control.  2). Mesa de trabajo con la Oficina de Control Interno, para verificar la coherencia acerca de la modificación del registro en el formulario y el diligenciamiento del mismo. 3).Por parte de los líderes de la Política de Gestión del Conocimiento, coordinarán reunión con los gestores del conocimiento para el registro de las lecciones y experiencias aprendidas a partir de análisis de los hallazgos reiterativos por proceso. "/>
    <x v="0"/>
    <n v="0"/>
    <n v="0"/>
  </r>
  <r>
    <s v="043-2022"/>
    <n v="2"/>
    <n v="2022"/>
    <s v=" Control y Evaluación de la Gestión"/>
    <x v="24"/>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Generar las recomendaciones de la mesa de trabajo en el marco del Comité Institucional de Coordinación de Control Interno – CICCI, para que suministren los lineamientos y buenas prácticas en materia de control interno, relacionados con la construcción de un banco para compartir lecciones y experiencias con base en los hallazgos configurados por diferentes fuentes y que se encuentran en  los planes de mejoramiento suscritos, con el fin de facilitar en la entidad la toma de decisiones, fortalecer la operación de los procesos y promover la mejora continua."/>
    <s v="Mejora Continua"/>
    <s v="Acta de reunión CICCI"/>
    <n v="1"/>
    <x v="8"/>
    <x v="16"/>
    <s v="OFICINA DE CONTROL INTERNO"/>
    <d v="2022-05-27T00:00:00"/>
    <x v="7"/>
    <d v="2022-08-08T00:00:00"/>
    <s v="Liliana Montes"/>
    <s v="08/08/2022: En sesión  del 21 de julio de 2022, se pone en conocimiento del Comité Institucional de Coordinación de Control Interno de los compromisos  producto de la mesa de trabajo llevada a cabo con los responsables de la Política de Gestión de Conocimimineto y la Innovación, a raíz del plan de mejoramiento que se encuentra suscrito por la OCI"/>
    <x v="0"/>
    <n v="0"/>
    <n v="0"/>
  </r>
  <r>
    <s v="043-2022"/>
    <n v="3"/>
    <n v="2022"/>
    <s v=" Control y Evaluación de la Gestión"/>
    <x v="24"/>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Presentar anualmente informe de efectividad de las acciones cerradas de PMP-PMI en el CICCI, para la toma de decisiones y mejoramiento del Sistema de Control Interno"/>
    <s v="Mejora Continua"/>
    <s v="Informe de efectividad"/>
    <n v="1"/>
    <x v="8"/>
    <x v="16"/>
    <s v="OFICINA DE CONTROL INTERNO"/>
    <d v="2022-05-27T00:00:00"/>
    <x v="7"/>
    <d v="2022-08-08T00:00:00"/>
    <s v="Liliana Montes"/>
    <s v="08/08/2022: La dependencia, no reportan evidencias en este corte."/>
    <x v="0"/>
    <n v="0"/>
    <n v="0"/>
  </r>
  <r>
    <s v="043-2022"/>
    <n v="4"/>
    <n v="2022"/>
    <s v=" Control y Evaluación de la Gestión"/>
    <x v="24"/>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Enviar a las dependencias alertas tempranas desde el rol de enfoque hacia la prevención relacionadas con la  reiteracion de hallazgos."/>
    <s v="Mejora Continua"/>
    <s v="comunicaciones enviadas a las dependencias"/>
    <n v="100"/>
    <x v="8"/>
    <x v="16"/>
    <s v="OFICINA DE CONTROL INTERNO"/>
    <d v="2022-05-27T00:00:00"/>
    <x v="7"/>
    <d v="2022-08-08T00:00:00"/>
    <s v="Liliana Montes"/>
    <s v="08/08/2022: La dependencia, no reportan evidencias en este corte."/>
    <x v="0"/>
    <n v="0"/>
    <n v="0"/>
  </r>
  <r>
    <s v="044-2022"/>
    <n v="1"/>
    <n v="2022"/>
    <s v="PA03-GESTIÓN FINANCIERA"/>
    <x v="25"/>
    <d v="2022-05-13T00:00:00"/>
    <s v="Oportunidad de mejora:  - El mecanismo de pago descrito por el auditado no se encuentra documentado o no corresponde con la información que está publicada en el procedimiento PA03-PR09, así mismo, el procedimiento hace referencia al uso del aplicativo OPGET el cual en la actualidad no está en funcionamiento.                                                                                                                     - El formato PA03-PR09-F01 lista de verificación a documentos soporte para el pago a terceros, no contempla la totalidad de requisitos para la presentación de la primera cuenta de cobro persona natural y/o persona jurídica (certificado de afiliación a aslud y pensión PN), copia de la resolución de facturación PJ), al igual que tampoco establece los requisitos para presentación cuentas de adición o prórroga de contratos, y ante su incumplimiento se constituye en causal de devolución de la cuenta de cobro.                                                                                                                         - Se evidenció la publicación y disposición de documentos obsoletos en la intranet debido a que el formato PA03-PR08-F01 formato solicitud de anulación CDP y CRP tiene tanto la versión vigente como la anterior a disposición para registro en el mismo documento, ocasionando confusión en el diligenciamiento de este. "/>
    <s v="Posibilidad de afectación reputacional por requerimientos internos    e investigaciones administrativas,  debido a realización del proceso de expedicion de  certificados de registros  presupuestales fuera de los requisitos establecidos en los terminos procedimentales."/>
    <s v="Cambios en el procedimiento que no quedaron registrados en el documento PA03-PR09 y PA03-PR08"/>
    <s v="Actualizar, publicar y socializar los procedimientos PA03-PR09 y PA03-PR08 con todos sus formatos. "/>
    <s v="Mejora Continua"/>
    <s v="Procedimientos y formatos actualizados, publicados y socializados"/>
    <s v="2 procedimiento y 7 formatos actualizados"/>
    <x v="3"/>
    <x v="12"/>
    <s v="Carolina Malagón Robayo"/>
    <d v="2022-06-01T00:00:00"/>
    <x v="2"/>
    <d v="2022-08-05T00:00:00"/>
    <s v="Nataly Tenjo Vargas"/>
    <s v="5/8/2022: Como avance del cumplimiento de la acción definida en el plan de mejoramiento, se remitió el procedimiento PA03-PR09 con los anexos a la OAPI, y a partir de la retroalimentación se están generando los respectivos ajustes para publicación. De igual forma, se realizaron mesas de trabajo para ajustar los procedimientos PA03-PR08 y PA03-PR10 con los responsables de cada proceso, en este sentido, se procederá a remitir para aprobación del equipo contable el documento con los ajustes finales, para posterior envío en los primeros días del mes de agosto a la OAPI._x000a_8/07/2022: No se aportaron evidencias de gestión en el mes de junio de 2022."/>
    <x v="0"/>
    <n v="0"/>
    <n v="0"/>
  </r>
  <r>
    <s v="045-2022"/>
    <n v="1"/>
    <n v="2022"/>
    <s v="Direccionamiento Estratégico"/>
    <x v="12"/>
    <d v="2022-05-20T00:00:00"/>
    <s v="Al verificar la implementación del procedimiento de control de salidas no conformes, el único proceso que lo ha implementado es Gestión de Trámites y Servicio para la Ciudadanía."/>
    <s v="Posibilidad de afectación reputacional por posible disminución en el índice de desempeño institucional por la implementación de las políticas del Modelo Integrado de Planeación y Gestión MIPG fuera de los términos y lineamientos establecidos."/>
    <s v="Los equipos técnicos de los procesos misionales no le dan la importancia al procedimiento de salidas no conformes, dado que no están en el alcance de la certificación."/>
    <s v="Realizar mesas de trabajo con los equipos técnicos de los procesos misionales para recordar la importancia  de documentar las salidas  no conformes."/>
    <s v="Mejora Continua"/>
    <s v="Número de mesas de trabajo realizadas"/>
    <n v="3"/>
    <x v="7"/>
    <x v="15"/>
    <s v="JULIETH ROJAS BETANCOUR"/>
    <d v="2022-06-01T00:00:00"/>
    <x v="17"/>
    <d v="2022-08-05T00:00:00"/>
    <s v="Dámaris Sánchez Salamanca"/>
    <s v="05/08/2022  Se encuentra abierta y en proceso de ejecución con fecha de terminación 30/10/2022._x000a_05/07/2022: La dependencia, no reportan evidencias en este corte."/>
    <x v="0"/>
    <n v="0"/>
    <n v="0"/>
  </r>
  <r>
    <s v="046-2022"/>
    <n v="1"/>
    <n v="2022"/>
    <s v="PLANEACIÓN DE TRANSPORTE E INFRAESTRUCTURA"/>
    <x v="26"/>
    <d v="2022-06-15T00:00:00"/>
    <s v="Cuantificar el número total de instituciones educativas del Distrito y articular esta acción con la meta del indicador de gestión “plan de movilidad escolar” definido en el artículo 15 del precitado Decreto y que tiene como meta cubrir “Todas las instituciones educativas”, lo cual permitirá medir de manera efectiva los avances y cumplimiento de la gestión."/>
    <s v="Posibilidad de afectación reputacional por investigaciones de los entes de control y aumento de requerimientos por parte de los usuarios debido a la ejecución de las acciones del Plan Distrital de Seguridad Vial y del Motociclista que se encuentre sin los requerimientos normativos establecidos"/>
    <s v="Deficiencia en la determinación del número de  Instituciones Educativas deben formular el Plan de Movilidad Escolar"/>
    <s v="Realizar una mesa de trabajo con la Secretaría de Educación Distrital, a fin de cuantificar las instituciones educativas que deben implementar el Plan de Movilidad Escolar PME"/>
    <s v="Mejora Continua"/>
    <s v="Mesa de trabajo realizada"/>
    <n v="1"/>
    <x v="2"/>
    <x v="23"/>
    <s v="Directora de Planeación de la Movilidad"/>
    <d v="2022-07-01T00:00:00"/>
    <x v="7"/>
    <d v="2022-08-05T00:00:00"/>
    <s v="Guillermo Delgadillo Molano"/>
    <s v="05/08/2022: La dependencia, no reportan evidencias en este corte."/>
    <x v="0"/>
    <n v="0"/>
    <n v="0"/>
  </r>
  <r>
    <s v="046-2022"/>
    <n v="2"/>
    <n v="2022"/>
    <s v="PLANEACIÓN DE TRANSPORTE E INFRAESTRUCTURA"/>
    <x v="26"/>
    <d v="2022-06-15T00:00:00"/>
    <s v="Definir para la acción “Hacer seguimiento a los Planes Estratégicos de Seguridad Vial - PESV avalados por la Secretaría de Movilidad y enmarcados en la normativa vigente” una meta cuantificable por cada uno de los tipos de transporte conforme al número de empresas habilitadas para prestar el servicio, con el propósito asegurar un efectivo seguimiento de esta acción y poder determinar si el grado de avance es satisfactorio respecto a lo programado y ejecutado."/>
    <s v="Posibilidad de afectación reputacional por investigaciones de los entes de control y aumento de requerimientos por parte de los usuarios debido a la ejecución de las acciones del Plan Distrital de Seguridad Vial y del Motociclista que se encuentre sin los requerimientos normativos establecidos"/>
    <s v="Falencia en el reporte de avance de las acciones realizadas, en lo relacionado al seguimiento de los PESV"/>
    <s v="Reportar trimestralmente el avance cuantificable de los seguimientos a los PESV,  por cada uno de los tipos de transporte, conforme al número de empresas _x000a_habilitadas para prestar el servicio"/>
    <s v="Mejora Continua"/>
    <s v="(Reportes trimestrales realizados / Reportes trimestrales por realizar)"/>
    <n v="1"/>
    <x v="2"/>
    <x v="23"/>
    <s v="Directora de Planeación de la Movilidad"/>
    <d v="2022-07-01T00:00:00"/>
    <x v="7"/>
    <d v="2022-08-05T00:00:00"/>
    <s v="Guillermo Delgadillo Molano"/>
    <s v="05/08/2022: La dependencia, no reportan evidencias en este corte."/>
    <x v="0"/>
    <n v="0"/>
    <n v="0"/>
  </r>
  <r>
    <s v="047-2022"/>
    <n v="1"/>
    <n v="2022"/>
    <s v="Comunicación y Cultura para la Movilidad"/>
    <x v="27"/>
    <d v="2022-06-15T00:00:00"/>
    <s v="En el  informe de la auditoria interna de calidad, se expone como oportunidad de mejora lo siguiente: &quot; Si bien, el grado de participación a las capacitaciones ha sido favorable se identificó, que las evidencias no dan cuenta del resultado de la evaluación de efectividad, como está establecido en la acción “(…) y evaluar su efectividad”. Fortalecer las actividades de seguimiento y evaluación de la acción, respecto a la información documentada del resultado de la efectividad&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Al no comprender la &quot;acción del numeral 2.4.1 de l eje 2 del Plan de Seguridad Vial&quot; no se reportó el informe de la medición de efectividad de las capacitaciones implementadas a los  conductores profesionales. "/>
    <s v="Revisión de las acciones descritas en el Plan de Seguridad Vial frente al eje 2 &quot; actores en la vía, comunicación y cultura vial&quot;,  y que son competencia de la Oficina Asesora de Comunicaciones y Cultura para la Movilidad, con el fin de fortalecer el reporte de evidencias. "/>
    <s v="Mejora Continúa"/>
    <s v="Revisión de las acciones descritas en el Plan de Seguridad vial, eje 2"/>
    <n v="1"/>
    <x v="10"/>
    <x v="21"/>
    <s v="Andrés Contento Muñoz"/>
    <d v="2022-06-22T00:00:00"/>
    <x v="23"/>
    <d v="2022-08-09T00:00:00"/>
    <s v="Dámaris Sánchez Salamanca"/>
    <s v="9/08/2022: En revisión de las acciones descritas en el Plan de Seguridad Vial frente al eje 2 &quot; actores  en la vía, comunicación y cultura vial”, y que son competencia de la Oficina Asesora de  Comunicaciones y Cultura para la Movilidad, con el fin de fortalecer el reporte de evidencias. Se observó que la dependencia realizó las siguientes actividades:_x000a__x000a_1. Reunión, revisión de las acciones que están a cargo de la OACCM en el eje 2, se adjunta _x000a_acta “Evidencia 1. 23- 06-22- Revisión acciones de la OACCM en el Plan Distrital de _x000a_Seguridad Vial” que especifica el desarrollo de la reunión._x000a__x000a_2. Reunión revisión reportes Eje 2 PDSV._x000a_El día 07 de julio de 2022 se realizó reunión de las profesionales responsables del eje 2, para _x000a_la identificación y revisión de las acciones y reportes del eje 2 a cargo de la Oficina Asesora _x000a_de Comunicaciones y Cultura para la Movilidad, con el fin de reconocer cómo se puede _x000a_fortalecer el aporte de evidencias para dar cumplimiento total a lo solicitado en cada acción. _x000a_Se adjunta acta “evidencia 2” que especifica el desarrollo de la reunión._x000a__x000a_3. Reunión con la líder del proceso de medición para revisar si el instrumento usado para medir _x000a_el impacto de las acciones pedagógicas, cumple con lo que establece las acciones 2.3.4 y _x000a_2.4.1. _x000a_a. Se adjunta acta de la reunión “Evidencia 3 a. 30-06-22- Reunión revisión instrumento _x000a_de medición - PDSV” en las que se específica el desarrollo de la reunión._x000a__x000a_b. Se adjunta pantallazo de correo enviado por Claudia el 19 de Julio con el instrumento _x000a_modificado, con la aprobación de la persona encargada del proceso de medición de _x000a_la OACCM._x000a__x000a_4. Reunión con Julie Vargas quien es la persona encargada de liderar la mesa del eje 2 del _x000a_Plan Distrital de Seguridad Vial para establecer las acciones que se deben realizar frente al _x000a_instrumento de medición para que cumpla a cabalidad con la acción 2.4.1. Se adjunta _x000a_“Evidencia 4. Reunión Eje 2 PDSV – Instrumento de Medición” en la que se específica el _x000a_desarrollo de la reunión._x000a__x000a_Observación Control Interno: Dado lo anterior se evidenciò que la oficina adelantó las acciones pertinentes para “pertinentes para “Revisión de las acciones descritas en el Plan de Seguridad Vial frente al eje 2 &quot; actores en la vía, comunicación y cultura vial&quot;,  y que son competencia de la Oficina Asesora de Comunicaciones y Cultura para la Movilidad, con el fin de fortalecer el reporte de evidencias. ”, Conforme a lo programado (EFICACIA). Esta acción queda cerrada y el hallazgo queda sujeto de cierre y al cumplimiento de la acción No 2 y posterior a la evaluaciòn de la efectividad que realiza anualmente la OCI."/>
    <x v="1"/>
    <n v="0"/>
    <n v="0"/>
  </r>
  <r>
    <s v="047-2022"/>
    <n v="2"/>
    <n v="2022"/>
    <s v="Comunicación y Cultura para la Movilidad"/>
    <x v="27"/>
    <d v="2022-06-15T00:00:00"/>
    <s v="En el  informe de la auditoria interna de calidad, se expone como oportunidad de mejora lo siguiente: &quot; Si bien, el grado de participación a las capacitaciones ha sido favorable se identificó, que las evidencias no dan cuenta del resultado de la evaluación de efectividad, como está establecido en la acción “(…) y evaluar su efectividad”. Fortalecer las actividades de seguimiento y evaluación de la acción, respecto a la información documentada del resultado de la efectividad&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Al no comprender la &quot;acción del numeral 2.4.1 de l eje 2 del Plan de Seguridad Vial&quot; no se reportó el informe de la medición de efectividad de las capacitaciones implementadas a los  conductores profesionales. "/>
    <s v="Publicación de las evidencias frente a la &quot;acción&quot; correspondiente al eje 2, numeral 2.4.1"/>
    <s v="Mejora Continúa"/>
    <s v="Publicación de evidencias"/>
    <n v="3"/>
    <x v="10"/>
    <x v="21"/>
    <s v="Andrés Contento Muñoz"/>
    <d v="2022-06-22T00:00:00"/>
    <x v="10"/>
    <d v="2022-08-09T00:00:00"/>
    <s v="Dámaris Sánchez Salamanca"/>
    <s v="9/08/2022:  La dependencia, no reportan evidencias en este corte."/>
    <x v="0"/>
    <n v="0"/>
    <n v="0"/>
  </r>
  <r>
    <s v="048-2022"/>
    <n v="1"/>
    <n v="2022"/>
    <s v="GESTIÓN ADMINISTRATIVA"/>
    <x v="28"/>
    <d v="2022-06-15T00:00:00"/>
    <s v="OM1:Revisar la viabilidad, de incluir en las evidencias el seguimiento de los resultados obtenidos en las evaluaciones de conocimiento, con el fin de identificar y proporcionar acompañamiento a los servidores que lleguen a presentar bajo nivel de aprendizaje, para así garantizar que el proceso de capacitación sea efectivo."/>
    <s v="Incumplir con los requisitos normativos establecidos en el Decreto 813 de 2017 &quot;Plan Distrital de Seguridad Vial&quot;"/>
    <s v="Debilidad en el cargue de las evidencias relacionadas con las evaluaciones de conocimiento de las capacitaciones programadas vs ejecutadas"/>
    <s v="Incluir en la carpeta compartida de la Oficina de Seguridad Vial las evaluaciones de conocimiento PRE y POST, de las capacitaciones ejecutadas vs lo programadado"/>
    <s v="Oprtunidad de mejora "/>
    <s v="No de Evaluaciones  de Conocimientos PRE / No de Evaluaciones  de Conocimientos POST"/>
    <n v="1"/>
    <x v="3"/>
    <x v="3"/>
    <s v="Subdirección Administrativa "/>
    <d v="2022-07-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
    <x v="0"/>
    <n v="0"/>
    <n v="0"/>
  </r>
  <r>
    <s v="049-2022"/>
    <n v="1"/>
    <n v="2022"/>
    <s v="Gestion Juridica"/>
    <x v="29"/>
    <d v="2022-06-06T00:00:00"/>
    <s v="Variación negativa superior al 5 % de la satisfacción en el trámite de facilidades de pago en los puntos de Centro de Servicios de Movilidad Calle 13 y SuperCADE Américas."/>
    <s v="Posibilidad de afectación reputacional por pérdida de confianza por parte de la ciudadanía al igual de posibles investigaciones por entes de control debido a prestación de tramites y servicios fuera de los requerimientos normativos, legales y del ciudadano"/>
    <s v="Aplicación de la encuesta en formato desactualizado."/>
    <s v="Aplicar la  encuesta de satisfacción al ciudadano, de acuerdo con el modelo estandar de encuesta dispuesta por la DAC, trimestralmente"/>
    <s v="Acción Correctiva"/>
    <s v="Encuesta aplicada trimestralmente"/>
    <n v="2"/>
    <x v="1"/>
    <x v="24"/>
    <s v="Dirección de Gestión de Cobro"/>
    <d v="2022-07-01T00:00:00"/>
    <x v="10"/>
    <d v="2022-08-08T00:00:00"/>
    <s v="Liliana Montes"/>
    <s v="08/08/2022: La dependencia, no reportan evidencias en este corte."/>
    <x v="0"/>
    <n v="0"/>
    <n v="0"/>
  </r>
  <r>
    <s v="049-2022"/>
    <n v="2"/>
    <n v="2022"/>
    <s v="Gestion Juridica"/>
    <x v="29"/>
    <d v="2022-06-06T00:00:00"/>
    <s v="Variación negativa superior al 5 % de la satisfacción en el trámite de facilidades de pago en los puntos de Centro de Servicios de Movilidad Calle 13 y SuperCADE Américas."/>
    <s v="Posibilidad de afectación reputacional por pérdida de confianza por parte de la ciudadanía al igual de posibles investigaciones por entes de control debido a prestación de tramites y servicios fuera de los requerimientos normativos, legales y del ciudadano"/>
    <s v="Aplicación de la encuesta en formato desactualizado."/>
    <s v="Realizar trimestralmente mesas de trabajo con DGC, DAC y SA, para revision de los resultados de la aplicación de la encuesta en el proceso de Gestión Júridica en el tramite Facilidades de Pago."/>
    <s v="Acción Correctiva"/>
    <s v="Número de mesas programadas soportadas en actas"/>
    <n v="2"/>
    <x v="1"/>
    <x v="25"/>
    <s v="Dirección de Gestión de Cobro/ Dirección Atención al Ciudadano/SubAdministrativa"/>
    <d v="2022-07-01T00:00:00"/>
    <x v="10"/>
    <d v="2022-08-08T00:00:00"/>
    <s v="Liliana Montes"/>
    <s v="08/08/2022: La dependencia, no reportan evidencias en este corte."/>
    <x v="0"/>
    <n v="0"/>
    <n v="0"/>
  </r>
  <r>
    <s v="050-2022"/>
    <n v="1"/>
    <n v="2022"/>
    <s v="GESTIÓN DE TRÁMITES Y SERVICIOS PARA LA CIUDADANÍA"/>
    <x v="29"/>
    <d v="2022-06-06T00:00:00"/>
    <s v="Variación negativa superior al 5% en el informe del primer trimestre de 2022 de satisfacción para el trámite de cursos pedagógicos por infracción a las normas de tránsito "/>
    <s v="Posibilidad de afectación reputacional por pérdida de confianza por parte de la ciudadanía al igual de posibles investigaciones por entes de control debido a prestación de tramites y servicios fuera de los requerimientos normativos, legales y del ciudadano"/>
    <s v="Debido a la extensión de preguntas en la encuesta de satisfacción, el ciudadano puede incurrir en equivocarse o marcar casillas que no correspondan para terminar rapidamente la encuesta"/>
    <s v="Actualizar, publicar y socializar  la Encuesta de satisfacción al ciudadano PM04-PR01-F04."/>
    <s v="Acción Correctiva"/>
    <s v="Encuesta de satisfacción al ciudadano actualizada, publicada y socializada"/>
    <n v="1"/>
    <x v="5"/>
    <x v="6"/>
    <s v="Dirección de Atención al Ciudadano"/>
    <d v="2022-07-01T00:00:00"/>
    <x v="10"/>
    <d v="2022-08-05T00:00:00"/>
    <s v="Nataly Tenjo Vargas"/>
    <s v="5/8/2022: No se aportaron evidencias de gestión en el mes de julio de 2022."/>
    <x v="0"/>
    <n v="0"/>
    <n v="0"/>
  </r>
  <r>
    <s v="051-2022"/>
    <n v="1"/>
    <n v="2022"/>
    <s v="PLANEACIÓN DE TRANSPORTE E INFRAESTRUCTURA"/>
    <x v="29"/>
    <d v="2022-06-06T00:00:00"/>
    <s v="Variación negativa superior al 8 % de la satisfacción en el programa de Talleres de Redes Empresariales."/>
    <s v="Posibilidad de afectación reputacional por pérdida de confianza por parte de la ciudadanía al igual de posibles investigaciones por entes de control debido a prestación de trámites y servicios fuera de los requerimientos normativos, legales y del ciudadano"/>
    <s v="Se evidencia que el nivel de respuesta de los usuarios que participan en los talleres es muy bajo, por lo tanto es necesario implementar una estrategia para mejorar el nivel de respuesta de los usuarios"/>
    <s v="Establecer una estrategia que permita mejorar el nivel de respuesta de los usuarios que participan en los talleres."/>
    <s v="Acción Correctiva"/>
    <s v="Estrategia implementada"/>
    <n v="1"/>
    <x v="2"/>
    <x v="2"/>
    <s v="Subdirector(a) de Transporte Privado"/>
    <d v="2022-07-01T00:00:00"/>
    <x v="10"/>
    <d v="2022-08-05T00:00:00"/>
    <s v="Guillermo Delgadillo Molano"/>
    <s v="05/08/2022: La dependencia, no reportan evidencias en este corte."/>
    <x v="0"/>
    <n v="0"/>
    <n v="0"/>
  </r>
  <r>
    <s v="051-2022"/>
    <n v="2"/>
    <n v="2022"/>
    <s v="PLANEACIÓN DE TRANSPORTE E INFRAESTRUCTURA"/>
    <x v="29"/>
    <d v="2022-06-06T00:00:00"/>
    <s v="Variación negativa superior al 8 % de la satisfacción en el programa de Talleres de Redes Empresariales."/>
    <s v="Posibilidad de afectación reputacional por pérdida de confianza por parte de la ciudadanía al igual de posibles investigaciones por entes de control debido a prestación de trámites y servicios fuera de los requerimientos normativos, legales y del ciudadano"/>
    <s v="Se evidencia que en cada uno de los componentes de la encuesta de satisfacción, hubo una disminución en la calificaciòn de los usuarios, por lo tanto es necesario fortalecer estos aspectos para los talleres del siguiente periodo."/>
    <s v="Realizar una mesa de trabajo con las personas que lideran los talleres, para mejorar la calificación de cada componente."/>
    <s v="Acción Correctiva"/>
    <s v="(Mesa de trabajo realizada / Mesa de trabajo por realizar)"/>
    <n v="1"/>
    <x v="2"/>
    <x v="2"/>
    <s v="Subdirector(a) de Transporte Privado"/>
    <d v="2022-07-01T00:00:00"/>
    <x v="10"/>
    <d v="2022-08-05T00:00:00"/>
    <s v="Guillermo Delgadillo Molano"/>
    <s v="05/08/2022: La dependencia, no reportan evidencias en este corte."/>
    <x v="0"/>
    <n v="0"/>
    <n v="0"/>
  </r>
  <r>
    <s v="052-2022"/>
    <n v="1"/>
    <n v="2022"/>
    <s v="GESTIÓN JURÍDICA"/>
    <x v="30"/>
    <d v="2022-06-15T00:00:00"/>
    <s v="No conformidad 1: En la revisión efectuada al estudio de procedencia de acción de repetición se evidenció en los procesos con radicado 2016-00395 ID 556579, y de acuerdo con la información reportada en el Siprojweb, el pago fue efectivo en la fecha 17/12/21, y el radicado 2016-00049 ID 528120 la fecha efectiva del pago por concepto de sentencia y costas judiciales correspondió al 03/03/2022. En ambos casos revisados, no se evidencia remisión de los actos administrativos y antecedentes por parte del ordenador del gasto a los miembros del comité al día siguiente de la cancelación total de la obligación para su análisis, previo a la convocatoria de la sesión del_x000a_comité._x000a_Contraviniendo lo establecido en el Decreto Nacional 1167 de 2016 &quot;Por el cual se modifican y se suprimen algunas disposiciones del Decreto 1069 de 2015, Decreto Único Reglamentario del Sector Justicia y del Derecho&quot; artículo 3° Modificación del artículo 2.2.4.3.1.2.12. del Decreto 1069 de 2015, Decreto Único Reglamentario del Sector Justicia y del Derecho. El artículo 2.2.4.3.1.2.12. del Decreto 1069 de 2016 quedará así: &quot;ARTÍCULO 2.2.4.3.1.2.12. 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 Subraya y negrilla fuera de texto, así como lo establecido en el procedimiento para estudio de acción de repetición Código: PA05-PR22 Versión: 1.0, la posible causa puede estar asociada a errada interpretación del aparte de la obligación establecida en el mencionado artículo (subrayada y citada en negrilla), así como a debilidades en los mecanismos de control, lo que conllevó a que se generara el incumplimiento."/>
    <s v="Posibilidad de afectacion ecomica y reputacional por sancion del ente correspondiente, debido a la gestion del proceso administrativo y de defensa fuera de los terminos legales establecidos."/>
    <s v="Debilidad en la oportuna notificación del pago por parte del ordenador del gasto al Comité de Conciliación como lo estipula la ley. "/>
    <s v="Revisar, ajustar y socializar el  PA05-PR22 procedimiento para Estudio de Acción de Repetición, respecto a  los lineamientos establecidos en el Articulo 3 del Decreto 1167 de 2016 relacionado con el tramite de pagos de sentencias.  _x000a__x000a__x000a__x000a_"/>
    <s v="Acción Correctiva"/>
    <s v="Procedimiento ajustado, publicado en la intranet y socializado. "/>
    <n v="1"/>
    <x v="1"/>
    <x v="26"/>
    <s v="Dirección de Representación Judicial "/>
    <d v="2022-07-01T00:00:00"/>
    <x v="24"/>
    <d v="2022-08-09T00:00:00"/>
    <s v="Liliana Montes"/>
    <s v="09/08/2022: Mediante memorando ORFEO No 202251000195313 la Direcciòn de Repreentación Judicial, solicita la correccòn en la fecha de terminación de la acción debio a error en el registro de la fecha"/>
    <x v="0"/>
    <n v="0"/>
    <n v="0"/>
  </r>
  <r>
    <s v="052-2022"/>
    <n v="2"/>
    <n v="2022"/>
    <s v="GESTIÓN JURÍDICA"/>
    <x v="30"/>
    <d v="2022-06-15T00:00:00"/>
    <s v="No conformidad 1: En la revisión efectuada al estudio de procedencia de acción de repetición se evidenció en los procesos con radicado 2016-00395 ID 556579, y de acuerdo con la información reportada en el Siprojweb, el pago fue efectivo en la fecha 17/12/21, y el radicado 2016-00049 ID 528120 la fecha efectiva del pago por concepto de sentencia y costas judiciales correspondió al 03/03/2022. En ambos casos revisados, no se evidencia remisión de los actos administrativos y antecedentes por parte del ordenador del gasto a los miembros del comité al día siguiente de la cancelación total de la obligación para su análisis, previo a la convocatoria de la sesión del_x000a_comité._x000a_Contraviniendo lo establecido en el Decreto Nacional 1167 de 2016 &quot;Por el cual se modifican y se suprimen algunas disposiciones del Decreto 1069 de 2015, Decreto Único Reglamentario del Sector Justicia y del Derecho&quot; artículo 3° Modificación del artículo 2.2.4.3.1.2.12. del Decreto 1069 de 2015, Decreto Único Reglamentario del Sector Justicia y del Derecho. El artículo 2.2.4.3.1.2.12. del Decreto 1069 de 2016 quedará así: &quot;ARTÍCULO 2.2.4.3.1.2.12. 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 Subraya y negrilla fuera de texto, así como lo establecido en el procedimiento para estudio de acción de repetición Código: PA05-PR22 Versión: 1.0, la posible causa puede estar asociada a errada interpretación del aparte de la obligación establecida en el mencionado artículo (subrayada y citada en negrilla), así como a debilidades en los mecanismos de control, lo que conllevó a que se generara el incumplimiento."/>
    <s v="Posibilidad de afectacion ecomica y reputacional por sancion del ente correspondiente, debido a la gestion del proceso administrativo y de defensa fuera de los terminos legales establecidos."/>
    <s v="Debilidad en la oportuna notificación del pago por parte del ordenador del gasto al Comité de Conciliación como lo estipula la ley. "/>
    <s v="Elaborar  memorando dirigido a los ordenadores del gasto y a la Subdirección Financiera, en el que se reiteren los lineamientos establecidos en el Articulo 3 del Decreto 1167 de 2016 relacionado con el tramite de pagos de sentencias, en donde se establece el tiempo para efectuar la debida notificación del pago realizado. _x000a__x000a__x000a_"/>
    <s v="Acción Correctiva"/>
    <s v="Memorando elaborado y enviado"/>
    <n v="1"/>
    <x v="1"/>
    <x v="26"/>
    <s v="Dirección de Representación Judicial"/>
    <d v="2022-07-01T00:00:00"/>
    <x v="24"/>
    <d v="2022-08-09T00:00:00"/>
    <s v="Liliana Montes"/>
    <s v="09/08/2022: Mediante memorando ORFEO No 202251000195313 la Direcciòn de Repreentación Judicial, solicita la correccòn en la fecha de terminación de la acción debio a error en el registro de la fecha"/>
    <x v="0"/>
    <n v="0"/>
    <n v="0"/>
  </r>
  <r>
    <s v="053-2022"/>
    <n v="1"/>
    <n v="2022"/>
    <s v="GESTIÓN JURÍDICA"/>
    <x v="30"/>
    <d v="2022-06-15T00:00:00"/>
    <s v="No confomidad 2: En el sistema del Siproj Web módulo contable se encontró un total de 24 registros de procesos en contra con calificación de la obligación en Probable, provisionados en la cuenta 2-7-0-1, pero solo los procesos con ID 569713; 629414 y 675958 tienen una probabilidad final del 50,32%, por valor de $224.389.794 tal y como lo establece la política para que sean clasificados en este rango. Sin embargo, los restantes (21) procesos provisionados en esta cuenta no cumplen con la política contable para que sean calificados en este rango “Probable”."/>
    <s v="Posibilidad de afectacion ecomica y reputacional por sancion del ente correspondiente, debido a la gestion del proceso administrativo y de defensa fuera de los terminos legales establecidos."/>
    <s v="Falta de claridad frente a la normativa, etapas e intervinientes en el proceso de calificación de contingentes judiciales"/>
    <s v="Elevar solicitud mediante oficio dirigido a la Secretaría Distrital de Hacienda y a la Secretaría Juridica Distrital, Sobre las reglas de aplicabilidad dispuestas en la Política Contable del Distrito, la Resolución 866 de 2004, la Resolución 169 de 2005 y demás normas concordantes, para asi definir los criterios dispuestos que determinen la probabilidad final y el nivel o tipo de obligación aplicable a los procesos objeto de calificación. "/>
    <s v="Acción Correctiva"/>
    <s v="Oficios elaborados y enviados"/>
    <n v="2"/>
    <x v="1"/>
    <x v="10"/>
    <s v="Dirección de Representación Judicial"/>
    <d v="2022-07-01T00:00:00"/>
    <x v="24"/>
    <d v="2022-08-08T00:00:00"/>
    <s v="Liliana Montes"/>
    <s v="08/08/2022: La dependencia, no reportan evidencias en este corte."/>
    <x v="0"/>
    <n v="0"/>
    <n v="0"/>
  </r>
  <r>
    <s v="054-2022"/>
    <n v="1"/>
    <n v="2022"/>
    <s v="PLANEACIÓN DE TRANSPORTE E INFRAESTRUCTURA"/>
    <x v="31"/>
    <d v="2022-06-13T00:00:00"/>
    <s v="Se evidenció que un profesional especializado de la Subdirección de Transporte Privado se encuentra realizando actividades de evaluación de los PIMS, que no están contempladas en las responsabilidades de los profesionales que intervienen en el procedimiento PM01-PR08 Revisión Planes Integrales de Movilidad Sostenible (PIMS) V 1.0, ya que está actividad, de acuerdo con el procedimiento, la debe desarrollar un profesional universitario y no un especializado. Por lo anterior, se incumple el numeral 2.5 de la Directiva 008 de 2021, según el cual “2.5. En el diseño y funcionamiento de los procesos y procedimientos institucionales deberá asegurarse que existan claras diferenciaciones e interdependencias, así como flujos efectivos de comunicación que eviten traslapes o duplicidades de funciones y competencias y de esta manera puedan delimitarse con claridad las responsabilidades que le asisten a cada servidor o servidora pública”, esto se debe a la desactualización del procedimiento PM01-PR08, que incluya al profesional especializado y sus responsabilidades, lo cual puede traer como consecuencia la materialización del riesgo de investigaciones disciplinarias por el incumplimiento del procedimiento."/>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Deficiencias en la actualización y socialización del procedimiento PM01-PR08, en cuanto a lineamientos de operación, responsables y actividades. "/>
    <s v="Actualizar y socializar los lineamientos de operación, responsables, puntos de control  y actividades del procedimiento PM01-PR08"/>
    <s v="Acción Correctiva"/>
    <s v="Procedimiento actualizado y socializado"/>
    <n v="1"/>
    <x v="2"/>
    <x v="2"/>
    <s v="Subdirector(a) de Transporte Privado"/>
    <d v="2022-07-15T00:00:00"/>
    <x v="10"/>
    <d v="2022-08-05T00:00:00"/>
    <s v="Guillermo Delgadillo Molano"/>
    <s v="05/08/2022: La dependencia, no reportan evidencias en este corte."/>
    <x v="0"/>
    <n v="0"/>
    <n v="0"/>
  </r>
  <r>
    <s v="055-2022"/>
    <n v="1"/>
    <n v="2022"/>
    <s v="PLANEACIÓN DE TRANSPORTE E INFRAESTRUCTURA"/>
    <x v="31"/>
    <d v="2022-06-13T00:00:00"/>
    <s v="No se pudo evidenciar que se realice una conservación de los registros generados del procedimiento PM01-PR08 “Revisión Planes Integrales de Movilidad Sostenible (PIMS)” V 1.0, de acuerdo a los principios establecidos en la Ley 594 del 2000 “artículo 4º. Principios generales. Los principios generales que rigen la función archivística son los siguientes: a) Fines de los archivos. El objetivo esencial de los archivos es el de disponer de la documentación organizada, en tal forma que la información institucional sea recuperable para uso de la administración en el servicio al ciudadano y como fuente de la historia”, dado que no se cuenta con la totalidad de los registros firmados de la presentación, evaluación, aprobación o no de los PIMS de las entidades y empresas: Caja de Compensación Familiar Compensar, Centro Comercial Plaza de las Américas P.H., Empresa de Acueducto y Alcantarillado de Bogotá - EAAB, Empresa Metro de Bogotá, Contraloría de Bogotá, Corporación Universitaria Minuto de Dios - UNIMINUTO, Empresa Tercer Milenio - Transmilenio S.A., Instituto de Desarrollo Urbano - IDU, Instituto Distrital de Protección y Bienestar Animal - IDPYBA, Secretaría Distrital de Ambiente, Unidad Administrativa Especial de Bomberos, Sura, Ecopetrol y Universidad Nacional Abierta y a Distancia, debido a la falta de cumplimiento de la actividad 9 del procedimiento PM01-PR08, según la cual el Auxiliar Administrativo archiva y escanea todos los documentos relacionados con el Plan Integral de Movilidad Sostenible, lo cual puede traer como consecuencia la perdida de la información."/>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Deficiencias en la actualización y socialización del procedimiento PM01-PR08, en cuanto a los lineamientos para la debida custodia de los documentos generados como producto de la revisión de los PIMS"/>
    <s v="Actualizar y socializar el procedimiento PM01-PR08, incluyendo los lineamientos en materia de Gestión Documental, para la debida custodia y almacenamiento de los documentos generados de la revisión y aprobación de los PIMS"/>
    <s v="Acción Correctiva"/>
    <s v="Procedimiento actualizado y socializado"/>
    <n v="1"/>
    <x v="2"/>
    <x v="2"/>
    <s v="Subdirector(a) de Transporte Privado"/>
    <d v="2022-07-15T00:00:00"/>
    <x v="10"/>
    <d v="2022-08-05T00:00:00"/>
    <s v="Guillermo Delgadillo Molano"/>
    <s v="05/08/2022: La dependencia, no reportan evidencias en este corte."/>
    <x v="0"/>
    <n v="0"/>
    <n v="0"/>
  </r>
  <r>
    <s v="055-2022"/>
    <n v="2"/>
    <n v="2022"/>
    <s v="PLANEACIÓN DE TRANSPORTE E INFRAESTRUCTURA"/>
    <x v="31"/>
    <d v="2022-06-13T00:00:00"/>
    <s v="No se pudo evidenciar que se realice una conservación de los registros generados del procedimiento PM01-PR08 “Revisión Planes Integrales de Movilidad Sostenible (PIMS)” V 1.0, de acuerdo a los principios establecidos en la Ley 594 del 2000 “artículo 4º. Principios generales. Los principios generales que rigen la función archivística son los siguientes: a) Fines de los archivos. El objetivo esencial de los archivos es el de disponer de la documentación organizada, en tal forma que la información institucional sea recuperable para uso de la administración en el servicio al ciudadano y como fuente de la historia”, dado que no se cuenta con la totalidad de los registros firmados de la presentación, evaluación, aprobación o no de los PIMS de las entidades y empresas: Caja de Compensación Familiar Compensar, Centro Comercial Plaza de las Américas P.H., Empresa de Acueducto y Alcantarillado de Bogotá - EAAB, Empresa Metro de Bogotá, Contraloría de Bogotá, Corporación Universitaria Minuto de Dios - UNIMINUTO, Empresa Tercer Milenio - Transmilenio S.A., Instituto de Desarrollo Urbano - IDU, Instituto Distrital de Protección y Bienestar Animal - IDPYBA, Secretaría Distrital de Ambiente, Unidad Administrativa Especial de Bomberos, Sura, Ecopetrol y Universidad Nacional Abierta y a Distancia, debido a la falta de cumplimiento de la actividad 9 del procedimiento PM01-PR08, según la cual el Auxiliar Administrativo archiva y escanea todos los documentos relacionados con el Plan Integral de Movilidad Sostenible, lo cual puede traer como consecuencia la perdida de la información."/>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Insuficiencia del conocimiento para la debida aplicación de los lineamientos de Gestión Documental, sobre los documentos generados como producto de la revisión de los PIMS."/>
    <s v="Realizar una mesa de trabajo con la Subdirección Administrativa (Equipo de Gestión Documental), a fin de realizar las acciones necesarias para determinar cómo se deben gestionar los documentos generados como producto de la revisión de los PIMS"/>
    <s v="Acción Correctiva"/>
    <s v="Mesa de trabajo"/>
    <n v="1"/>
    <x v="2"/>
    <x v="2"/>
    <s v="Subdirector(a) de Transporte Privado"/>
    <d v="2022-07-15T00:00:00"/>
    <x v="25"/>
    <d v="2022-08-05T00:00:00"/>
    <s v="Guillermo Delgadillo Molano"/>
    <s v="05/08/2022: La dependencia, no reportan evidencias en este corte."/>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TablaDinámica3" cacheId="26"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DEPENDENCIA">
  <location ref="A58:B91"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3">
        <item x="3"/>
        <item x="0"/>
        <item x="1"/>
        <item x="5"/>
        <item x="4"/>
        <item x="2"/>
        <item x="6"/>
        <item x="7"/>
        <item m="1" x="12"/>
        <item x="8"/>
        <item x="9"/>
        <item x="10"/>
        <item x="11"/>
      </items>
    </pivotField>
    <pivotField axis="axisRow" showAll="0" defaultSubtotal="0">
      <items count="24">
        <item x="6"/>
        <item x="1"/>
        <item x="3"/>
        <item x="7"/>
        <item x="4"/>
        <item x="0"/>
        <item x="9"/>
        <item x="2"/>
        <item x="8"/>
        <item x="11"/>
        <item x="5"/>
        <item x="10"/>
        <item x="12"/>
        <item x="13"/>
        <item x="14"/>
        <item x="15"/>
        <item x="16"/>
        <item x="17"/>
        <item m="1" x="23"/>
        <item x="18"/>
        <item x="19"/>
        <item x="20"/>
        <item x="21"/>
        <item x="22"/>
      </items>
    </pivotField>
    <pivotField showAll="0" defaultSubtotal="0"/>
    <pivotField numFmtId="166" showAll="0"/>
    <pivotField numFmtId="166" showAll="0"/>
    <pivotField showAll="0"/>
    <pivotField showAll="0"/>
    <pivotField showAll="0"/>
    <pivotField axis="axisPage" dataField="1" multipleItemSelectionAllowed="1" showAll="0">
      <items count="4">
        <item x="0"/>
        <item h="1" x="1"/>
        <item h="1" m="1" x="2"/>
        <item t="default"/>
      </items>
    </pivotField>
    <pivotField showAll="0"/>
    <pivotField showAll="0"/>
  </pivotFields>
  <rowFields count="2">
    <field x="13"/>
    <field x="14"/>
  </rowFields>
  <rowItems count="33">
    <i>
      <x/>
    </i>
    <i r="1">
      <x v="2"/>
    </i>
    <i r="1">
      <x v="3"/>
    </i>
    <i r="1">
      <x v="6"/>
    </i>
    <i r="1">
      <x v="8"/>
    </i>
    <i r="1">
      <x v="12"/>
    </i>
    <i r="1">
      <x v="14"/>
    </i>
    <i r="1">
      <x v="17"/>
    </i>
    <i r="1">
      <x v="20"/>
    </i>
    <i>
      <x v="1"/>
    </i>
    <i r="1">
      <x v="5"/>
    </i>
    <i r="1">
      <x v="10"/>
    </i>
    <i>
      <x v="2"/>
    </i>
    <i r="1">
      <x v="1"/>
    </i>
    <i r="1">
      <x v="11"/>
    </i>
    <i>
      <x v="3"/>
    </i>
    <i r="1">
      <x/>
    </i>
    <i>
      <x v="4"/>
    </i>
    <i r="1">
      <x v="4"/>
    </i>
    <i r="1">
      <x v="19"/>
    </i>
    <i>
      <x v="5"/>
    </i>
    <i r="1">
      <x v="7"/>
    </i>
    <i>
      <x v="6"/>
    </i>
    <i r="1">
      <x v="13"/>
    </i>
    <i>
      <x v="7"/>
    </i>
    <i r="1">
      <x v="15"/>
    </i>
    <i>
      <x v="9"/>
    </i>
    <i r="1">
      <x v="16"/>
    </i>
    <i>
      <x v="11"/>
    </i>
    <i r="1">
      <x v="22"/>
    </i>
    <i>
      <x v="12"/>
    </i>
    <i r="1">
      <x v="23"/>
    </i>
    <i t="grand">
      <x/>
    </i>
  </rowItems>
  <colItems count="1">
    <i/>
  </colItems>
  <pageFields count="1">
    <pageField fld="21" hier="-1"/>
  </pageFields>
  <dataFields count="1">
    <dataField name="ACCIONES ABIERTAS" fld="21" subtotal="count" baseField="0" baseItem="0"/>
  </dataFields>
  <formats count="38">
    <format dxfId="43">
      <pivotArea dataOnly="0" labelOnly="1" fieldPosition="0">
        <references count="1">
          <reference field="13" count="1">
            <x v="0"/>
          </reference>
        </references>
      </pivotArea>
    </format>
    <format dxfId="44">
      <pivotArea dataOnly="0" labelOnly="1" fieldPosition="0">
        <references count="1">
          <reference field="13" count="1">
            <x v="0"/>
          </reference>
        </references>
      </pivotArea>
    </format>
    <format dxfId="45">
      <pivotArea dataOnly="0" labelOnly="1" fieldPosition="0">
        <references count="1">
          <reference field="13" count="1">
            <x v="0"/>
          </reference>
        </references>
      </pivotArea>
    </format>
    <format dxfId="46">
      <pivotArea field="21" type="button" dataOnly="0" labelOnly="1" outline="0" axis="axisPage" fieldPosition="0"/>
    </format>
    <format dxfId="47">
      <pivotArea field="13" type="button" dataOnly="0" labelOnly="1" outline="0" axis="axisRow" fieldPosition="0"/>
    </format>
    <format dxfId="48">
      <pivotArea dataOnly="0" labelOnly="1" fieldPosition="0">
        <references count="1">
          <reference field="13" count="5">
            <x v="0"/>
            <x v="1"/>
            <x v="2"/>
            <x v="3"/>
            <x v="4"/>
          </reference>
        </references>
      </pivotArea>
    </format>
    <format dxfId="49">
      <pivotArea dataOnly="0" labelOnly="1" grandRow="1" outline="0" fieldPosition="0"/>
    </format>
    <format dxfId="50">
      <pivotArea dataOnly="0" labelOnly="1" fieldPosition="0">
        <references count="2">
          <reference field="13" count="1" selected="0">
            <x v="0"/>
          </reference>
          <reference field="14" count="2">
            <x v="2"/>
            <x v="3"/>
          </reference>
        </references>
      </pivotArea>
    </format>
    <format dxfId="51">
      <pivotArea dataOnly="0" labelOnly="1" fieldPosition="0">
        <references count="2">
          <reference field="13" count="1" selected="0">
            <x v="2"/>
          </reference>
          <reference field="14" count="1">
            <x v="1"/>
          </reference>
        </references>
      </pivotArea>
    </format>
    <format dxfId="52">
      <pivotArea dataOnly="0" labelOnly="1" fieldPosition="0">
        <references count="2">
          <reference field="13" count="1" selected="0">
            <x v="3"/>
          </reference>
          <reference field="14" count="1">
            <x v="0"/>
          </reference>
        </references>
      </pivotArea>
    </format>
    <format dxfId="53">
      <pivotArea dataOnly="0" labelOnly="1" fieldPosition="0">
        <references count="2">
          <reference field="13" count="1" selected="0">
            <x v="4"/>
          </reference>
          <reference field="14" count="1">
            <x v="4"/>
          </reference>
        </references>
      </pivotArea>
    </format>
    <format dxfId="54">
      <pivotArea field="21" type="button" dataOnly="0" labelOnly="1" outline="0" axis="axisPage" fieldPosition="0"/>
    </format>
    <format dxfId="55">
      <pivotArea field="13" type="button" dataOnly="0" labelOnly="1" outline="0" axis="axisRow" fieldPosition="0"/>
    </format>
    <format dxfId="56">
      <pivotArea dataOnly="0" labelOnly="1" fieldPosition="0">
        <references count="1">
          <reference field="13" count="5">
            <x v="0"/>
            <x v="1"/>
            <x v="2"/>
            <x v="3"/>
            <x v="4"/>
          </reference>
        </references>
      </pivotArea>
    </format>
    <format dxfId="57">
      <pivotArea dataOnly="0" labelOnly="1" grandRow="1" outline="0" fieldPosition="0"/>
    </format>
    <format dxfId="58">
      <pivotArea dataOnly="0" labelOnly="1" fieldPosition="0">
        <references count="2">
          <reference field="13" count="1" selected="0">
            <x v="0"/>
          </reference>
          <reference field="14" count="2">
            <x v="2"/>
            <x v="3"/>
          </reference>
        </references>
      </pivotArea>
    </format>
    <format dxfId="59">
      <pivotArea dataOnly="0" labelOnly="1" fieldPosition="0">
        <references count="2">
          <reference field="13" count="1" selected="0">
            <x v="2"/>
          </reference>
          <reference field="14" count="1">
            <x v="1"/>
          </reference>
        </references>
      </pivotArea>
    </format>
    <format dxfId="60">
      <pivotArea dataOnly="0" labelOnly="1" fieldPosition="0">
        <references count="2">
          <reference field="13" count="1" selected="0">
            <x v="3"/>
          </reference>
          <reference field="14" count="1">
            <x v="0"/>
          </reference>
        </references>
      </pivotArea>
    </format>
    <format dxfId="61">
      <pivotArea dataOnly="0" labelOnly="1" fieldPosition="0">
        <references count="2">
          <reference field="13" count="1" selected="0">
            <x v="4"/>
          </reference>
          <reference field="14" count="1">
            <x v="4"/>
          </reference>
        </references>
      </pivotArea>
    </format>
    <format dxfId="62">
      <pivotArea dataOnly="0" labelOnly="1" fieldPosition="0">
        <references count="1">
          <reference field="13" count="0"/>
        </references>
      </pivotArea>
    </format>
    <format dxfId="63">
      <pivotArea dataOnly="0" labelOnly="1" fieldPosition="0">
        <references count="2">
          <reference field="13" count="1" selected="0">
            <x v="0"/>
          </reference>
          <reference field="14" count="2">
            <x v="2"/>
            <x v="3"/>
          </reference>
        </references>
      </pivotArea>
    </format>
    <format dxfId="64">
      <pivotArea dataOnly="0" labelOnly="1" fieldPosition="0">
        <references count="2">
          <reference field="13" count="1" selected="0">
            <x v="2"/>
          </reference>
          <reference field="14" count="1">
            <x v="1"/>
          </reference>
        </references>
      </pivotArea>
    </format>
    <format dxfId="65">
      <pivotArea dataOnly="0" labelOnly="1" fieldPosition="0">
        <references count="2">
          <reference field="13" count="1" selected="0">
            <x v="3"/>
          </reference>
          <reference field="14" count="1">
            <x v="0"/>
          </reference>
        </references>
      </pivotArea>
    </format>
    <format dxfId="66">
      <pivotArea dataOnly="0" labelOnly="1" fieldPosition="0">
        <references count="2">
          <reference field="13" count="1" selected="0">
            <x v="4"/>
          </reference>
          <reference field="14" count="1">
            <x v="4"/>
          </reference>
        </references>
      </pivotArea>
    </format>
    <format dxfId="67">
      <pivotArea dataOnly="0" labelOnly="1" outline="0" axis="axisValues" fieldPosition="0"/>
    </format>
    <format dxfId="68">
      <pivotArea dataOnly="0" labelOnly="1" outline="0" axis="axisValues" fieldPosition="0"/>
    </format>
    <format dxfId="69">
      <pivotArea dataOnly="0" labelOnly="1" fieldPosition="0">
        <references count="1">
          <reference field="13" count="4">
            <x v="1"/>
            <x v="2"/>
            <x v="3"/>
            <x v="4"/>
          </reference>
        </references>
      </pivotArea>
    </format>
    <format dxfId="70">
      <pivotArea dataOnly="0" labelOnly="1" fieldPosition="0">
        <references count="2">
          <reference field="13" count="1" selected="0">
            <x v="0"/>
          </reference>
          <reference field="14" count="3">
            <x v="2"/>
            <x v="3"/>
            <x v="6"/>
          </reference>
        </references>
      </pivotArea>
    </format>
    <format dxfId="71">
      <pivotArea dataOnly="0" labelOnly="1" fieldPosition="0">
        <references count="2">
          <reference field="13" count="1" selected="0">
            <x v="1"/>
          </reference>
          <reference field="14" count="1">
            <x v="5"/>
          </reference>
        </references>
      </pivotArea>
    </format>
    <format dxfId="72">
      <pivotArea dataOnly="0" labelOnly="1" fieldPosition="0">
        <references count="2">
          <reference field="13" count="1" selected="0">
            <x v="2"/>
          </reference>
          <reference field="14" count="1">
            <x v="1"/>
          </reference>
        </references>
      </pivotArea>
    </format>
    <format dxfId="73">
      <pivotArea dataOnly="0" labelOnly="1" fieldPosition="0">
        <references count="2">
          <reference field="13" count="1" selected="0">
            <x v="3"/>
          </reference>
          <reference field="14" count="1">
            <x v="0"/>
          </reference>
        </references>
      </pivotArea>
    </format>
    <format dxfId="74">
      <pivotArea dataOnly="0" labelOnly="1" fieldPosition="0">
        <references count="2">
          <reference field="13" count="1" selected="0">
            <x v="4"/>
          </reference>
          <reference field="14" count="1">
            <x v="4"/>
          </reference>
        </references>
      </pivotArea>
    </format>
    <format dxfId="75">
      <pivotArea dataOnly="0" labelOnly="1" fieldPosition="0">
        <references count="1">
          <reference field="13" count="4">
            <x v="1"/>
            <x v="2"/>
            <x v="3"/>
            <x v="4"/>
          </reference>
        </references>
      </pivotArea>
    </format>
    <format dxfId="76">
      <pivotArea dataOnly="0" labelOnly="1" fieldPosition="0">
        <references count="2">
          <reference field="13" count="1" selected="0">
            <x v="0"/>
          </reference>
          <reference field="14" count="3">
            <x v="2"/>
            <x v="3"/>
            <x v="6"/>
          </reference>
        </references>
      </pivotArea>
    </format>
    <format dxfId="77">
      <pivotArea dataOnly="0" labelOnly="1" fieldPosition="0">
        <references count="2">
          <reference field="13" count="1" selected="0">
            <x v="1"/>
          </reference>
          <reference field="14" count="1">
            <x v="5"/>
          </reference>
        </references>
      </pivotArea>
    </format>
    <format dxfId="78">
      <pivotArea dataOnly="0" labelOnly="1" fieldPosition="0">
        <references count="2">
          <reference field="13" count="1" selected="0">
            <x v="2"/>
          </reference>
          <reference field="14" count="1">
            <x v="1"/>
          </reference>
        </references>
      </pivotArea>
    </format>
    <format dxfId="79">
      <pivotArea dataOnly="0" labelOnly="1" fieldPosition="0">
        <references count="2">
          <reference field="13" count="1" selected="0">
            <x v="3"/>
          </reference>
          <reference field="14" count="1">
            <x v="0"/>
          </reference>
        </references>
      </pivotArea>
    </format>
    <format dxfId="80">
      <pivotArea dataOnly="0" labelOnly="1" fieldPosition="0">
        <references count="2">
          <reference field="13" count="1" selected="0">
            <x v="4"/>
          </reference>
          <reference field="14" count="1">
            <x v="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0225CB8-BA20-4693-B292-CD3DB17546EF}" name="TablaDinámica4" cacheId="32"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A140:B171" firstHeaderRow="1" firstDataRow="1" firstDataCol="1" rowPageCount="1" colPageCount="1"/>
  <pivotFields count="24">
    <pivotField showAll="0"/>
    <pivotField dataField="1" showAll="0"/>
    <pivotField showAll="0"/>
    <pivotField showAll="0"/>
    <pivotField axis="axisRow" showAll="0" sortType="ascending">
      <items count="33">
        <item x="20"/>
        <item x="26"/>
        <item x="28"/>
        <item x="31"/>
        <item x="0"/>
        <item x="8"/>
        <item x="24"/>
        <item x="25"/>
        <item x="3"/>
        <item x="7"/>
        <item x="27"/>
        <item x="5"/>
        <item x="9"/>
        <item x="1"/>
        <item x="4"/>
        <item x="12"/>
        <item x="13"/>
        <item x="16"/>
        <item x="14"/>
        <item x="15"/>
        <item x="11"/>
        <item x="19"/>
        <item x="22"/>
        <item x="10"/>
        <item x="29"/>
        <item x="21"/>
        <item x="18"/>
        <item x="30"/>
        <item x="6"/>
        <item x="17"/>
        <item x="23"/>
        <item x="2"/>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3">
        <item x="0"/>
        <item h="1" x="1"/>
        <item t="default"/>
      </items>
    </pivotField>
    <pivotField showAll="0"/>
    <pivotField showAll="0"/>
  </pivotFields>
  <rowFields count="1">
    <field x="4"/>
  </rowFields>
  <rowItems count="31">
    <i>
      <x/>
    </i>
    <i>
      <x v="1"/>
    </i>
    <i>
      <x v="2"/>
    </i>
    <i>
      <x v="3"/>
    </i>
    <i>
      <x v="4"/>
    </i>
    <i>
      <x v="5"/>
    </i>
    <i>
      <x v="6"/>
    </i>
    <i>
      <x v="7"/>
    </i>
    <i>
      <x v="8"/>
    </i>
    <i>
      <x v="9"/>
    </i>
    <i>
      <x v="10"/>
    </i>
    <i>
      <x v="11"/>
    </i>
    <i>
      <x v="12"/>
    </i>
    <i>
      <x v="13"/>
    </i>
    <i>
      <x v="14"/>
    </i>
    <i>
      <x v="15"/>
    </i>
    <i>
      <x v="16"/>
    </i>
    <i>
      <x v="17"/>
    </i>
    <i>
      <x v="18"/>
    </i>
    <i>
      <x v="19"/>
    </i>
    <i>
      <x v="21"/>
    </i>
    <i>
      <x v="22"/>
    </i>
    <i>
      <x v="23"/>
    </i>
    <i>
      <x v="24"/>
    </i>
    <i>
      <x v="25"/>
    </i>
    <i>
      <x v="26"/>
    </i>
    <i>
      <x v="27"/>
    </i>
    <i>
      <x v="28"/>
    </i>
    <i>
      <x v="29"/>
    </i>
    <i>
      <x v="30"/>
    </i>
    <i t="grand">
      <x/>
    </i>
  </rowItems>
  <colItems count="1">
    <i/>
  </colItems>
  <pageFields count="1">
    <pageField fld="21" hier="-1"/>
  </pageFields>
  <dataFields count="1">
    <dataField name="Cuenta de No. Acción" fld="1" subtotal="count" baseField="4" baseItem="13"/>
  </dataFields>
  <formats count="15">
    <format dxfId="340">
      <pivotArea field="21" type="button" dataOnly="0" labelOnly="1" outline="0" axis="axisPage" fieldPosition="0"/>
    </format>
    <format dxfId="339">
      <pivotArea field="4" type="button" dataOnly="0" labelOnly="1" outline="0" axis="axisRow" fieldPosition="0"/>
    </format>
    <format dxfId="338">
      <pivotArea dataOnly="0" labelOnly="1" fieldPosition="0">
        <references count="1">
          <reference field="4" count="1">
            <x v="31"/>
          </reference>
        </references>
      </pivotArea>
    </format>
    <format dxfId="337">
      <pivotArea dataOnly="0" labelOnly="1" grandRow="1" outline="0" fieldPosition="0"/>
    </format>
    <format dxfId="336">
      <pivotArea field="21" type="button" dataOnly="0" labelOnly="1" outline="0" axis="axisPage" fieldPosition="0"/>
    </format>
    <format dxfId="335">
      <pivotArea field="4" type="button" dataOnly="0" labelOnly="1" outline="0" axis="axisRow" fieldPosition="0"/>
    </format>
    <format dxfId="334">
      <pivotArea dataOnly="0" labelOnly="1" fieldPosition="0">
        <references count="1">
          <reference field="4" count="1">
            <x v="31"/>
          </reference>
        </references>
      </pivotArea>
    </format>
    <format dxfId="333">
      <pivotArea dataOnly="0" labelOnly="1" grandRow="1" outline="0" fieldPosition="0"/>
    </format>
    <format dxfId="332">
      <pivotArea dataOnly="0" labelOnly="1" fieldPosition="0">
        <references count="1">
          <reference field="4" count="1">
            <x v="31"/>
          </reference>
        </references>
      </pivotArea>
    </format>
    <format dxfId="331">
      <pivotArea dataOnly="0" labelOnly="1" fieldPosition="0">
        <references count="1">
          <reference field="4" count="1">
            <x v="4"/>
          </reference>
        </references>
      </pivotArea>
    </format>
    <format dxfId="330">
      <pivotArea dataOnly="0" labelOnly="1" fieldPosition="0">
        <references count="1">
          <reference field="4" count="1">
            <x v="4"/>
          </reference>
        </references>
      </pivotArea>
    </format>
    <format dxfId="329">
      <pivotArea dataOnly="0" labelOnly="1" fieldPosition="0">
        <references count="1">
          <reference field="4" count="4">
            <x v="4"/>
            <x v="8"/>
            <x v="13"/>
            <x v="31"/>
          </reference>
        </references>
      </pivotArea>
    </format>
    <format dxfId="328">
      <pivotArea dataOnly="0" labelOnly="1" fieldPosition="0">
        <references count="1">
          <reference field="4" count="4">
            <x v="4"/>
            <x v="8"/>
            <x v="13"/>
            <x v="31"/>
          </reference>
        </references>
      </pivotArea>
    </format>
    <format dxfId="327">
      <pivotArea dataOnly="0" labelOnly="1" fieldPosition="0">
        <references count="1">
          <reference field="4" count="4">
            <x v="4"/>
            <x v="8"/>
            <x v="13"/>
            <x v="31"/>
          </reference>
        </references>
      </pivotArea>
    </format>
    <format dxfId="326">
      <pivotArea dataOnly="0" labelOnly="1" fieldPosition="0">
        <references count="1">
          <reference field="4" count="4">
            <x v="4"/>
            <x v="8"/>
            <x v="13"/>
            <x v="3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4000000}" name="TablaDinámica5"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96:B106"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3"/>
        <item x="0"/>
        <item x="1"/>
        <item x="5"/>
        <item x="4"/>
        <item x="7"/>
        <item x="2"/>
        <item x="6"/>
      </items>
    </pivotField>
    <pivotField axis="axisRow" showAll="0" defaultSubtotal="0">
      <items count="17">
        <item x="6"/>
        <item x="1"/>
        <item x="3"/>
        <item x="5"/>
        <item x="4"/>
        <item x="12"/>
        <item x="0"/>
        <item x="9"/>
        <item x="2"/>
        <item x="8"/>
        <item x="16"/>
        <item x="11"/>
        <item x="7"/>
        <item x="10"/>
        <item x="13"/>
        <item x="14"/>
        <item x="15"/>
      </items>
    </pivotField>
    <pivotField showAll="0" defaultSubtotal="0"/>
    <pivotField numFmtId="166" showAll="0"/>
    <pivotField axis="axisPage" numFmtId="166" multipleItemSelectionAllowed="1" showAll="0">
      <items count="27">
        <item x="1"/>
        <item x="3"/>
        <item x="6"/>
        <item x="5"/>
        <item x="7"/>
        <item x="0"/>
        <item x="9"/>
        <item x="8"/>
        <item x="2"/>
        <item x="10"/>
        <item x="12"/>
        <item x="11"/>
        <item x="13"/>
        <item x="19"/>
        <item x="14"/>
        <item x="15"/>
        <item x="16"/>
        <item x="17"/>
        <item x="18"/>
        <item x="4"/>
        <item x="20"/>
        <item x="21"/>
        <item x="22"/>
        <item x="23"/>
        <item x="24"/>
        <item x="25"/>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25">
    <i>
      <x/>
    </i>
    <i r="1">
      <x v="2"/>
    </i>
    <i r="1">
      <x v="3"/>
    </i>
    <i r="1">
      <x v="5"/>
    </i>
    <i r="1">
      <x v="7"/>
    </i>
    <i r="1">
      <x v="9"/>
    </i>
    <i r="1">
      <x v="11"/>
    </i>
    <i r="1">
      <x v="16"/>
    </i>
    <i>
      <x v="1"/>
    </i>
    <i r="1">
      <x v="6"/>
    </i>
    <i r="1">
      <x v="12"/>
    </i>
    <i>
      <x v="2"/>
    </i>
    <i r="1">
      <x v="1"/>
    </i>
    <i r="1">
      <x v="13"/>
    </i>
    <i>
      <x v="3"/>
    </i>
    <i r="1">
      <x/>
    </i>
    <i>
      <x v="4"/>
    </i>
    <i r="1">
      <x v="4"/>
    </i>
    <i>
      <x v="5"/>
    </i>
    <i r="1">
      <x v="10"/>
    </i>
    <i>
      <x v="6"/>
    </i>
    <i r="1">
      <x v="8"/>
    </i>
    <i>
      <x v="7"/>
    </i>
    <i r="1">
      <x v="15"/>
    </i>
    <i t="grand">
      <x/>
    </i>
  </rowItems>
  <colItems count="1">
    <i/>
  </colItems>
  <pageFields count="2">
    <pageField fld="21" hier="-1"/>
    <pageField fld="17" hier="-1"/>
  </pageFields>
  <dataFields count="1">
    <dataField name="ACCIONES INCUMPLIDAS O INEFECTIVAS" fld="21" subtotal="count" baseField="0" baseItem="0"/>
  </dataFields>
  <formats count="12">
    <format dxfId="352">
      <pivotArea field="13" type="button" dataOnly="0" labelOnly="1" outline="0" axis="axisRow" fieldPosition="0"/>
    </format>
    <format dxfId="351">
      <pivotArea dataOnly="0" labelOnly="1" fieldPosition="0">
        <references count="1">
          <reference field="13" count="3">
            <x v="0"/>
            <x v="1"/>
            <x v="2"/>
          </reference>
        </references>
      </pivotArea>
    </format>
    <format dxfId="350">
      <pivotArea dataOnly="0" labelOnly="1" grandRow="1" outline="0" fieldPosition="0"/>
    </format>
    <format dxfId="349">
      <pivotArea dataOnly="0" labelOnly="1" fieldPosition="0">
        <references count="2">
          <reference field="13" count="1" selected="0">
            <x v="0"/>
          </reference>
          <reference field="14" count="1">
            <x v="2"/>
          </reference>
        </references>
      </pivotArea>
    </format>
    <format dxfId="348">
      <pivotArea dataOnly="0" labelOnly="1" fieldPosition="0">
        <references count="2">
          <reference field="13" count="1" selected="0">
            <x v="2"/>
          </reference>
          <reference field="14" count="1">
            <x v="1"/>
          </reference>
        </references>
      </pivotArea>
    </format>
    <format dxfId="347">
      <pivotArea field="13" type="button" dataOnly="0" labelOnly="1" outline="0" axis="axisRow" fieldPosition="0"/>
    </format>
    <format dxfId="346">
      <pivotArea dataOnly="0" labelOnly="1" fieldPosition="0">
        <references count="1">
          <reference field="13" count="3">
            <x v="0"/>
            <x v="1"/>
            <x v="2"/>
          </reference>
        </references>
      </pivotArea>
    </format>
    <format dxfId="345">
      <pivotArea dataOnly="0" labelOnly="1" grandRow="1" outline="0" fieldPosition="0"/>
    </format>
    <format dxfId="344">
      <pivotArea dataOnly="0" labelOnly="1" fieldPosition="0">
        <references count="2">
          <reference field="13" count="1" selected="0">
            <x v="0"/>
          </reference>
          <reference field="14" count="1">
            <x v="2"/>
          </reference>
        </references>
      </pivotArea>
    </format>
    <format dxfId="343">
      <pivotArea dataOnly="0" labelOnly="1" fieldPosition="0">
        <references count="2">
          <reference field="13" count="1" selected="0">
            <x v="2"/>
          </reference>
          <reference field="14" count="1">
            <x v="1"/>
          </reference>
        </references>
      </pivotArea>
    </format>
    <format dxfId="342">
      <pivotArea dataOnly="0" labelOnly="1" outline="0" axis="axisValues" fieldPosition="0"/>
    </format>
    <format dxfId="341">
      <pivotArea dataOnly="0" labelOnly="1" outline="0" axis="axisValues"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F3B01C4-A62D-45BD-A19D-B9E7F277F7C5}" name="TablaDinámica1" cacheId="32"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1" rowHeaderCaption="SUBSECRETARIA U OFICINA">
  <location ref="A4:D18"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3"/>
        <item x="0"/>
        <item x="1"/>
        <item x="5"/>
        <item x="4"/>
        <item x="2"/>
        <item x="6"/>
        <item x="7"/>
        <item x="8"/>
        <item x="9"/>
        <item x="10"/>
        <item x="11"/>
      </items>
    </pivotField>
    <pivotField showAll="0" defaultSubtotal="0"/>
    <pivotField showAll="0" defaultSubtotal="0"/>
    <pivotField numFmtId="166" showAll="0"/>
    <pivotField numFmtId="166" showAll="0"/>
    <pivotField showAll="0"/>
    <pivotField showAll="0"/>
    <pivotField showAll="0"/>
    <pivotField axis="axisCol" dataField="1" showAll="0">
      <items count="3">
        <item x="0"/>
        <item x="1"/>
        <item t="default"/>
      </items>
    </pivotField>
    <pivotField showAll="0"/>
    <pivotField showAll="0"/>
  </pivotFields>
  <rowFields count="1">
    <field x="13"/>
  </rowFields>
  <rowItems count="13">
    <i>
      <x/>
    </i>
    <i>
      <x v="1"/>
    </i>
    <i>
      <x v="2"/>
    </i>
    <i>
      <x v="3"/>
    </i>
    <i>
      <x v="4"/>
    </i>
    <i>
      <x v="5"/>
    </i>
    <i>
      <x v="6"/>
    </i>
    <i>
      <x v="7"/>
    </i>
    <i>
      <x v="8"/>
    </i>
    <i>
      <x v="9"/>
    </i>
    <i>
      <x v="10"/>
    </i>
    <i>
      <x v="11"/>
    </i>
    <i t="grand">
      <x/>
    </i>
  </rowItems>
  <colFields count="1">
    <field x="21"/>
  </colFields>
  <colItems count="3">
    <i>
      <x/>
    </i>
    <i>
      <x v="1"/>
    </i>
    <i t="grand">
      <x/>
    </i>
  </colItems>
  <dataFields count="1">
    <dataField name="Cuenta de ESTADO DE LA ACCION" fld="21" subtotal="count" baseField="0" baseItem="0"/>
  </dataFields>
  <formats count="33">
    <format dxfId="385">
      <pivotArea dataOnly="0" labelOnly="1" fieldPosition="0">
        <references count="1">
          <reference field="13" count="0"/>
        </references>
      </pivotArea>
    </format>
    <format dxfId="384">
      <pivotArea dataOnly="0" labelOnly="1" fieldPosition="0">
        <references count="1">
          <reference field="13" count="0"/>
        </references>
      </pivotArea>
    </format>
    <format dxfId="383">
      <pivotArea dataOnly="0" labelOnly="1" fieldPosition="0">
        <references count="1">
          <reference field="13" count="0"/>
        </references>
      </pivotArea>
    </format>
    <format dxfId="382">
      <pivotArea dataOnly="0" labelOnly="1" grandCol="1" outline="0" fieldPosition="0"/>
    </format>
    <format dxfId="381">
      <pivotArea type="origin" dataOnly="0" labelOnly="1" outline="0" fieldPosition="0"/>
    </format>
    <format dxfId="380">
      <pivotArea field="13" type="button" dataOnly="0" labelOnly="1" outline="0" axis="axisRow" fieldPosition="0"/>
    </format>
    <format dxfId="379">
      <pivotArea dataOnly="0" labelOnly="1" fieldPosition="0">
        <references count="1">
          <reference field="13" count="0"/>
        </references>
      </pivotArea>
    </format>
    <format dxfId="378">
      <pivotArea dataOnly="0" labelOnly="1" grandRow="1" outline="0" fieldPosition="0"/>
    </format>
    <format dxfId="377">
      <pivotArea type="origin" dataOnly="0" labelOnly="1" outline="0" fieldPosition="0"/>
    </format>
    <format dxfId="376">
      <pivotArea field="13" type="button" dataOnly="0" labelOnly="1" outline="0" axis="axisRow" fieldPosition="0"/>
    </format>
    <format dxfId="375">
      <pivotArea dataOnly="0" labelOnly="1" fieldPosition="0">
        <references count="1">
          <reference field="13" count="0"/>
        </references>
      </pivotArea>
    </format>
    <format dxfId="374">
      <pivotArea dataOnly="0" labelOnly="1" grandRow="1" outline="0" fieldPosition="0"/>
    </format>
    <format dxfId="373">
      <pivotArea dataOnly="0" labelOnly="1" fieldPosition="0">
        <references count="1">
          <reference field="13" count="5">
            <x v="0"/>
            <x v="1"/>
            <x v="2"/>
            <x v="3"/>
            <x v="4"/>
          </reference>
        </references>
      </pivotArea>
    </format>
    <format dxfId="372">
      <pivotArea dataOnly="0" labelOnly="1" fieldPosition="0">
        <references count="1">
          <reference field="13" count="5">
            <x v="0"/>
            <x v="1"/>
            <x v="2"/>
            <x v="3"/>
            <x v="4"/>
          </reference>
        </references>
      </pivotArea>
    </format>
    <format dxfId="371">
      <pivotArea dataOnly="0" labelOnly="1" fieldPosition="0">
        <references count="1">
          <reference field="13" count="0"/>
        </references>
      </pivotArea>
    </format>
    <format dxfId="370">
      <pivotArea dataOnly="0" labelOnly="1" fieldPosition="0">
        <references count="1">
          <reference field="13" count="0"/>
        </references>
      </pivotArea>
    </format>
    <format dxfId="369">
      <pivotArea dataOnly="0" labelOnly="1" fieldPosition="0">
        <references count="1">
          <reference field="13" count="0"/>
        </references>
      </pivotArea>
    </format>
    <format dxfId="368">
      <pivotArea dataOnly="0" labelOnly="1" fieldPosition="0">
        <references count="1">
          <reference field="13" count="0"/>
        </references>
      </pivotArea>
    </format>
    <format dxfId="367">
      <pivotArea dataOnly="0" labelOnly="1" fieldPosition="0">
        <references count="1">
          <reference field="13" count="0"/>
        </references>
      </pivotArea>
    </format>
    <format dxfId="366">
      <pivotArea dataOnly="0" labelOnly="1" fieldPosition="0">
        <references count="1">
          <reference field="13" count="0"/>
        </references>
      </pivotArea>
    </format>
    <format dxfId="365">
      <pivotArea dataOnly="0" labelOnly="1" fieldPosition="0">
        <references count="1">
          <reference field="13" count="0"/>
        </references>
      </pivotArea>
    </format>
    <format dxfId="364">
      <pivotArea dataOnly="0" labelOnly="1" fieldPosition="0">
        <references count="1">
          <reference field="13" count="0"/>
        </references>
      </pivotArea>
    </format>
    <format dxfId="363">
      <pivotArea dataOnly="0" labelOnly="1" fieldPosition="0">
        <references count="1">
          <reference field="13" count="0"/>
        </references>
      </pivotArea>
    </format>
    <format dxfId="362">
      <pivotArea dataOnly="0" labelOnly="1" fieldPosition="0">
        <references count="1">
          <reference field="13" count="0"/>
        </references>
      </pivotArea>
    </format>
    <format dxfId="361">
      <pivotArea dataOnly="0" labelOnly="1" fieldPosition="0">
        <references count="1">
          <reference field="13" count="0"/>
        </references>
      </pivotArea>
    </format>
    <format dxfId="360">
      <pivotArea dataOnly="0" labelOnly="1" fieldPosition="0">
        <references count="1">
          <reference field="13" count="0"/>
        </references>
      </pivotArea>
    </format>
    <format dxfId="359">
      <pivotArea dataOnly="0" labelOnly="1" fieldPosition="0">
        <references count="1">
          <reference field="13" count="0"/>
        </references>
      </pivotArea>
    </format>
    <format dxfId="358">
      <pivotArea dataOnly="0" labelOnly="1" fieldPosition="0">
        <references count="1">
          <reference field="13" count="0"/>
        </references>
      </pivotArea>
    </format>
    <format dxfId="357">
      <pivotArea field="13" type="button" dataOnly="0" labelOnly="1" outline="0" axis="axisRow" fieldPosition="0"/>
    </format>
    <format dxfId="356">
      <pivotArea dataOnly="0" labelOnly="1" fieldPosition="0">
        <references count="1">
          <reference field="13" count="0"/>
        </references>
      </pivotArea>
    </format>
    <format dxfId="355">
      <pivotArea field="13" type="button" dataOnly="0" labelOnly="1" outline="0" axis="axisRow" fieldPosition="0"/>
    </format>
    <format dxfId="354">
      <pivotArea dataOnly="0" labelOnly="1" fieldPosition="0">
        <references count="1">
          <reference field="13" count="0"/>
        </references>
      </pivotArea>
    </format>
    <format dxfId="353">
      <pivotArea dataOnly="0" labelOnly="1" fieldPosition="0">
        <references count="1">
          <reference field="13" count="1">
            <x v="4"/>
          </reference>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B3123175-BC85-415E-866A-4DF6912B01CB}" name="TablaDinámica2" cacheId="32"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DEPENDENCIA">
  <location ref="A28:B46"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3"/>
        <item x="0"/>
        <item x="1"/>
        <item x="5"/>
        <item x="4"/>
        <item x="2"/>
        <item x="6"/>
        <item x="7"/>
        <item x="8"/>
        <item x="9"/>
        <item x="10"/>
        <item x="11"/>
      </items>
    </pivotField>
    <pivotField axis="axisRow" showAll="0" defaultSubtotal="0">
      <items count="27">
        <item x="6"/>
        <item x="1"/>
        <item x="3"/>
        <item x="7"/>
        <item x="4"/>
        <item x="0"/>
        <item x="9"/>
        <item x="2"/>
        <item x="8"/>
        <item x="11"/>
        <item x="5"/>
        <item x="10"/>
        <item x="12"/>
        <item x="13"/>
        <item x="14"/>
        <item x="15"/>
        <item x="16"/>
        <item x="17"/>
        <item x="18"/>
        <item x="19"/>
        <item x="20"/>
        <item x="21"/>
        <item x="22"/>
        <item x="23"/>
        <item x="24"/>
        <item x="25"/>
        <item x="26"/>
      </items>
    </pivotField>
    <pivotField showAll="0" defaultSubtotal="0"/>
    <pivotField numFmtId="166" showAll="0"/>
    <pivotField numFmtId="166" showAll="0"/>
    <pivotField showAll="0"/>
    <pivotField showAll="0"/>
    <pivotField showAll="0"/>
    <pivotField axis="axisPage" dataField="1" multipleItemSelectionAllowed="1" showAll="0">
      <items count="3">
        <item h="1" x="0"/>
        <item x="1"/>
        <item t="default"/>
      </items>
    </pivotField>
    <pivotField showAll="0"/>
    <pivotField showAll="0"/>
  </pivotFields>
  <rowFields count="2">
    <field x="13"/>
    <field x="14"/>
  </rowFields>
  <rowItems count="18">
    <i>
      <x/>
    </i>
    <i r="1">
      <x v="2"/>
    </i>
    <i r="1">
      <x v="3"/>
    </i>
    <i r="1">
      <x v="9"/>
    </i>
    <i>
      <x v="1"/>
    </i>
    <i r="1">
      <x v="5"/>
    </i>
    <i r="1">
      <x v="10"/>
    </i>
    <i>
      <x v="2"/>
    </i>
    <i r="1">
      <x v="1"/>
    </i>
    <i>
      <x v="3"/>
    </i>
    <i r="1">
      <x/>
    </i>
    <i>
      <x v="9"/>
    </i>
    <i r="1">
      <x v="20"/>
    </i>
    <i>
      <x v="10"/>
    </i>
    <i r="1">
      <x v="21"/>
    </i>
    <i>
      <x v="11"/>
    </i>
    <i r="1">
      <x v="22"/>
    </i>
    <i t="grand">
      <x/>
    </i>
  </rowItems>
  <colItems count="1">
    <i/>
  </colItems>
  <pageFields count="1">
    <pageField fld="21" hier="-1"/>
  </pageFields>
  <dataFields count="1">
    <dataField name="ACCIONES CERRADAS" fld="21" subtotal="count" baseField="0" baseItem="0"/>
  </dataFields>
  <formats count="26">
    <format dxfId="411">
      <pivotArea field="21" type="button" dataOnly="0" labelOnly="1" outline="0" axis="axisPage" fieldPosition="0"/>
    </format>
    <format dxfId="410">
      <pivotArea field="13" type="button" dataOnly="0" labelOnly="1" outline="0" axis="axisRow" fieldPosition="0"/>
    </format>
    <format dxfId="409">
      <pivotArea dataOnly="0" labelOnly="1" fieldPosition="0">
        <references count="1">
          <reference field="13" count="4">
            <x v="0"/>
            <x v="1"/>
            <x v="2"/>
            <x v="3"/>
          </reference>
        </references>
      </pivotArea>
    </format>
    <format dxfId="408">
      <pivotArea dataOnly="0" labelOnly="1" grandRow="1" outline="0" fieldPosition="0"/>
    </format>
    <format dxfId="407">
      <pivotArea dataOnly="0" labelOnly="1" fieldPosition="0">
        <references count="2">
          <reference field="13" count="1" selected="0">
            <x v="0"/>
          </reference>
          <reference field="14" count="2">
            <x v="2"/>
            <x v="3"/>
          </reference>
        </references>
      </pivotArea>
    </format>
    <format dxfId="406">
      <pivotArea dataOnly="0" labelOnly="1" fieldPosition="0">
        <references count="2">
          <reference field="13" count="1" selected="0">
            <x v="2"/>
          </reference>
          <reference field="14" count="1">
            <x v="1"/>
          </reference>
        </references>
      </pivotArea>
    </format>
    <format dxfId="405">
      <pivotArea dataOnly="0" labelOnly="1" fieldPosition="0">
        <references count="2">
          <reference field="13" count="1" selected="0">
            <x v="3"/>
          </reference>
          <reference field="14" count="1">
            <x v="0"/>
          </reference>
        </references>
      </pivotArea>
    </format>
    <format dxfId="404">
      <pivotArea field="21" type="button" dataOnly="0" labelOnly="1" outline="0" axis="axisPage" fieldPosition="0"/>
    </format>
    <format dxfId="403">
      <pivotArea field="13" type="button" dataOnly="0" labelOnly="1" outline="0" axis="axisRow" fieldPosition="0"/>
    </format>
    <format dxfId="402">
      <pivotArea dataOnly="0" labelOnly="1" fieldPosition="0">
        <references count="1">
          <reference field="13" count="4">
            <x v="0"/>
            <x v="1"/>
            <x v="2"/>
            <x v="3"/>
          </reference>
        </references>
      </pivotArea>
    </format>
    <format dxfId="401">
      <pivotArea dataOnly="0" labelOnly="1" grandRow="1" outline="0" fieldPosition="0"/>
    </format>
    <format dxfId="400">
      <pivotArea dataOnly="0" labelOnly="1" fieldPosition="0">
        <references count="2">
          <reference field="13" count="1" selected="0">
            <x v="0"/>
          </reference>
          <reference field="14" count="2">
            <x v="2"/>
            <x v="3"/>
          </reference>
        </references>
      </pivotArea>
    </format>
    <format dxfId="399">
      <pivotArea dataOnly="0" labelOnly="1" fieldPosition="0">
        <references count="2">
          <reference field="13" count="1" selected="0">
            <x v="2"/>
          </reference>
          <reference field="14" count="1">
            <x v="1"/>
          </reference>
        </references>
      </pivotArea>
    </format>
    <format dxfId="398">
      <pivotArea dataOnly="0" labelOnly="1" fieldPosition="0">
        <references count="2">
          <reference field="13" count="1" selected="0">
            <x v="3"/>
          </reference>
          <reference field="14" count="1">
            <x v="0"/>
          </reference>
        </references>
      </pivotArea>
    </format>
    <format dxfId="397">
      <pivotArea dataOnly="0" labelOnly="1" fieldPosition="0">
        <references count="1">
          <reference field="13" count="3">
            <x v="0"/>
            <x v="2"/>
            <x v="3"/>
          </reference>
        </references>
      </pivotArea>
    </format>
    <format dxfId="396">
      <pivotArea dataOnly="0" labelOnly="1" fieldPosition="0">
        <references count="2">
          <reference field="13" count="1" selected="0">
            <x v="0"/>
          </reference>
          <reference field="14" count="2">
            <x v="2"/>
            <x v="3"/>
          </reference>
        </references>
      </pivotArea>
    </format>
    <format dxfId="395">
      <pivotArea dataOnly="0" labelOnly="1" fieldPosition="0">
        <references count="2">
          <reference field="13" count="1" selected="0">
            <x v="2"/>
          </reference>
          <reference field="14" count="1">
            <x v="1"/>
          </reference>
        </references>
      </pivotArea>
    </format>
    <format dxfId="394">
      <pivotArea dataOnly="0" labelOnly="1" fieldPosition="0">
        <references count="2">
          <reference field="13" count="1" selected="0">
            <x v="3"/>
          </reference>
          <reference field="14" count="1">
            <x v="0"/>
          </reference>
        </references>
      </pivotArea>
    </format>
    <format dxfId="393">
      <pivotArea dataOnly="0" labelOnly="1" fieldPosition="0">
        <references count="1">
          <reference field="13" count="3">
            <x v="0"/>
            <x v="2"/>
            <x v="3"/>
          </reference>
        </references>
      </pivotArea>
    </format>
    <format dxfId="392">
      <pivotArea dataOnly="0" labelOnly="1" fieldPosition="0">
        <references count="2">
          <reference field="13" count="1" selected="0">
            <x v="0"/>
          </reference>
          <reference field="14" count="2">
            <x v="2"/>
            <x v="3"/>
          </reference>
        </references>
      </pivotArea>
    </format>
    <format dxfId="391">
      <pivotArea dataOnly="0" labelOnly="1" fieldPosition="0">
        <references count="2">
          <reference field="13" count="1" selected="0">
            <x v="2"/>
          </reference>
          <reference field="14" count="1">
            <x v="1"/>
          </reference>
        </references>
      </pivotArea>
    </format>
    <format dxfId="390">
      <pivotArea dataOnly="0" labelOnly="1" fieldPosition="0">
        <references count="2">
          <reference field="13" count="1" selected="0">
            <x v="3"/>
          </reference>
          <reference field="14" count="1">
            <x v="0"/>
          </reference>
        </references>
      </pivotArea>
    </format>
    <format dxfId="389">
      <pivotArea dataOnly="0" labelOnly="1" outline="0" axis="axisValues" fieldPosition="0"/>
    </format>
    <format dxfId="388">
      <pivotArea dataOnly="0" labelOnly="1" outline="0" axis="axisValues" fieldPosition="0"/>
    </format>
    <format dxfId="387">
      <pivotArea dataOnly="0" labelOnly="1" fieldPosition="0">
        <references count="2">
          <reference field="13" count="1" selected="0">
            <x v="4"/>
          </reference>
          <reference field="14" count="1">
            <x v="4"/>
          </reference>
        </references>
      </pivotArea>
    </format>
    <format dxfId="386">
      <pivotArea dataOnly="0" labelOnly="1" fieldPosition="0">
        <references count="1">
          <reference field="13" count="1">
            <x v="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8C77A578-5F1D-4B4E-A41F-78B04A28281A}" name="TablaDinámica6" cacheId="32" applyNumberFormats="0" applyBorderFormats="0" applyFontFormats="0" applyPatternFormats="0" applyAlignmentFormats="0" applyWidthHeightFormats="1" dataCaption="Valores" updatedVersion="8" minRefreshableVersion="3" showDrill="0" useAutoFormatting="1" itemPrintTitles="1" createdVersion="6" indent="0" outline="1" outlineData="1" multipleFieldFilters="0" rowHeaderCaption="SUBSECRETARIA U OFICINA">
  <location ref="A110:T123"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3"/>
        <item x="0"/>
        <item x="1"/>
        <item x="5"/>
        <item x="4"/>
        <item x="2"/>
        <item x="6"/>
        <item x="7"/>
        <item x="8"/>
        <item x="9"/>
        <item x="10"/>
        <item x="11"/>
      </items>
    </pivotField>
    <pivotField showAll="0" defaultSubtotal="0"/>
    <pivotField showAll="0" defaultSubtotal="0"/>
    <pivotField numFmtId="166" showAll="0"/>
    <pivotField axis="axisCol" numFmtId="166" showAll="0" sortType="ascending">
      <items count="27">
        <item x="20"/>
        <item x="22"/>
        <item x="19"/>
        <item x="13"/>
        <item x="23"/>
        <item x="12"/>
        <item x="3"/>
        <item x="21"/>
        <item x="11"/>
        <item x="1"/>
        <item x="2"/>
        <item x="18"/>
        <item x="17"/>
        <item x="0"/>
        <item x="4"/>
        <item x="5"/>
        <item x="6"/>
        <item x="9"/>
        <item x="8"/>
        <item x="10"/>
        <item x="7"/>
        <item x="24"/>
        <item x="14"/>
        <item x="15"/>
        <item x="16"/>
        <item x="25"/>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1">
    <field x="13"/>
  </rowFields>
  <rowItems count="12">
    <i>
      <x/>
    </i>
    <i>
      <x v="1"/>
    </i>
    <i>
      <x v="2"/>
    </i>
    <i>
      <x v="3"/>
    </i>
    <i>
      <x v="4"/>
    </i>
    <i>
      <x v="5"/>
    </i>
    <i>
      <x v="6"/>
    </i>
    <i>
      <x v="7"/>
    </i>
    <i>
      <x v="8"/>
    </i>
    <i>
      <x v="10"/>
    </i>
    <i>
      <x v="11"/>
    </i>
    <i t="grand">
      <x/>
    </i>
  </rowItems>
  <colFields count="1">
    <field x="17"/>
  </colFields>
  <colItems count="19">
    <i>
      <x v="8"/>
    </i>
    <i>
      <x v="9"/>
    </i>
    <i>
      <x v="10"/>
    </i>
    <i>
      <x v="11"/>
    </i>
    <i>
      <x v="12"/>
    </i>
    <i>
      <x v="13"/>
    </i>
    <i>
      <x v="14"/>
    </i>
    <i>
      <x v="15"/>
    </i>
    <i>
      <x v="16"/>
    </i>
    <i>
      <x v="17"/>
    </i>
    <i>
      <x v="18"/>
    </i>
    <i>
      <x v="19"/>
    </i>
    <i>
      <x v="20"/>
    </i>
    <i>
      <x v="21"/>
    </i>
    <i>
      <x v="22"/>
    </i>
    <i>
      <x v="23"/>
    </i>
    <i>
      <x v="24"/>
    </i>
    <i>
      <x v="25"/>
    </i>
    <i t="grand">
      <x/>
    </i>
  </colItems>
  <pageFields count="1">
    <pageField fld="21" hier="-1"/>
  </pageFields>
  <dataFields count="1">
    <dataField name="Cuenta de ESTADO DE LA ACCION" fld="21" subtotal="count" baseField="0" baseItem="0"/>
  </dataFields>
  <formats count="25">
    <format dxfId="436">
      <pivotArea field="21" type="button" dataOnly="0" labelOnly="1" outline="0" axis="axisPage" fieldPosition="0"/>
    </format>
    <format dxfId="435">
      <pivotArea type="origin" dataOnly="0" labelOnly="1" outline="0" fieldPosition="0"/>
    </format>
    <format dxfId="434">
      <pivotArea field="13" type="button" dataOnly="0" labelOnly="1" outline="0" axis="axisRow" fieldPosition="0"/>
    </format>
    <format dxfId="433">
      <pivotArea dataOnly="0" labelOnly="1" fieldPosition="0">
        <references count="1">
          <reference field="13" count="5">
            <x v="0"/>
            <x v="1"/>
            <x v="2"/>
            <x v="3"/>
            <x v="4"/>
          </reference>
        </references>
      </pivotArea>
    </format>
    <format dxfId="432">
      <pivotArea dataOnly="0" labelOnly="1" grandRow="1" outline="0" fieldPosition="0"/>
    </format>
    <format dxfId="431">
      <pivotArea field="21" type="button" dataOnly="0" labelOnly="1" outline="0" axis="axisPage" fieldPosition="0"/>
    </format>
    <format dxfId="430">
      <pivotArea type="origin" dataOnly="0" labelOnly="1" outline="0" fieldPosition="0"/>
    </format>
    <format dxfId="429">
      <pivotArea field="13" type="button" dataOnly="0" labelOnly="1" outline="0" axis="axisRow" fieldPosition="0"/>
    </format>
    <format dxfId="428">
      <pivotArea dataOnly="0" labelOnly="1" fieldPosition="0">
        <references count="1">
          <reference field="13" count="5">
            <x v="0"/>
            <x v="1"/>
            <x v="2"/>
            <x v="3"/>
            <x v="4"/>
          </reference>
        </references>
      </pivotArea>
    </format>
    <format dxfId="427">
      <pivotArea dataOnly="0" labelOnly="1" grandRow="1" outline="0" fieldPosition="0"/>
    </format>
    <format dxfId="426">
      <pivotArea dataOnly="0" labelOnly="1" fieldPosition="0">
        <references count="1">
          <reference field="13" count="0"/>
        </references>
      </pivotArea>
    </format>
    <format dxfId="425">
      <pivotArea dataOnly="0" labelOnly="1" fieldPosition="0">
        <references count="1">
          <reference field="13" count="0"/>
        </references>
      </pivotArea>
    </format>
    <format dxfId="424">
      <pivotArea dataOnly="0" labelOnly="1" fieldPosition="0">
        <references count="1">
          <reference field="13" count="5">
            <x v="0"/>
            <x v="1"/>
            <x v="2"/>
            <x v="3"/>
            <x v="4"/>
          </reference>
        </references>
      </pivotArea>
    </format>
    <format dxfId="423">
      <pivotArea dataOnly="0" labelOnly="1" fieldPosition="0">
        <references count="1">
          <reference field="13" count="5">
            <x v="0"/>
            <x v="1"/>
            <x v="2"/>
            <x v="3"/>
            <x v="4"/>
          </reference>
        </references>
      </pivotArea>
    </format>
    <format dxfId="422">
      <pivotArea dataOnly="0" labelOnly="1" fieldPosition="0">
        <references count="1">
          <reference field="13" count="0"/>
        </references>
      </pivotArea>
    </format>
    <format dxfId="421">
      <pivotArea dataOnly="0" labelOnly="1" fieldPosition="0">
        <references count="1">
          <reference field="13" count="0"/>
        </references>
      </pivotArea>
    </format>
    <format dxfId="420">
      <pivotArea field="13" grandCol="1" collapsedLevelsAreSubtotals="1" axis="axisRow" fieldPosition="0">
        <references count="1">
          <reference field="13" count="0"/>
        </references>
      </pivotArea>
    </format>
    <format dxfId="419">
      <pivotArea field="13" grandCol="1" collapsedLevelsAreSubtotals="1" axis="axisRow" fieldPosition="0">
        <references count="1">
          <reference field="13" count="0"/>
        </references>
      </pivotArea>
    </format>
    <format dxfId="418">
      <pivotArea collapsedLevelsAreSubtotals="1" fieldPosition="0">
        <references count="2">
          <reference field="13" count="5">
            <x v="0"/>
            <x v="1"/>
            <x v="2"/>
            <x v="3"/>
            <x v="4"/>
          </reference>
          <reference field="17" count="2" selected="0">
            <x v="10"/>
            <x v="13"/>
          </reference>
        </references>
      </pivotArea>
    </format>
    <format dxfId="417">
      <pivotArea collapsedLevelsAreSubtotals="1" fieldPosition="0">
        <references count="2">
          <reference field="13" count="5">
            <x v="0"/>
            <x v="1"/>
            <x v="2"/>
            <x v="3"/>
            <x v="4"/>
          </reference>
          <reference field="17" count="7" selected="0">
            <x v="6"/>
            <x v="9"/>
            <x v="10"/>
            <x v="13"/>
            <x v="15"/>
            <x v="16"/>
            <x v="20"/>
          </reference>
        </references>
      </pivotArea>
    </format>
    <format dxfId="416">
      <pivotArea field="13" grandCol="1" collapsedLevelsAreSubtotals="1" axis="axisRow" fieldPosition="0">
        <references count="1">
          <reference field="13" count="5">
            <x v="0"/>
            <x v="1"/>
            <x v="2"/>
            <x v="3"/>
            <x v="4"/>
          </reference>
        </references>
      </pivotArea>
    </format>
    <format dxfId="415">
      <pivotArea collapsedLevelsAreSubtotals="1" fieldPosition="0">
        <references count="2">
          <reference field="13" count="6">
            <x v="0"/>
            <x v="1"/>
            <x v="2"/>
            <x v="3"/>
            <x v="4"/>
            <x v="5"/>
          </reference>
          <reference field="17" count="12" selected="0">
            <x v="5"/>
            <x v="6"/>
            <x v="8"/>
            <x v="9"/>
            <x v="10"/>
            <x v="13"/>
            <x v="15"/>
            <x v="16"/>
            <x v="17"/>
            <x v="18"/>
            <x v="19"/>
            <x v="20"/>
          </reference>
        </references>
      </pivotArea>
    </format>
    <format dxfId="414">
      <pivotArea field="13" grandCol="1" collapsedLevelsAreSubtotals="1" axis="axisRow" fieldPosition="0">
        <references count="1">
          <reference field="13" count="6">
            <x v="0"/>
            <x v="1"/>
            <x v="2"/>
            <x v="3"/>
            <x v="4"/>
            <x v="5"/>
          </reference>
        </references>
      </pivotArea>
    </format>
    <format dxfId="413">
      <pivotArea collapsedLevelsAreSubtotals="1" fieldPosition="0">
        <references count="2">
          <reference field="13" count="6">
            <x v="0"/>
            <x v="1"/>
            <x v="2"/>
            <x v="3"/>
            <x v="4"/>
            <x v="5"/>
          </reference>
          <reference field="17" count="1" selected="0">
            <x v="3"/>
          </reference>
        </references>
      </pivotArea>
    </format>
    <format dxfId="412">
      <pivotArea collapsedLevelsAreSubtotals="1" fieldPosition="0">
        <references count="2">
          <reference field="13" count="6">
            <x v="0"/>
            <x v="1"/>
            <x v="2"/>
            <x v="3"/>
            <x v="4"/>
            <x v="5"/>
          </reference>
          <reference field="17" count="1" selected="0">
            <x v="22"/>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L50:M53" firstHeaderRow="1" firstDataRow="1" firstDataCol="1"/>
  <pivotFields count="24">
    <pivotField showAll="0"/>
    <pivotField dataField="1" showAll="0"/>
    <pivotField axis="axisRow" showAll="0">
      <items count="6">
        <item m="1" x="3"/>
        <item m="1" x="4"/>
        <item m="1" x="2"/>
        <item x="0"/>
        <item x="1"/>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3">
    <i>
      <x v="3"/>
    </i>
    <i>
      <x v="4"/>
    </i>
    <i t="grand">
      <x/>
    </i>
  </rowItems>
  <colItems count="1">
    <i/>
  </colItems>
  <dataFields count="1">
    <dataField name="No Accciones" fld="1" subtotal="count" baseField="2" baseItem="1"/>
  </dataFields>
  <formats count="23">
    <format dxfId="302">
      <pivotArea collapsedLevelsAreSubtotals="1" fieldPosition="0">
        <references count="1">
          <reference field="2" count="1">
            <x v="4"/>
          </reference>
        </references>
      </pivotArea>
    </format>
    <format dxfId="301">
      <pivotArea dataOnly="0" labelOnly="1" fieldPosition="0">
        <references count="1">
          <reference field="2" count="1">
            <x v="4"/>
          </reference>
        </references>
      </pivotArea>
    </format>
    <format dxfId="300">
      <pivotArea outline="0" collapsedLevelsAreSubtotals="1" fieldPosition="0"/>
    </format>
    <format dxfId="299">
      <pivotArea dataOnly="0" labelOnly="1" outline="0" axis="axisValues" fieldPosition="0"/>
    </format>
    <format dxfId="298">
      <pivotArea dataOnly="0" labelOnly="1" outline="0" axis="axisValues" fieldPosition="0"/>
    </format>
    <format dxfId="297">
      <pivotArea outline="0" collapsedLevelsAreSubtotals="1" fieldPosition="0"/>
    </format>
    <format dxfId="296">
      <pivotArea dataOnly="0" labelOnly="1" outline="0" axis="axisValues" fieldPosition="0"/>
    </format>
    <format dxfId="295">
      <pivotArea dataOnly="0" labelOnly="1" outline="0" axis="axisValues" fieldPosition="0"/>
    </format>
    <format dxfId="294">
      <pivotArea grandRow="1" outline="0" collapsedLevelsAreSubtotals="1" fieldPosition="0"/>
    </format>
    <format dxfId="293">
      <pivotArea dataOnly="0" labelOnly="1" outline="0" axis="axisValues" fieldPosition="0"/>
    </format>
    <format dxfId="292">
      <pivotArea dataOnly="0" labelOnly="1" outline="0" axis="axisValues" fieldPosition="0"/>
    </format>
    <format dxfId="291">
      <pivotArea field="2" type="button" dataOnly="0" labelOnly="1" outline="0" axis="axisRow" fieldPosition="0"/>
    </format>
    <format dxfId="290">
      <pivotArea dataOnly="0" labelOnly="1" fieldPosition="0">
        <references count="1">
          <reference field="2" count="0"/>
        </references>
      </pivotArea>
    </format>
    <format dxfId="289">
      <pivotArea dataOnly="0" labelOnly="1" grandRow="1" outline="0" fieldPosition="0"/>
    </format>
    <format dxfId="288">
      <pivotArea outline="0" collapsedLevelsAreSubtotals="1" fieldPosition="0"/>
    </format>
    <format dxfId="287">
      <pivotArea dataOnly="0" labelOnly="1" outline="0" axis="axisValues" fieldPosition="0"/>
    </format>
    <format dxfId="286">
      <pivotArea dataOnly="0" labelOnly="1" outline="0" axis="axisValues" fieldPosition="0"/>
    </format>
    <format dxfId="285">
      <pivotArea outline="0" collapsedLevelsAreSubtotals="1" fieldPosition="0"/>
    </format>
    <format dxfId="284">
      <pivotArea dataOnly="0" labelOnly="1" outline="0" axis="axisValues" fieldPosition="0"/>
    </format>
    <format dxfId="283">
      <pivotArea dataOnly="0" labelOnly="1" outline="0" axis="axisValues" fieldPosition="0"/>
    </format>
    <format dxfId="282">
      <pivotArea outline="0" collapsedLevelsAreSubtotals="1" fieldPosition="0"/>
    </format>
    <format dxfId="281">
      <pivotArea dataOnly="0" labelOnly="1" outline="0" axis="axisValues" fieldPosition="0"/>
    </format>
    <format dxfId="28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500-000001000000}" name="TablaDinámica3" cacheId="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H52:I57" firstHeaderRow="1" firstDataRow="1" firstDataCol="1" rowPageCount="1" colPageCount="1"/>
  <pivotFields count="24">
    <pivotField showAll="0"/>
    <pivotField dataField="1" showAll="0"/>
    <pivotField axis="axisPage" multipleItemSelectionAllowed="1" showAll="0">
      <items count="6">
        <item m="1" x="3"/>
        <item m="1" x="4"/>
        <item m="1" x="2"/>
        <item x="0"/>
        <item x="1"/>
        <item t="default"/>
      </items>
    </pivotField>
    <pivotField showAll="0"/>
    <pivotField axis="axisRow" showAll="0">
      <items count="25">
        <item m="1" x="5"/>
        <item m="1" x="19"/>
        <item x="1"/>
        <item m="1" x="7"/>
        <item m="1" x="18"/>
        <item m="1" x="14"/>
        <item m="1" x="12"/>
        <item m="1" x="4"/>
        <item m="1" x="6"/>
        <item m="1" x="15"/>
        <item m="1" x="16"/>
        <item m="1" x="22"/>
        <item x="0"/>
        <item m="1" x="3"/>
        <item m="1" x="11"/>
        <item m="1" x="13"/>
        <item m="1" x="21"/>
        <item m="1" x="8"/>
        <item m="1" x="17"/>
        <item m="1" x="23"/>
        <item m="1" x="2"/>
        <item m="1" x="10"/>
        <item m="1" x="20"/>
        <item m="1" x="9"/>
        <item t="default"/>
      </items>
    </pivotField>
    <pivotField numFmtId="166" showAll="0"/>
    <pivotField axis="axisRow" showAll="0">
      <items count="56">
        <item m="1" x="8"/>
        <item m="1" x="40"/>
        <item m="1" x="46"/>
        <item m="1" x="49"/>
        <item m="1" x="52"/>
        <item m="1" x="47"/>
        <item m="1" x="2"/>
        <item m="1" x="42"/>
        <item m="1" x="23"/>
        <item m="1" x="45"/>
        <item m="1" x="9"/>
        <item m="1" x="18"/>
        <item m="1" x="5"/>
        <item m="1" x="33"/>
        <item m="1" x="30"/>
        <item m="1" x="24"/>
        <item m="1" x="27"/>
        <item m="1" x="31"/>
        <item m="1" x="44"/>
        <item x="0"/>
        <item m="1" x="10"/>
        <item m="1" x="11"/>
        <item m="1" x="48"/>
        <item m="1" x="50"/>
        <item m="1" x="28"/>
        <item m="1" x="3"/>
        <item m="1" x="38"/>
        <item m="1" x="35"/>
        <item m="1" x="26"/>
        <item m="1" x="20"/>
        <item m="1" x="32"/>
        <item m="1" x="37"/>
        <item m="1" x="4"/>
        <item m="1" x="6"/>
        <item m="1" x="15"/>
        <item m="1" x="16"/>
        <item m="1" x="21"/>
        <item m="1" x="22"/>
        <item m="1" x="51"/>
        <item m="1" x="36"/>
        <item m="1" x="29"/>
        <item m="1" x="14"/>
        <item m="1" x="25"/>
        <item m="1" x="19"/>
        <item m="1" x="7"/>
        <item m="1" x="54"/>
        <item m="1" x="53"/>
        <item m="1" x="12"/>
        <item m="1" x="17"/>
        <item x="1"/>
        <item m="1" x="41"/>
        <item m="1" x="13"/>
        <item m="1" x="34"/>
        <item m="1" x="43"/>
        <item m="1" x="3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5">
    <i>
      <x v="2"/>
    </i>
    <i r="1">
      <x v="49"/>
    </i>
    <i>
      <x v="12"/>
    </i>
    <i r="1">
      <x v="19"/>
    </i>
    <i t="grand">
      <x/>
    </i>
  </rowItems>
  <colItems count="1">
    <i/>
  </colItems>
  <pageFields count="1">
    <pageField fld="2" hier="-1"/>
  </pageFields>
  <dataFields count="1">
    <dataField name="Cuenta de No. Acción" fld="1" subtotal="count" baseField="4" baseItem="11"/>
  </dataFields>
  <formats count="23">
    <format dxfId="325">
      <pivotArea collapsedLevelsAreSubtotals="1" fieldPosition="0">
        <references count="1">
          <reference field="4" count="1">
            <x v="4"/>
          </reference>
        </references>
      </pivotArea>
    </format>
    <format dxfId="324">
      <pivotArea dataOnly="0" labelOnly="1" fieldPosition="0">
        <references count="1">
          <reference field="4" count="1">
            <x v="4"/>
          </reference>
        </references>
      </pivotArea>
    </format>
    <format dxfId="323">
      <pivotArea collapsedLevelsAreSubtotals="1" fieldPosition="0">
        <references count="1">
          <reference field="4" count="1">
            <x v="7"/>
          </reference>
        </references>
      </pivotArea>
    </format>
    <format dxfId="322">
      <pivotArea dataOnly="0" labelOnly="1" fieldPosition="0">
        <references count="1">
          <reference field="4" count="1">
            <x v="7"/>
          </reference>
        </references>
      </pivotArea>
    </format>
    <format dxfId="321">
      <pivotArea collapsedLevelsAreSubtotals="1" fieldPosition="0">
        <references count="1">
          <reference field="4" count="1">
            <x v="11"/>
          </reference>
        </references>
      </pivotArea>
    </format>
    <format dxfId="320">
      <pivotArea dataOnly="0" labelOnly="1" fieldPosition="0">
        <references count="1">
          <reference field="4" count="1">
            <x v="11"/>
          </reference>
        </references>
      </pivotArea>
    </format>
    <format dxfId="319">
      <pivotArea collapsedLevelsAreSubtotals="1" fieldPosition="0">
        <references count="1">
          <reference field="4" count="1">
            <x v="2"/>
          </reference>
        </references>
      </pivotArea>
    </format>
    <format dxfId="318">
      <pivotArea dataOnly="0" labelOnly="1" fieldPosition="0">
        <references count="1">
          <reference field="4" count="1">
            <x v="2"/>
          </reference>
        </references>
      </pivotArea>
    </format>
    <format dxfId="317">
      <pivotArea dataOnly="0" labelOnly="1" fieldPosition="0">
        <references count="1">
          <reference field="4" count="0"/>
        </references>
      </pivotArea>
    </format>
    <format dxfId="316">
      <pivotArea dataOnly="0" labelOnly="1" fieldPosition="0">
        <references count="1">
          <reference field="4" count="0"/>
        </references>
      </pivotArea>
    </format>
    <format dxfId="315">
      <pivotArea dataOnly="0" labelOnly="1" fieldPosition="0">
        <references count="1">
          <reference field="4" count="1">
            <x v="7"/>
          </reference>
        </references>
      </pivotArea>
    </format>
    <format dxfId="314">
      <pivotArea field="2" type="button" dataOnly="0" labelOnly="1" outline="0" axis="axisPage" fieldPosition="0"/>
    </format>
    <format dxfId="313">
      <pivotArea field="4" type="button" dataOnly="0" labelOnly="1" outline="0" axis="axisRow" fieldPosition="0"/>
    </format>
    <format dxfId="312">
      <pivotArea dataOnly="0" labelOnly="1" fieldPosition="0">
        <references count="1">
          <reference field="4" count="0"/>
        </references>
      </pivotArea>
    </format>
    <format dxfId="311">
      <pivotArea dataOnly="0" labelOnly="1" grandRow="1" outline="0" fieldPosition="0"/>
    </format>
    <format dxfId="310">
      <pivotArea collapsedLevelsAreSubtotals="1" fieldPosition="0">
        <references count="1">
          <reference field="4" count="1">
            <x v="2"/>
          </reference>
        </references>
      </pivotArea>
    </format>
    <format dxfId="309">
      <pivotArea dataOnly="0" labelOnly="1" fieldPosition="0">
        <references count="1">
          <reference field="4" count="1">
            <x v="2"/>
          </reference>
        </references>
      </pivotArea>
    </format>
    <format dxfId="308">
      <pivotArea collapsedLevelsAreSubtotals="1" fieldPosition="0">
        <references count="1">
          <reference field="4" count="1">
            <x v="2"/>
          </reference>
        </references>
      </pivotArea>
    </format>
    <format dxfId="307">
      <pivotArea dataOnly="0" labelOnly="1" fieldPosition="0">
        <references count="1">
          <reference field="4" count="1">
            <x v="2"/>
          </reference>
        </references>
      </pivotArea>
    </format>
    <format dxfId="306">
      <pivotArea outline="0" collapsedLevelsAreSubtotals="1" fieldPosition="0"/>
    </format>
    <format dxfId="305">
      <pivotArea dataOnly="0" labelOnly="1" outline="0" fieldPosition="0">
        <references count="1">
          <reference field="2" count="0"/>
        </references>
      </pivotArea>
    </format>
    <format dxfId="304">
      <pivotArea dataOnly="0" labelOnly="1" outline="0" axis="axisValues" fieldPosition="0"/>
    </format>
    <format dxfId="30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71"/>
  <sheetViews>
    <sheetView zoomScale="80" zoomScaleNormal="80" workbookViewId="0">
      <selection activeCell="A3" sqref="A3"/>
    </sheetView>
  </sheetViews>
  <sheetFormatPr baseColWidth="10" defaultColWidth="11.42578125" defaultRowHeight="15" x14ac:dyDescent="0.25"/>
  <cols>
    <col min="1" max="1" width="189.7109375" style="37" bestFit="1" customWidth="1"/>
    <col min="2" max="2" width="22.140625" style="3" bestFit="1" customWidth="1"/>
    <col min="3" max="6" width="10.85546875" style="3" bestFit="1" customWidth="1"/>
    <col min="7" max="14" width="10.85546875" style="3" customWidth="1"/>
    <col min="15" max="15" width="10.85546875" style="3" bestFit="1" customWidth="1"/>
    <col min="16" max="16" width="10.85546875" style="3" customWidth="1"/>
    <col min="17" max="19" width="10.85546875" style="3" bestFit="1" customWidth="1"/>
    <col min="20" max="20" width="14.140625" style="3" bestFit="1" customWidth="1"/>
    <col min="21" max="22" width="10.85546875" style="3" bestFit="1" customWidth="1"/>
    <col min="23" max="23" width="10.85546875" style="3" customWidth="1"/>
    <col min="24" max="27" width="14.140625" style="3" bestFit="1" customWidth="1"/>
    <col min="28" max="28" width="10.85546875" style="3" bestFit="1" customWidth="1"/>
    <col min="29" max="30" width="14.140625" style="3" bestFit="1" customWidth="1"/>
    <col min="31" max="31" width="14.140625" style="3" customWidth="1"/>
    <col min="32" max="34" width="10.85546875" style="3" customWidth="1"/>
    <col min="35" max="38" width="14.140625" style="3" customWidth="1"/>
    <col min="39" max="42" width="10.7109375" style="3" customWidth="1"/>
    <col min="43" max="43" width="12.5703125" style="3" customWidth="1"/>
    <col min="44" max="45" width="10.7109375" style="3" customWidth="1"/>
    <col min="46" max="46" width="12.5703125" style="3" customWidth="1"/>
    <col min="47" max="52" width="10.7109375" style="3" customWidth="1"/>
    <col min="53" max="53" width="12.5703125" style="3" bestFit="1" customWidth="1"/>
    <col min="54" max="16384" width="11.42578125" style="3"/>
  </cols>
  <sheetData>
    <row r="1" spans="1:8" ht="78.75" customHeight="1" x14ac:dyDescent="0.25">
      <c r="A1" s="149" t="s">
        <v>1511</v>
      </c>
      <c r="B1" s="149"/>
      <c r="C1" s="149"/>
      <c r="D1" s="149"/>
    </row>
    <row r="2" spans="1:8" ht="15" customHeight="1" x14ac:dyDescent="0.35">
      <c r="A2" s="35"/>
    </row>
    <row r="3" spans="1:8" ht="59.25" customHeight="1" x14ac:dyDescent="0.3">
      <c r="A3" s="36" t="s">
        <v>1516</v>
      </c>
    </row>
    <row r="4" spans="1:8" x14ac:dyDescent="0.25">
      <c r="A4" s="19" t="s">
        <v>89</v>
      </c>
      <c r="B4" s="4" t="s">
        <v>90</v>
      </c>
      <c r="C4"/>
      <c r="D4"/>
      <c r="E4"/>
      <c r="F4"/>
    </row>
    <row r="5" spans="1:8" ht="26.25" x14ac:dyDescent="0.25">
      <c r="A5" s="19" t="s">
        <v>91</v>
      </c>
      <c r="B5" t="s">
        <v>86</v>
      </c>
      <c r="C5" t="s">
        <v>115</v>
      </c>
      <c r="D5" s="16" t="s">
        <v>92</v>
      </c>
      <c r="E5"/>
      <c r="F5"/>
    </row>
    <row r="6" spans="1:8" x14ac:dyDescent="0.25">
      <c r="A6" s="14" t="s">
        <v>76</v>
      </c>
      <c r="B6" s="201">
        <v>52</v>
      </c>
      <c r="C6" s="201">
        <v>14</v>
      </c>
      <c r="D6" s="201">
        <v>66</v>
      </c>
      <c r="E6"/>
      <c r="F6"/>
    </row>
    <row r="7" spans="1:8" x14ac:dyDescent="0.25">
      <c r="A7" s="14" t="s">
        <v>78</v>
      </c>
      <c r="B7" s="201">
        <v>7</v>
      </c>
      <c r="C7" s="201">
        <v>2</v>
      </c>
      <c r="D7" s="201">
        <v>9</v>
      </c>
      <c r="E7"/>
      <c r="F7"/>
    </row>
    <row r="8" spans="1:8" x14ac:dyDescent="0.25">
      <c r="A8" s="14" t="s">
        <v>80</v>
      </c>
      <c r="B8" s="201">
        <v>17</v>
      </c>
      <c r="C8" s="201">
        <v>3</v>
      </c>
      <c r="D8" s="201">
        <v>20</v>
      </c>
      <c r="E8"/>
      <c r="F8"/>
    </row>
    <row r="9" spans="1:8" x14ac:dyDescent="0.25">
      <c r="A9" s="14" t="s">
        <v>83</v>
      </c>
      <c r="B9" s="201">
        <v>7</v>
      </c>
      <c r="C9" s="201">
        <v>1</v>
      </c>
      <c r="D9" s="201">
        <v>8</v>
      </c>
      <c r="E9"/>
      <c r="F9"/>
    </row>
    <row r="10" spans="1:8" x14ac:dyDescent="0.25">
      <c r="A10" s="48" t="s">
        <v>122</v>
      </c>
      <c r="B10" s="201">
        <v>9</v>
      </c>
      <c r="C10" s="201"/>
      <c r="D10" s="201">
        <v>9</v>
      </c>
      <c r="E10"/>
      <c r="F10"/>
    </row>
    <row r="11" spans="1:8" ht="15" customHeight="1" x14ac:dyDescent="0.25">
      <c r="A11" s="14" t="s">
        <v>814</v>
      </c>
      <c r="B11" s="201">
        <v>8</v>
      </c>
      <c r="C11" s="201"/>
      <c r="D11" s="201">
        <v>8</v>
      </c>
      <c r="E11"/>
      <c r="F11"/>
      <c r="G11" s="33" t="s">
        <v>94</v>
      </c>
      <c r="H11" s="3">
        <f>+GETPIVOTDATA("ESTADO DE LA ACCION",$A$4,"ESTADO DE LA ACCION","CERRADA")</f>
        <v>24</v>
      </c>
    </row>
    <row r="12" spans="1:8" x14ac:dyDescent="0.25">
      <c r="A12" s="14" t="s">
        <v>928</v>
      </c>
      <c r="B12" s="201">
        <v>1</v>
      </c>
      <c r="C12" s="201"/>
      <c r="D12" s="201">
        <v>1</v>
      </c>
      <c r="E12"/>
      <c r="F12"/>
      <c r="G12" s="42" t="s">
        <v>155</v>
      </c>
      <c r="H12" s="3">
        <v>0</v>
      </c>
    </row>
    <row r="13" spans="1:8" x14ac:dyDescent="0.25">
      <c r="A13" s="14" t="s">
        <v>184</v>
      </c>
      <c r="B13" s="201">
        <v>3</v>
      </c>
      <c r="C13" s="201"/>
      <c r="D13" s="201">
        <v>3</v>
      </c>
      <c r="E13"/>
      <c r="F13"/>
      <c r="G13" s="49" t="s">
        <v>286</v>
      </c>
      <c r="H13" s="3">
        <v>0</v>
      </c>
    </row>
    <row r="14" spans="1:8" x14ac:dyDescent="0.25">
      <c r="A14" s="14" t="s">
        <v>1017</v>
      </c>
      <c r="B14" s="201">
        <v>5</v>
      </c>
      <c r="C14" s="201"/>
      <c r="D14" s="201">
        <v>5</v>
      </c>
      <c r="E14"/>
      <c r="F14"/>
      <c r="G14" s="33" t="s">
        <v>128</v>
      </c>
      <c r="H14" s="3">
        <f>+GETPIVOTDATA("ESTADO DE LA ACCION",$A$4,"ESTADO DE LA ACCION","ABIERTA")</f>
        <v>112</v>
      </c>
    </row>
    <row r="15" spans="1:8" x14ac:dyDescent="0.25">
      <c r="A15" s="14" t="s">
        <v>1314</v>
      </c>
      <c r="B15" s="201"/>
      <c r="C15" s="201">
        <v>1</v>
      </c>
      <c r="D15" s="201">
        <v>1</v>
      </c>
      <c r="E15"/>
      <c r="F15"/>
    </row>
    <row r="16" spans="1:8" x14ac:dyDescent="0.25">
      <c r="A16" s="14" t="s">
        <v>1250</v>
      </c>
      <c r="B16" s="201">
        <v>2</v>
      </c>
      <c r="C16" s="201">
        <v>2</v>
      </c>
      <c r="D16" s="201">
        <v>4</v>
      </c>
      <c r="E16"/>
      <c r="F16"/>
    </row>
    <row r="17" spans="1:6" ht="26.25" x14ac:dyDescent="0.25">
      <c r="A17" s="14" t="s">
        <v>1251</v>
      </c>
      <c r="B17" s="201">
        <v>1</v>
      </c>
      <c r="C17" s="201">
        <v>1</v>
      </c>
      <c r="D17" s="201">
        <v>2</v>
      </c>
      <c r="E17"/>
      <c r="F17"/>
    </row>
    <row r="18" spans="1:6" x14ac:dyDescent="0.25">
      <c r="A18" s="14" t="s">
        <v>92</v>
      </c>
      <c r="B18" s="201">
        <v>112</v>
      </c>
      <c r="C18" s="201">
        <v>24</v>
      </c>
      <c r="D18" s="201">
        <v>136</v>
      </c>
      <c r="E18"/>
      <c r="F18"/>
    </row>
    <row r="19" spans="1:6" x14ac:dyDescent="0.25">
      <c r="A19"/>
      <c r="B19"/>
      <c r="C19"/>
      <c r="D19"/>
      <c r="E19"/>
      <c r="F19"/>
    </row>
    <row r="20" spans="1:6" x14ac:dyDescent="0.25">
      <c r="A20" s="14"/>
      <c r="B20"/>
      <c r="C20"/>
      <c r="D20"/>
      <c r="E20"/>
      <c r="F20"/>
    </row>
    <row r="21" spans="1:6" x14ac:dyDescent="0.25">
      <c r="A21" s="14"/>
      <c r="B21"/>
      <c r="C21"/>
      <c r="D21"/>
      <c r="E21"/>
      <c r="F21"/>
    </row>
    <row r="22" spans="1:6" x14ac:dyDescent="0.25">
      <c r="A22"/>
      <c r="B22"/>
      <c r="C22"/>
      <c r="D22"/>
      <c r="E22"/>
    </row>
    <row r="23" spans="1:6" x14ac:dyDescent="0.25">
      <c r="A23"/>
      <c r="B23"/>
      <c r="C23"/>
      <c r="D23"/>
      <c r="E23"/>
    </row>
    <row r="24" spans="1:6" x14ac:dyDescent="0.25">
      <c r="A24" s="14"/>
      <c r="B24"/>
      <c r="C24"/>
      <c r="D24"/>
      <c r="E24"/>
    </row>
    <row r="25" spans="1:6" ht="60.75" customHeight="1" x14ac:dyDescent="0.3">
      <c r="A25" s="36" t="s">
        <v>1515</v>
      </c>
    </row>
    <row r="26" spans="1:6" x14ac:dyDescent="0.25">
      <c r="A26" s="19" t="s">
        <v>14</v>
      </c>
      <c r="B26" t="s">
        <v>115</v>
      </c>
    </row>
    <row r="28" spans="1:6" x14ac:dyDescent="0.25">
      <c r="A28" s="19" t="s">
        <v>93</v>
      </c>
      <c r="B28" s="16" t="s">
        <v>94</v>
      </c>
    </row>
    <row r="29" spans="1:6" x14ac:dyDescent="0.25">
      <c r="A29" s="14" t="s">
        <v>76</v>
      </c>
      <c r="B29" s="201"/>
    </row>
    <row r="30" spans="1:6" x14ac:dyDescent="0.25">
      <c r="A30" s="14" t="s">
        <v>77</v>
      </c>
      <c r="B30" s="201">
        <v>11</v>
      </c>
    </row>
    <row r="31" spans="1:6" x14ac:dyDescent="0.25">
      <c r="A31" s="14" t="s">
        <v>120</v>
      </c>
      <c r="B31" s="201">
        <v>1</v>
      </c>
    </row>
    <row r="32" spans="1:6" ht="15" customHeight="1" x14ac:dyDescent="0.25">
      <c r="A32" s="6" t="s">
        <v>815</v>
      </c>
      <c r="B32" s="201">
        <v>2</v>
      </c>
      <c r="E32" s="47" t="s">
        <v>229</v>
      </c>
      <c r="F32" s="3">
        <v>3</v>
      </c>
    </row>
    <row r="33" spans="1:6" x14ac:dyDescent="0.25">
      <c r="A33" s="14" t="s">
        <v>78</v>
      </c>
      <c r="B33" s="201"/>
      <c r="E33" s="59" t="s">
        <v>129</v>
      </c>
      <c r="F33" s="56">
        <v>3</v>
      </c>
    </row>
    <row r="34" spans="1:6" x14ac:dyDescent="0.25">
      <c r="A34" s="6" t="s">
        <v>78</v>
      </c>
      <c r="B34" s="201">
        <v>1</v>
      </c>
      <c r="E34" s="59" t="s">
        <v>130</v>
      </c>
      <c r="F34" s="3">
        <v>8</v>
      </c>
    </row>
    <row r="35" spans="1:6" x14ac:dyDescent="0.25">
      <c r="A35" s="6" t="s">
        <v>334</v>
      </c>
      <c r="B35" s="201">
        <v>1</v>
      </c>
      <c r="E35" s="59" t="s">
        <v>131</v>
      </c>
      <c r="F35" s="3">
        <v>3</v>
      </c>
    </row>
    <row r="36" spans="1:6" x14ac:dyDescent="0.25">
      <c r="A36" s="14" t="s">
        <v>80</v>
      </c>
      <c r="B36" s="201"/>
      <c r="E36" s="59" t="s">
        <v>132</v>
      </c>
      <c r="F36" s="34">
        <v>2</v>
      </c>
    </row>
    <row r="37" spans="1:6" x14ac:dyDescent="0.25">
      <c r="A37" s="14" t="s">
        <v>81</v>
      </c>
      <c r="B37" s="201">
        <v>3</v>
      </c>
      <c r="E37" s="59" t="s">
        <v>479</v>
      </c>
      <c r="F37" s="3">
        <v>2</v>
      </c>
    </row>
    <row r="38" spans="1:6" x14ac:dyDescent="0.25">
      <c r="A38" s="14" t="s">
        <v>83</v>
      </c>
      <c r="B38" s="201"/>
      <c r="E38" s="57"/>
    </row>
    <row r="39" spans="1:6" x14ac:dyDescent="0.25">
      <c r="A39" s="14" t="s">
        <v>84</v>
      </c>
      <c r="B39" s="201">
        <v>1</v>
      </c>
    </row>
    <row r="40" spans="1:6" x14ac:dyDescent="0.25">
      <c r="A40" s="5" t="s">
        <v>1314</v>
      </c>
      <c r="B40" s="201"/>
      <c r="E40" s="56"/>
    </row>
    <row r="41" spans="1:6" x14ac:dyDescent="0.25">
      <c r="A41" s="6" t="s">
        <v>1120</v>
      </c>
      <c r="B41" s="201">
        <v>1</v>
      </c>
      <c r="E41" s="54"/>
    </row>
    <row r="42" spans="1:6" x14ac:dyDescent="0.25">
      <c r="A42" s="5" t="s">
        <v>1250</v>
      </c>
      <c r="B42" s="201"/>
      <c r="E42" s="54"/>
    </row>
    <row r="43" spans="1:6" x14ac:dyDescent="0.25">
      <c r="A43" s="6" t="s">
        <v>1250</v>
      </c>
      <c r="B43" s="201">
        <v>2</v>
      </c>
      <c r="E43" s="54"/>
    </row>
    <row r="44" spans="1:6" x14ac:dyDescent="0.25">
      <c r="A44" s="5" t="s">
        <v>1251</v>
      </c>
      <c r="B44" s="201"/>
      <c r="E44" s="54"/>
    </row>
    <row r="45" spans="1:6" x14ac:dyDescent="0.25">
      <c r="A45" s="6" t="s">
        <v>1251</v>
      </c>
      <c r="B45" s="201">
        <v>1</v>
      </c>
      <c r="E45" s="54"/>
    </row>
    <row r="46" spans="1:6" x14ac:dyDescent="0.25">
      <c r="A46" s="14" t="s">
        <v>92</v>
      </c>
      <c r="B46" s="201">
        <v>24</v>
      </c>
      <c r="E46" s="42"/>
    </row>
    <row r="47" spans="1:6" x14ac:dyDescent="0.25">
      <c r="A47"/>
      <c r="B47"/>
      <c r="E47" s="42"/>
    </row>
    <row r="48" spans="1:6" x14ac:dyDescent="0.25">
      <c r="A48"/>
      <c r="B48"/>
      <c r="E48" s="42"/>
    </row>
    <row r="49" spans="1:5" x14ac:dyDescent="0.25">
      <c r="A49"/>
      <c r="B49"/>
      <c r="E49" s="42"/>
    </row>
    <row r="50" spans="1:5" x14ac:dyDescent="0.25">
      <c r="A50"/>
      <c r="B50"/>
    </row>
    <row r="51" spans="1:5" x14ac:dyDescent="0.25">
      <c r="A51"/>
      <c r="B51"/>
    </row>
    <row r="52" spans="1:5" x14ac:dyDescent="0.25">
      <c r="A52" s="14"/>
      <c r="B52"/>
    </row>
    <row r="53" spans="1:5" x14ac:dyDescent="0.25">
      <c r="A53" s="14"/>
      <c r="B53"/>
    </row>
    <row r="54" spans="1:5" x14ac:dyDescent="0.25">
      <c r="A54" s="14"/>
      <c r="B54"/>
    </row>
    <row r="55" spans="1:5" ht="43.5" customHeight="1" x14ac:dyDescent="0.3">
      <c r="A55" s="36" t="s">
        <v>1514</v>
      </c>
      <c r="B55"/>
    </row>
    <row r="56" spans="1:5" x14ac:dyDescent="0.25">
      <c r="A56" s="19" t="s">
        <v>14</v>
      </c>
      <c r="B56" t="s">
        <v>86</v>
      </c>
    </row>
    <row r="58" spans="1:5" x14ac:dyDescent="0.25">
      <c r="A58" s="19" t="s">
        <v>93</v>
      </c>
      <c r="B58" s="16" t="s">
        <v>95</v>
      </c>
    </row>
    <row r="59" spans="1:5" x14ac:dyDescent="0.25">
      <c r="A59" s="41" t="s">
        <v>76</v>
      </c>
      <c r="B59" s="201"/>
    </row>
    <row r="60" spans="1:5" x14ac:dyDescent="0.25">
      <c r="A60" s="41" t="s">
        <v>77</v>
      </c>
      <c r="B60" s="201">
        <v>24</v>
      </c>
    </row>
    <row r="61" spans="1:5" x14ac:dyDescent="0.25">
      <c r="A61" s="41" t="s">
        <v>120</v>
      </c>
      <c r="B61" s="201">
        <v>15</v>
      </c>
    </row>
    <row r="62" spans="1:5" x14ac:dyDescent="0.25">
      <c r="A62" s="43" t="s">
        <v>76</v>
      </c>
      <c r="B62" s="201">
        <v>3</v>
      </c>
    </row>
    <row r="63" spans="1:5" x14ac:dyDescent="0.25">
      <c r="A63" s="6" t="s">
        <v>816</v>
      </c>
      <c r="B63" s="201">
        <v>1</v>
      </c>
    </row>
    <row r="64" spans="1:5" x14ac:dyDescent="0.25">
      <c r="A64" s="6" t="s">
        <v>152</v>
      </c>
      <c r="B64" s="201">
        <v>3</v>
      </c>
    </row>
    <row r="65" spans="1:6" x14ac:dyDescent="0.25">
      <c r="A65" s="6" t="s">
        <v>938</v>
      </c>
      <c r="B65" s="201">
        <v>1</v>
      </c>
      <c r="E65" s="55" t="s">
        <v>156</v>
      </c>
      <c r="F65" s="3">
        <v>76</v>
      </c>
    </row>
    <row r="66" spans="1:6" x14ac:dyDescent="0.25">
      <c r="A66" s="6" t="s">
        <v>1051</v>
      </c>
      <c r="B66" s="201">
        <v>3</v>
      </c>
      <c r="E66" s="55" t="s">
        <v>129</v>
      </c>
      <c r="F66" s="3">
        <v>10</v>
      </c>
    </row>
    <row r="67" spans="1:6" x14ac:dyDescent="0.25">
      <c r="A67" s="6" t="s">
        <v>1249</v>
      </c>
      <c r="B67" s="201">
        <v>1</v>
      </c>
      <c r="E67" s="55" t="s">
        <v>130</v>
      </c>
      <c r="F67" s="3">
        <v>11</v>
      </c>
    </row>
    <row r="68" spans="1:6" x14ac:dyDescent="0.25">
      <c r="A68" s="41" t="s">
        <v>78</v>
      </c>
      <c r="B68" s="201"/>
      <c r="E68" s="55" t="s">
        <v>131</v>
      </c>
      <c r="F68" s="3">
        <v>11</v>
      </c>
    </row>
    <row r="69" spans="1:6" x14ac:dyDescent="0.25">
      <c r="A69" s="43" t="s">
        <v>78</v>
      </c>
      <c r="B69" s="201">
        <v>1</v>
      </c>
      <c r="E69" s="58" t="s">
        <v>132</v>
      </c>
      <c r="F69" s="3">
        <v>6</v>
      </c>
    </row>
    <row r="70" spans="1:6" x14ac:dyDescent="0.25">
      <c r="A70" s="6" t="s">
        <v>334</v>
      </c>
      <c r="B70" s="201">
        <v>6</v>
      </c>
      <c r="E70" s="57" t="s">
        <v>161</v>
      </c>
      <c r="F70" s="3">
        <v>1</v>
      </c>
    </row>
    <row r="71" spans="1:6" x14ac:dyDescent="0.25">
      <c r="A71" s="41" t="s">
        <v>80</v>
      </c>
      <c r="B71" s="201"/>
      <c r="E71" s="58" t="s">
        <v>157</v>
      </c>
      <c r="F71" s="44">
        <v>1</v>
      </c>
    </row>
    <row r="72" spans="1:6" x14ac:dyDescent="0.25">
      <c r="A72" s="41" t="s">
        <v>81</v>
      </c>
      <c r="B72" s="201">
        <v>10</v>
      </c>
      <c r="E72" s="58"/>
      <c r="F72" s="44"/>
    </row>
    <row r="73" spans="1:6" x14ac:dyDescent="0.25">
      <c r="A73" s="6" t="s">
        <v>153</v>
      </c>
      <c r="B73" s="201">
        <v>2</v>
      </c>
      <c r="E73" s="56"/>
    </row>
    <row r="74" spans="1:6" x14ac:dyDescent="0.25">
      <c r="A74" s="41" t="s">
        <v>83</v>
      </c>
      <c r="B74" s="201"/>
      <c r="E74" s="55"/>
    </row>
    <row r="75" spans="1:6" x14ac:dyDescent="0.25">
      <c r="A75" s="41" t="s">
        <v>84</v>
      </c>
      <c r="B75" s="201">
        <v>6</v>
      </c>
      <c r="E75" s="49"/>
    </row>
    <row r="76" spans="1:6" x14ac:dyDescent="0.25">
      <c r="A76" s="41" t="s">
        <v>122</v>
      </c>
      <c r="B76" s="201"/>
      <c r="E76" s="49"/>
    </row>
    <row r="77" spans="1:6" x14ac:dyDescent="0.25">
      <c r="A77" s="41" t="s">
        <v>122</v>
      </c>
      <c r="B77" s="201">
        <v>6</v>
      </c>
      <c r="E77" s="44"/>
    </row>
    <row r="78" spans="1:6" x14ac:dyDescent="0.25">
      <c r="A78" s="6" t="s">
        <v>1247</v>
      </c>
      <c r="B78" s="201">
        <v>3</v>
      </c>
      <c r="E78" s="44"/>
    </row>
    <row r="79" spans="1:6" x14ac:dyDescent="0.25">
      <c r="A79" s="45" t="s">
        <v>814</v>
      </c>
      <c r="B79" s="201"/>
      <c r="E79" s="44"/>
    </row>
    <row r="80" spans="1:6" x14ac:dyDescent="0.25">
      <c r="A80" s="6" t="s">
        <v>185</v>
      </c>
      <c r="B80" s="201">
        <v>1</v>
      </c>
      <c r="E80" s="46"/>
    </row>
    <row r="81" spans="1:5" x14ac:dyDescent="0.25">
      <c r="A81" s="45" t="s">
        <v>928</v>
      </c>
      <c r="B81" s="201"/>
      <c r="E81" s="42"/>
    </row>
    <row r="82" spans="1:5" x14ac:dyDescent="0.25">
      <c r="A82" s="6" t="s">
        <v>929</v>
      </c>
      <c r="B82" s="201">
        <v>1</v>
      </c>
    </row>
    <row r="83" spans="1:5" x14ac:dyDescent="0.25">
      <c r="A83" s="45" t="s">
        <v>184</v>
      </c>
      <c r="B83" s="201"/>
      <c r="E83" s="42"/>
    </row>
    <row r="84" spans="1:5" x14ac:dyDescent="0.25">
      <c r="A84" s="6" t="s">
        <v>184</v>
      </c>
      <c r="B84" s="201">
        <v>3</v>
      </c>
    </row>
    <row r="85" spans="1:5" x14ac:dyDescent="0.25">
      <c r="A85" s="45" t="s">
        <v>1017</v>
      </c>
      <c r="B85" s="201"/>
    </row>
    <row r="86" spans="1:5" x14ac:dyDescent="0.25">
      <c r="A86" s="6" t="s">
        <v>1017</v>
      </c>
      <c r="B86" s="201">
        <v>5</v>
      </c>
    </row>
    <row r="87" spans="1:5" x14ac:dyDescent="0.25">
      <c r="A87" s="45" t="s">
        <v>1250</v>
      </c>
      <c r="B87" s="201"/>
    </row>
    <row r="88" spans="1:5" x14ac:dyDescent="0.25">
      <c r="A88" s="6" t="s">
        <v>1250</v>
      </c>
      <c r="B88" s="201">
        <v>1</v>
      </c>
    </row>
    <row r="89" spans="1:5" x14ac:dyDescent="0.25">
      <c r="A89" s="45" t="s">
        <v>1251</v>
      </c>
      <c r="B89" s="201"/>
    </row>
    <row r="90" spans="1:5" x14ac:dyDescent="0.25">
      <c r="A90" s="6" t="s">
        <v>1251</v>
      </c>
      <c r="B90" s="201">
        <v>1</v>
      </c>
    </row>
    <row r="91" spans="1:5" x14ac:dyDescent="0.25">
      <c r="A91" s="14" t="s">
        <v>92</v>
      </c>
      <c r="B91" s="201">
        <v>97</v>
      </c>
    </row>
    <row r="92" spans="1:5" x14ac:dyDescent="0.25">
      <c r="A92"/>
      <c r="B92"/>
    </row>
    <row r="93" spans="1:5" x14ac:dyDescent="0.25">
      <c r="A93" s="4" t="s">
        <v>14</v>
      </c>
      <c r="B93" t="s">
        <v>86</v>
      </c>
    </row>
    <row r="94" spans="1:5" x14ac:dyDescent="0.25">
      <c r="A94" s="4" t="s">
        <v>7</v>
      </c>
      <c r="B94" t="s">
        <v>111</v>
      </c>
      <c r="D94" s="44"/>
    </row>
    <row r="95" spans="1:5" x14ac:dyDescent="0.25">
      <c r="D95" s="32"/>
    </row>
    <row r="96" spans="1:5" ht="39" x14ac:dyDescent="0.25">
      <c r="A96" s="19" t="s">
        <v>93</v>
      </c>
      <c r="B96" s="16" t="s">
        <v>291</v>
      </c>
      <c r="D96" s="32"/>
    </row>
    <row r="97" spans="1:38" x14ac:dyDescent="0.25">
      <c r="A97" s="14" t="s">
        <v>76</v>
      </c>
      <c r="B97"/>
      <c r="D97" s="56"/>
    </row>
    <row r="98" spans="1:38" x14ac:dyDescent="0.25">
      <c r="A98" s="14" t="s">
        <v>77</v>
      </c>
      <c r="B98">
        <v>53</v>
      </c>
      <c r="D98" s="56"/>
    </row>
    <row r="99" spans="1:38" x14ac:dyDescent="0.25">
      <c r="A99" s="6" t="s">
        <v>120</v>
      </c>
      <c r="B99">
        <v>4</v>
      </c>
    </row>
    <row r="100" spans="1:38" x14ac:dyDescent="0.25">
      <c r="A100" s="6" t="s">
        <v>152</v>
      </c>
      <c r="B100">
        <v>3</v>
      </c>
    </row>
    <row r="101" spans="1:38" x14ac:dyDescent="0.25">
      <c r="A101" s="6" t="s">
        <v>76</v>
      </c>
      <c r="B101">
        <v>4</v>
      </c>
    </row>
    <row r="102" spans="1:38" x14ac:dyDescent="0.25">
      <c r="A102" s="6" t="s">
        <v>816</v>
      </c>
      <c r="B102">
        <v>1</v>
      </c>
    </row>
    <row r="103" spans="1:38" x14ac:dyDescent="0.25">
      <c r="A103" s="6" t="s">
        <v>815</v>
      </c>
      <c r="B103">
        <v>4</v>
      </c>
    </row>
    <row r="104" spans="1:38" x14ac:dyDescent="0.25">
      <c r="A104" s="6" t="s">
        <v>938</v>
      </c>
      <c r="B104">
        <v>2</v>
      </c>
      <c r="D104" s="33"/>
    </row>
    <row r="105" spans="1:38" x14ac:dyDescent="0.25">
      <c r="A105" s="14" t="s">
        <v>78</v>
      </c>
      <c r="B105"/>
    </row>
    <row r="106" spans="1:38" x14ac:dyDescent="0.25">
      <c r="A106" s="6" t="s">
        <v>78</v>
      </c>
      <c r="B106">
        <v>3</v>
      </c>
    </row>
    <row r="107" spans="1:38" ht="60.75" customHeight="1" x14ac:dyDescent="0.3">
      <c r="A107" s="36" t="s">
        <v>1513</v>
      </c>
    </row>
    <row r="108" spans="1:38" x14ac:dyDescent="0.25">
      <c r="A108" s="19" t="s">
        <v>14</v>
      </c>
      <c r="B108" t="s">
        <v>86</v>
      </c>
    </row>
    <row r="110" spans="1:38" x14ac:dyDescent="0.25">
      <c r="A110" s="19" t="s">
        <v>89</v>
      </c>
      <c r="B110" s="4" t="s">
        <v>90</v>
      </c>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row>
    <row r="111" spans="1:38" x14ac:dyDescent="0.25">
      <c r="A111" s="19" t="s">
        <v>91</v>
      </c>
      <c r="B111" s="7">
        <v>44803</v>
      </c>
      <c r="C111" s="7">
        <v>44804</v>
      </c>
      <c r="D111" s="7">
        <v>44834</v>
      </c>
      <c r="E111" s="7">
        <v>44849</v>
      </c>
      <c r="F111" s="7">
        <v>44864</v>
      </c>
      <c r="G111" s="7">
        <v>44865</v>
      </c>
      <c r="H111" s="7">
        <v>44880</v>
      </c>
      <c r="I111" s="7">
        <v>44891</v>
      </c>
      <c r="J111" s="7">
        <v>44895</v>
      </c>
      <c r="K111" s="7">
        <v>44903</v>
      </c>
      <c r="L111" s="7">
        <v>44910</v>
      </c>
      <c r="M111" s="7">
        <v>44925</v>
      </c>
      <c r="N111" s="7">
        <v>44926</v>
      </c>
      <c r="O111" s="7">
        <v>44927</v>
      </c>
      <c r="P111" s="7">
        <v>44956</v>
      </c>
      <c r="Q111" s="7">
        <v>44957</v>
      </c>
      <c r="R111" s="7">
        <v>44985</v>
      </c>
      <c r="S111" s="7">
        <v>45121</v>
      </c>
      <c r="T111" s="7" t="s">
        <v>92</v>
      </c>
      <c r="U111"/>
      <c r="V111"/>
      <c r="W111"/>
      <c r="X111"/>
      <c r="Y111"/>
      <c r="Z111"/>
      <c r="AA111"/>
      <c r="AB111"/>
      <c r="AC111"/>
      <c r="AD111"/>
      <c r="AE111"/>
      <c r="AF111"/>
      <c r="AG111"/>
      <c r="AH111"/>
      <c r="AI111"/>
      <c r="AJ111"/>
      <c r="AK111"/>
      <c r="AL111"/>
    </row>
    <row r="112" spans="1:38" x14ac:dyDescent="0.25">
      <c r="A112" s="14" t="s">
        <v>76</v>
      </c>
      <c r="B112" s="202"/>
      <c r="C112" s="202">
        <v>8</v>
      </c>
      <c r="D112" s="202">
        <v>6</v>
      </c>
      <c r="E112" s="201">
        <v>1</v>
      </c>
      <c r="F112" s="201"/>
      <c r="G112" s="202">
        <v>5</v>
      </c>
      <c r="H112" s="201"/>
      <c r="I112" s="202">
        <v>1</v>
      </c>
      <c r="J112" s="202">
        <v>7</v>
      </c>
      <c r="K112" s="202">
        <v>1</v>
      </c>
      <c r="L112" s="202">
        <v>1</v>
      </c>
      <c r="M112" s="202">
        <v>6</v>
      </c>
      <c r="N112" s="202">
        <v>13</v>
      </c>
      <c r="O112" s="201"/>
      <c r="P112" s="202"/>
      <c r="Q112" s="201">
        <v>3</v>
      </c>
      <c r="R112" s="201"/>
      <c r="S112" s="201"/>
      <c r="T112" s="202">
        <v>52</v>
      </c>
      <c r="U112"/>
      <c r="V112"/>
      <c r="W112"/>
      <c r="X112"/>
      <c r="Y112"/>
      <c r="Z112"/>
      <c r="AA112"/>
      <c r="AB112"/>
      <c r="AC112"/>
      <c r="AD112"/>
      <c r="AE112"/>
      <c r="AF112"/>
      <c r="AG112"/>
      <c r="AH112"/>
      <c r="AI112"/>
      <c r="AJ112"/>
      <c r="AK112"/>
      <c r="AL112"/>
    </row>
    <row r="113" spans="1:38" x14ac:dyDescent="0.25">
      <c r="A113" s="14" t="s">
        <v>78</v>
      </c>
      <c r="B113" s="202"/>
      <c r="C113" s="202"/>
      <c r="D113" s="202">
        <v>6</v>
      </c>
      <c r="E113" s="201"/>
      <c r="F113" s="201"/>
      <c r="G113" s="202">
        <v>1</v>
      </c>
      <c r="H113" s="201"/>
      <c r="I113" s="202"/>
      <c r="J113" s="202"/>
      <c r="K113" s="202"/>
      <c r="L113" s="202"/>
      <c r="M113" s="202"/>
      <c r="N113" s="202"/>
      <c r="O113" s="201"/>
      <c r="P113" s="202"/>
      <c r="Q113" s="201"/>
      <c r="R113" s="201"/>
      <c r="S113" s="201"/>
      <c r="T113" s="202">
        <v>7</v>
      </c>
      <c r="U113"/>
      <c r="V113"/>
      <c r="W113"/>
      <c r="X113"/>
      <c r="Y113"/>
      <c r="Z113"/>
      <c r="AA113"/>
      <c r="AB113"/>
      <c r="AC113"/>
      <c r="AD113"/>
      <c r="AE113"/>
      <c r="AF113"/>
      <c r="AG113"/>
      <c r="AH113"/>
      <c r="AI113"/>
      <c r="AJ113"/>
      <c r="AK113"/>
      <c r="AL113"/>
    </row>
    <row r="114" spans="1:38" x14ac:dyDescent="0.25">
      <c r="A114" s="14" t="s">
        <v>80</v>
      </c>
      <c r="B114" s="202"/>
      <c r="C114" s="202"/>
      <c r="D114" s="202"/>
      <c r="E114" s="201"/>
      <c r="F114" s="201"/>
      <c r="G114" s="202">
        <v>2</v>
      </c>
      <c r="H114" s="201"/>
      <c r="I114" s="202"/>
      <c r="J114" s="202"/>
      <c r="K114" s="202"/>
      <c r="L114" s="202">
        <v>1</v>
      </c>
      <c r="M114" s="202">
        <v>11</v>
      </c>
      <c r="N114" s="202"/>
      <c r="O114" s="201">
        <v>3</v>
      </c>
      <c r="P114" s="202"/>
      <c r="Q114" s="201"/>
      <c r="R114" s="201"/>
      <c r="S114" s="201"/>
      <c r="T114" s="202">
        <v>17</v>
      </c>
      <c r="U114"/>
      <c r="V114"/>
      <c r="W114"/>
      <c r="X114"/>
      <c r="Y114"/>
      <c r="Z114"/>
      <c r="AA114"/>
      <c r="AB114"/>
      <c r="AC114"/>
      <c r="AD114"/>
      <c r="AE114"/>
      <c r="AF114"/>
      <c r="AG114"/>
      <c r="AH114"/>
      <c r="AI114"/>
      <c r="AJ114"/>
      <c r="AK114"/>
      <c r="AL114"/>
    </row>
    <row r="115" spans="1:38" x14ac:dyDescent="0.25">
      <c r="A115" s="14" t="s">
        <v>83</v>
      </c>
      <c r="B115" s="202">
        <v>1</v>
      </c>
      <c r="C115" s="202"/>
      <c r="D115" s="202">
        <v>1</v>
      </c>
      <c r="E115" s="201"/>
      <c r="F115" s="201"/>
      <c r="G115" s="202"/>
      <c r="H115" s="201"/>
      <c r="I115" s="202"/>
      <c r="J115" s="202">
        <v>1</v>
      </c>
      <c r="K115" s="202"/>
      <c r="L115" s="202">
        <v>1</v>
      </c>
      <c r="M115" s="202">
        <v>3</v>
      </c>
      <c r="N115" s="202"/>
      <c r="O115" s="201"/>
      <c r="P115" s="202"/>
      <c r="Q115" s="201"/>
      <c r="R115" s="201"/>
      <c r="S115" s="201"/>
      <c r="T115" s="202">
        <v>7</v>
      </c>
      <c r="U115"/>
      <c r="V115"/>
      <c r="W115"/>
      <c r="X115"/>
      <c r="Y115"/>
      <c r="Z115"/>
      <c r="AA115"/>
      <c r="AB115"/>
      <c r="AC115"/>
      <c r="AD115"/>
      <c r="AE115"/>
      <c r="AF115"/>
      <c r="AG115"/>
      <c r="AH115"/>
      <c r="AI115"/>
      <c r="AJ115"/>
      <c r="AK115"/>
      <c r="AL115"/>
    </row>
    <row r="116" spans="1:38" x14ac:dyDescent="0.25">
      <c r="A116" s="14" t="s">
        <v>122</v>
      </c>
      <c r="B116" s="202"/>
      <c r="C116" s="202"/>
      <c r="D116" s="202">
        <v>3</v>
      </c>
      <c r="E116" s="201"/>
      <c r="F116" s="201"/>
      <c r="G116" s="202"/>
      <c r="H116" s="201">
        <v>1</v>
      </c>
      <c r="I116" s="202"/>
      <c r="J116" s="202"/>
      <c r="K116" s="202"/>
      <c r="L116" s="202"/>
      <c r="M116" s="202">
        <v>4</v>
      </c>
      <c r="N116" s="202"/>
      <c r="O116" s="201"/>
      <c r="P116" s="202">
        <v>1</v>
      </c>
      <c r="Q116" s="201"/>
      <c r="R116" s="201"/>
      <c r="S116" s="201"/>
      <c r="T116" s="202">
        <v>9</v>
      </c>
      <c r="U116"/>
      <c r="V116"/>
      <c r="W116"/>
      <c r="X116"/>
      <c r="Y116"/>
      <c r="Z116"/>
      <c r="AA116"/>
      <c r="AB116"/>
      <c r="AC116"/>
      <c r="AD116"/>
      <c r="AE116"/>
      <c r="AF116"/>
      <c r="AG116"/>
      <c r="AH116"/>
      <c r="AI116"/>
      <c r="AJ116"/>
      <c r="AK116"/>
      <c r="AL116"/>
    </row>
    <row r="117" spans="1:38" x14ac:dyDescent="0.25">
      <c r="A117" s="14" t="s">
        <v>814</v>
      </c>
      <c r="B117" s="202"/>
      <c r="C117" s="202"/>
      <c r="D117" s="202">
        <v>1</v>
      </c>
      <c r="E117" s="201"/>
      <c r="F117" s="201"/>
      <c r="G117" s="202"/>
      <c r="H117" s="201"/>
      <c r="I117" s="202"/>
      <c r="J117" s="202"/>
      <c r="K117" s="202"/>
      <c r="L117" s="202"/>
      <c r="M117" s="202">
        <v>4</v>
      </c>
      <c r="N117" s="202">
        <v>2</v>
      </c>
      <c r="O117" s="201"/>
      <c r="P117" s="202"/>
      <c r="Q117" s="201"/>
      <c r="R117" s="201"/>
      <c r="S117" s="201">
        <v>1</v>
      </c>
      <c r="T117" s="202">
        <v>8</v>
      </c>
      <c r="U117"/>
      <c r="V117"/>
      <c r="W117"/>
      <c r="X117"/>
      <c r="Y117"/>
      <c r="Z117"/>
      <c r="AA117"/>
      <c r="AB117"/>
      <c r="AC117"/>
      <c r="AD117"/>
      <c r="AE117"/>
      <c r="AF117"/>
      <c r="AG117"/>
      <c r="AH117"/>
      <c r="AI117"/>
      <c r="AJ117"/>
      <c r="AK117"/>
      <c r="AL117"/>
    </row>
    <row r="118" spans="1:38" x14ac:dyDescent="0.25">
      <c r="A118" s="14" t="s">
        <v>928</v>
      </c>
      <c r="B118" s="201"/>
      <c r="C118" s="201"/>
      <c r="D118" s="201"/>
      <c r="E118" s="201"/>
      <c r="F118" s="201"/>
      <c r="G118" s="201"/>
      <c r="H118" s="201"/>
      <c r="I118" s="201"/>
      <c r="J118" s="201"/>
      <c r="K118" s="201"/>
      <c r="L118" s="201"/>
      <c r="M118" s="201"/>
      <c r="N118" s="201"/>
      <c r="O118" s="201"/>
      <c r="P118" s="201"/>
      <c r="Q118" s="201"/>
      <c r="R118" s="201">
        <v>1</v>
      </c>
      <c r="S118" s="201"/>
      <c r="T118" s="203">
        <v>1</v>
      </c>
      <c r="U118"/>
      <c r="V118"/>
      <c r="W118"/>
      <c r="X118"/>
      <c r="Y118"/>
      <c r="Z118"/>
      <c r="AA118"/>
      <c r="AB118"/>
      <c r="AC118"/>
      <c r="AD118"/>
      <c r="AE118"/>
      <c r="AF118"/>
      <c r="AG118"/>
      <c r="AH118"/>
      <c r="AI118"/>
      <c r="AJ118"/>
      <c r="AK118"/>
      <c r="AL118"/>
    </row>
    <row r="119" spans="1:38" x14ac:dyDescent="0.25">
      <c r="A119" s="14" t="s">
        <v>184</v>
      </c>
      <c r="B119" s="201"/>
      <c r="C119" s="201"/>
      <c r="D119" s="201">
        <v>1</v>
      </c>
      <c r="E119" s="201"/>
      <c r="F119" s="201">
        <v>2</v>
      </c>
      <c r="G119" s="201"/>
      <c r="H119" s="201"/>
      <c r="I119" s="201"/>
      <c r="J119" s="201"/>
      <c r="K119" s="201"/>
      <c r="L119" s="201"/>
      <c r="M119" s="201"/>
      <c r="N119" s="201"/>
      <c r="O119" s="201"/>
      <c r="P119" s="201"/>
      <c r="Q119" s="201"/>
      <c r="R119" s="201"/>
      <c r="S119" s="201"/>
      <c r="T119" s="203">
        <v>3</v>
      </c>
      <c r="U119"/>
      <c r="V119"/>
      <c r="W119"/>
      <c r="X119"/>
      <c r="Y119"/>
      <c r="Z119"/>
      <c r="AA119"/>
      <c r="AB119"/>
      <c r="AC119"/>
      <c r="AD119"/>
      <c r="AE119"/>
      <c r="AF119"/>
      <c r="AG119"/>
      <c r="AH119"/>
      <c r="AI119"/>
      <c r="AJ119"/>
      <c r="AK119"/>
      <c r="AL119"/>
    </row>
    <row r="120" spans="1:38" x14ac:dyDescent="0.25">
      <c r="A120" s="14" t="s">
        <v>1017</v>
      </c>
      <c r="B120" s="201">
        <v>1</v>
      </c>
      <c r="C120" s="201"/>
      <c r="D120" s="201"/>
      <c r="E120" s="201"/>
      <c r="F120" s="201"/>
      <c r="G120" s="201"/>
      <c r="H120" s="201"/>
      <c r="I120" s="201"/>
      <c r="J120" s="201">
        <v>1</v>
      </c>
      <c r="K120" s="201"/>
      <c r="L120" s="201"/>
      <c r="M120" s="201"/>
      <c r="N120" s="201">
        <v>3</v>
      </c>
      <c r="O120" s="201"/>
      <c r="P120" s="201"/>
      <c r="Q120" s="201"/>
      <c r="R120" s="201"/>
      <c r="S120" s="201"/>
      <c r="T120" s="203">
        <v>5</v>
      </c>
      <c r="U120"/>
      <c r="V120"/>
      <c r="W120"/>
      <c r="X120"/>
      <c r="Y120"/>
      <c r="Z120"/>
      <c r="AA120"/>
      <c r="AB120"/>
      <c r="AC120"/>
      <c r="AD120"/>
      <c r="AE120"/>
      <c r="AF120"/>
      <c r="AG120"/>
      <c r="AH120"/>
      <c r="AI120"/>
      <c r="AJ120"/>
      <c r="AK120"/>
      <c r="AL120"/>
    </row>
    <row r="121" spans="1:38" x14ac:dyDescent="0.25">
      <c r="A121" s="14" t="s">
        <v>1250</v>
      </c>
      <c r="B121" s="201"/>
      <c r="C121" s="201"/>
      <c r="D121" s="201"/>
      <c r="E121" s="201"/>
      <c r="F121" s="201"/>
      <c r="G121" s="201"/>
      <c r="H121" s="201"/>
      <c r="I121" s="201"/>
      <c r="J121" s="201"/>
      <c r="K121" s="201"/>
      <c r="L121" s="201">
        <v>1</v>
      </c>
      <c r="M121" s="201">
        <v>1</v>
      </c>
      <c r="N121" s="201"/>
      <c r="O121" s="201"/>
      <c r="P121" s="201"/>
      <c r="Q121" s="201"/>
      <c r="R121" s="201"/>
      <c r="S121" s="201"/>
      <c r="T121" s="203">
        <v>2</v>
      </c>
      <c r="U121"/>
      <c r="V121"/>
      <c r="W121"/>
      <c r="X121"/>
      <c r="Y121"/>
      <c r="Z121"/>
      <c r="AA121"/>
      <c r="AB121"/>
      <c r="AC121"/>
      <c r="AD121"/>
      <c r="AE121"/>
      <c r="AF121"/>
      <c r="AG121"/>
      <c r="AH121"/>
      <c r="AI121"/>
      <c r="AJ121"/>
      <c r="AK121"/>
      <c r="AL121"/>
    </row>
    <row r="122" spans="1:38" ht="26.25" x14ac:dyDescent="0.25">
      <c r="A122" s="14" t="s">
        <v>1251</v>
      </c>
      <c r="B122" s="201"/>
      <c r="C122" s="201"/>
      <c r="D122" s="201"/>
      <c r="E122" s="201"/>
      <c r="F122" s="201"/>
      <c r="G122" s="201"/>
      <c r="H122" s="201"/>
      <c r="I122" s="201"/>
      <c r="J122" s="201"/>
      <c r="K122" s="201"/>
      <c r="L122" s="201"/>
      <c r="M122" s="201">
        <v>1</v>
      </c>
      <c r="N122" s="201"/>
      <c r="O122" s="201"/>
      <c r="P122" s="201"/>
      <c r="Q122" s="201"/>
      <c r="R122" s="201"/>
      <c r="S122" s="201"/>
      <c r="T122" s="203">
        <v>1</v>
      </c>
      <c r="U122"/>
      <c r="V122"/>
      <c r="W122"/>
      <c r="X122"/>
      <c r="Y122"/>
      <c r="Z122"/>
      <c r="AA122"/>
      <c r="AB122"/>
      <c r="AC122"/>
      <c r="AD122"/>
      <c r="AE122"/>
      <c r="AF122"/>
      <c r="AG122"/>
      <c r="AH122"/>
      <c r="AI122"/>
      <c r="AJ122"/>
      <c r="AK122"/>
      <c r="AL122"/>
    </row>
    <row r="123" spans="1:38" x14ac:dyDescent="0.25">
      <c r="A123" s="14" t="s">
        <v>92</v>
      </c>
      <c r="B123" s="201">
        <v>2</v>
      </c>
      <c r="C123" s="201">
        <v>8</v>
      </c>
      <c r="D123" s="201">
        <v>18</v>
      </c>
      <c r="E123" s="201">
        <v>1</v>
      </c>
      <c r="F123" s="201">
        <v>2</v>
      </c>
      <c r="G123" s="201">
        <v>8</v>
      </c>
      <c r="H123" s="201">
        <v>1</v>
      </c>
      <c r="I123" s="201">
        <v>1</v>
      </c>
      <c r="J123" s="201">
        <v>9</v>
      </c>
      <c r="K123" s="201">
        <v>1</v>
      </c>
      <c r="L123" s="201">
        <v>4</v>
      </c>
      <c r="M123" s="201">
        <v>30</v>
      </c>
      <c r="N123" s="201">
        <v>18</v>
      </c>
      <c r="O123" s="201">
        <v>3</v>
      </c>
      <c r="P123" s="201">
        <v>1</v>
      </c>
      <c r="Q123" s="201">
        <v>3</v>
      </c>
      <c r="R123" s="201">
        <v>1</v>
      </c>
      <c r="S123" s="201">
        <v>1</v>
      </c>
      <c r="T123" s="201">
        <v>112</v>
      </c>
      <c r="U123"/>
      <c r="V123"/>
      <c r="W123"/>
      <c r="X123"/>
      <c r="Y123"/>
      <c r="Z123"/>
      <c r="AA123"/>
      <c r="AB123"/>
      <c r="AC123"/>
      <c r="AD123"/>
      <c r="AE123"/>
      <c r="AF123"/>
      <c r="AG123"/>
      <c r="AH123"/>
      <c r="AI123"/>
      <c r="AJ123"/>
      <c r="AK123"/>
      <c r="AL123"/>
    </row>
    <row r="124" spans="1:38" x14ac:dyDescent="0.25">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row>
    <row r="125" spans="1:38" x14ac:dyDescent="0.25">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row>
    <row r="126" spans="1:38" x14ac:dyDescent="0.25">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row>
    <row r="127" spans="1:38" x14ac:dyDescent="0.25">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row>
    <row r="128" spans="1:38" x14ac:dyDescent="0.25">
      <c r="A128"/>
      <c r="B128"/>
      <c r="C128"/>
      <c r="D128"/>
      <c r="E128"/>
      <c r="F128"/>
      <c r="G128"/>
      <c r="H128"/>
      <c r="I128"/>
      <c r="J128"/>
      <c r="K128"/>
      <c r="L128"/>
      <c r="M128"/>
      <c r="N128"/>
      <c r="O128"/>
      <c r="P128"/>
      <c r="Q128"/>
      <c r="R128"/>
      <c r="S128"/>
      <c r="T128"/>
      <c r="U128"/>
      <c r="V128"/>
      <c r="W128"/>
      <c r="X128"/>
      <c r="Y128"/>
      <c r="Z128"/>
      <c r="AA128"/>
      <c r="AB128"/>
      <c r="AC128"/>
      <c r="AD128"/>
    </row>
    <row r="129" spans="1:30" x14ac:dyDescent="0.25">
      <c r="A129"/>
      <c r="B129"/>
      <c r="C129"/>
      <c r="D129"/>
      <c r="E129"/>
      <c r="F129"/>
      <c r="G129"/>
      <c r="H129"/>
      <c r="I129"/>
      <c r="J129"/>
      <c r="K129"/>
      <c r="L129"/>
      <c r="M129"/>
      <c r="N129"/>
      <c r="O129"/>
      <c r="P129"/>
      <c r="Q129"/>
      <c r="R129"/>
      <c r="S129"/>
      <c r="T129"/>
      <c r="U129"/>
      <c r="V129"/>
      <c r="W129"/>
      <c r="X129"/>
      <c r="Y129"/>
      <c r="Z129"/>
      <c r="AA129"/>
      <c r="AB129"/>
      <c r="AC129"/>
      <c r="AD129"/>
    </row>
    <row r="130" spans="1:30" x14ac:dyDescent="0.25">
      <c r="A130" s="14"/>
      <c r="B130"/>
      <c r="C130"/>
      <c r="D130"/>
      <c r="E130"/>
      <c r="F130"/>
      <c r="G130"/>
      <c r="H130"/>
      <c r="I130"/>
      <c r="J130"/>
      <c r="K130"/>
      <c r="L130"/>
      <c r="M130"/>
      <c r="N130"/>
      <c r="O130"/>
      <c r="P130"/>
      <c r="Q130"/>
      <c r="R130"/>
      <c r="S130"/>
      <c r="T130"/>
      <c r="U130"/>
      <c r="V130"/>
      <c r="W130"/>
      <c r="X130"/>
      <c r="Y130"/>
      <c r="Z130"/>
      <c r="AA130"/>
      <c r="AB130"/>
      <c r="AC130"/>
      <c r="AD130"/>
    </row>
    <row r="131" spans="1:30" x14ac:dyDescent="0.25">
      <c r="A131" s="14"/>
      <c r="B131"/>
      <c r="C131"/>
      <c r="D131"/>
      <c r="E131"/>
      <c r="F131"/>
      <c r="G131"/>
      <c r="H131"/>
      <c r="I131"/>
      <c r="J131"/>
      <c r="K131"/>
      <c r="L131"/>
      <c r="M131"/>
      <c r="N131"/>
      <c r="O131"/>
      <c r="P131"/>
      <c r="Q131"/>
      <c r="R131"/>
      <c r="S131"/>
      <c r="T131"/>
      <c r="U131"/>
      <c r="V131"/>
      <c r="W131"/>
      <c r="X131"/>
      <c r="Y131"/>
      <c r="Z131"/>
      <c r="AA131"/>
      <c r="AB131"/>
      <c r="AC131"/>
      <c r="AD131"/>
    </row>
    <row r="132" spans="1:30" ht="15.75" x14ac:dyDescent="0.25">
      <c r="A132" s="38" t="s">
        <v>125</v>
      </c>
      <c r="B132"/>
      <c r="C132"/>
      <c r="D132"/>
      <c r="E132"/>
      <c r="F132"/>
      <c r="G132"/>
      <c r="H132"/>
      <c r="I132"/>
      <c r="J132"/>
      <c r="K132"/>
      <c r="L132"/>
      <c r="M132"/>
      <c r="N132"/>
      <c r="O132"/>
      <c r="P132"/>
      <c r="Q132"/>
      <c r="R132"/>
      <c r="S132"/>
      <c r="T132"/>
      <c r="U132"/>
      <c r="V132"/>
      <c r="W132"/>
    </row>
    <row r="133" spans="1:30" ht="17.25" customHeight="1" x14ac:dyDescent="0.25">
      <c r="A133" s="39" t="s">
        <v>126</v>
      </c>
      <c r="B133"/>
      <c r="C133"/>
      <c r="D133"/>
      <c r="E133"/>
      <c r="F133"/>
      <c r="G133"/>
      <c r="H133"/>
      <c r="I133"/>
      <c r="J133"/>
      <c r="K133"/>
      <c r="L133"/>
      <c r="M133"/>
      <c r="N133"/>
      <c r="O133"/>
      <c r="P133"/>
      <c r="Q133"/>
      <c r="R133"/>
      <c r="S133"/>
      <c r="T133"/>
      <c r="U133"/>
      <c r="V133"/>
      <c r="W133"/>
    </row>
    <row r="134" spans="1:30" ht="15.75" x14ac:dyDescent="0.25">
      <c r="A134" s="40" t="s">
        <v>127</v>
      </c>
      <c r="B134"/>
      <c r="C134"/>
      <c r="D134"/>
      <c r="E134"/>
      <c r="F134"/>
      <c r="G134"/>
      <c r="H134"/>
      <c r="I134"/>
      <c r="J134"/>
      <c r="K134"/>
      <c r="L134"/>
      <c r="M134"/>
      <c r="N134"/>
      <c r="O134"/>
      <c r="P134"/>
      <c r="Q134"/>
      <c r="R134"/>
      <c r="S134"/>
      <c r="T134"/>
      <c r="U134"/>
      <c r="V134"/>
      <c r="W134"/>
    </row>
    <row r="137" spans="1:30" ht="71.25" customHeight="1" x14ac:dyDescent="0.3">
      <c r="A137" s="36" t="s">
        <v>1512</v>
      </c>
      <c r="B137"/>
    </row>
    <row r="138" spans="1:30" ht="15" customHeight="1" x14ac:dyDescent="0.25">
      <c r="A138" s="19" t="s">
        <v>14</v>
      </c>
      <c r="B138" t="s">
        <v>86</v>
      </c>
    </row>
    <row r="140" spans="1:30" x14ac:dyDescent="0.25">
      <c r="A140" s="19" t="s">
        <v>105</v>
      </c>
      <c r="B140" t="s">
        <v>106</v>
      </c>
      <c r="C140"/>
    </row>
    <row r="141" spans="1:30" x14ac:dyDescent="0.25">
      <c r="A141" s="5" t="s">
        <v>986</v>
      </c>
      <c r="B141" s="201">
        <v>2</v>
      </c>
      <c r="C141"/>
    </row>
    <row r="142" spans="1:30" x14ac:dyDescent="0.25">
      <c r="A142" s="5" t="s">
        <v>1401</v>
      </c>
      <c r="B142" s="201">
        <v>2</v>
      </c>
      <c r="C142"/>
    </row>
    <row r="143" spans="1:30" x14ac:dyDescent="0.25">
      <c r="A143" s="5" t="s">
        <v>1386</v>
      </c>
      <c r="B143" s="201">
        <v>1</v>
      </c>
      <c r="C143"/>
    </row>
    <row r="144" spans="1:30" x14ac:dyDescent="0.25">
      <c r="A144" s="5" t="s">
        <v>1372</v>
      </c>
      <c r="B144" s="201">
        <v>3</v>
      </c>
      <c r="C144"/>
    </row>
    <row r="145" spans="1:3" x14ac:dyDescent="0.25">
      <c r="A145" s="48" t="s">
        <v>154</v>
      </c>
      <c r="B145" s="201">
        <v>1</v>
      </c>
      <c r="C145"/>
    </row>
    <row r="146" spans="1:3" x14ac:dyDescent="0.25">
      <c r="A146" s="5" t="s">
        <v>480</v>
      </c>
      <c r="B146" s="201">
        <v>1</v>
      </c>
      <c r="C146"/>
    </row>
    <row r="147" spans="1:3" x14ac:dyDescent="0.25">
      <c r="A147" s="5" t="s">
        <v>1124</v>
      </c>
      <c r="B147" s="201">
        <v>19</v>
      </c>
      <c r="C147"/>
    </row>
    <row r="148" spans="1:3" x14ac:dyDescent="0.25">
      <c r="A148" s="5" t="s">
        <v>1125</v>
      </c>
      <c r="B148" s="201">
        <v>1</v>
      </c>
      <c r="C148"/>
    </row>
    <row r="149" spans="1:3" x14ac:dyDescent="0.25">
      <c r="A149" s="48" t="s">
        <v>227</v>
      </c>
      <c r="B149" s="201">
        <v>1</v>
      </c>
      <c r="C149"/>
    </row>
    <row r="150" spans="1:3" x14ac:dyDescent="0.25">
      <c r="A150" s="5" t="s">
        <v>476</v>
      </c>
      <c r="B150" s="201">
        <v>2</v>
      </c>
      <c r="C150"/>
    </row>
    <row r="151" spans="1:3" x14ac:dyDescent="0.25">
      <c r="A151" s="5" t="s">
        <v>1393</v>
      </c>
      <c r="B151" s="201">
        <v>1</v>
      </c>
      <c r="C151"/>
    </row>
    <row r="152" spans="1:3" x14ac:dyDescent="0.25">
      <c r="A152" s="5" t="s">
        <v>355</v>
      </c>
      <c r="B152" s="201">
        <v>1</v>
      </c>
      <c r="C152"/>
    </row>
    <row r="153" spans="1:3" x14ac:dyDescent="0.25">
      <c r="A153" s="5" t="s">
        <v>577</v>
      </c>
      <c r="B153" s="201">
        <v>13</v>
      </c>
      <c r="C153"/>
    </row>
    <row r="154" spans="1:3" x14ac:dyDescent="0.25">
      <c r="A154" s="48" t="s">
        <v>188</v>
      </c>
      <c r="B154" s="201">
        <v>1</v>
      </c>
      <c r="C154"/>
    </row>
    <row r="155" spans="1:3" x14ac:dyDescent="0.25">
      <c r="A155" s="5" t="s">
        <v>293</v>
      </c>
      <c r="B155" s="201">
        <v>6</v>
      </c>
      <c r="C155"/>
    </row>
    <row r="156" spans="1:3" x14ac:dyDescent="0.25">
      <c r="A156" s="5" t="s">
        <v>901</v>
      </c>
      <c r="B156" s="201">
        <v>1</v>
      </c>
      <c r="C156"/>
    </row>
    <row r="157" spans="1:3" x14ac:dyDescent="0.25">
      <c r="A157" s="5" t="s">
        <v>613</v>
      </c>
      <c r="B157" s="201">
        <v>1</v>
      </c>
      <c r="C157"/>
    </row>
    <row r="158" spans="1:3" x14ac:dyDescent="0.25">
      <c r="A158" s="5" t="s">
        <v>932</v>
      </c>
      <c r="B158" s="201">
        <v>1</v>
      </c>
    </row>
    <row r="159" spans="1:3" x14ac:dyDescent="0.25">
      <c r="A159" s="5" t="s">
        <v>874</v>
      </c>
      <c r="B159" s="201">
        <v>2</v>
      </c>
    </row>
    <row r="160" spans="1:3" x14ac:dyDescent="0.25">
      <c r="A160" s="5" t="s">
        <v>923</v>
      </c>
      <c r="B160" s="201">
        <v>1</v>
      </c>
    </row>
    <row r="161" spans="1:2" x14ac:dyDescent="0.25">
      <c r="A161" s="5" t="s">
        <v>973</v>
      </c>
      <c r="B161" s="201">
        <v>2</v>
      </c>
    </row>
    <row r="162" spans="1:2" x14ac:dyDescent="0.25">
      <c r="A162" s="5" t="s">
        <v>1036</v>
      </c>
      <c r="B162" s="201">
        <v>10</v>
      </c>
    </row>
    <row r="163" spans="1:2" x14ac:dyDescent="0.25">
      <c r="A163" s="5" t="s">
        <v>636</v>
      </c>
      <c r="B163" s="201">
        <v>1</v>
      </c>
    </row>
    <row r="164" spans="1:2" x14ac:dyDescent="0.25">
      <c r="A164" s="5" t="s">
        <v>1334</v>
      </c>
      <c r="B164" s="201">
        <v>5</v>
      </c>
    </row>
    <row r="165" spans="1:2" x14ac:dyDescent="0.25">
      <c r="A165" s="5" t="s">
        <v>1020</v>
      </c>
      <c r="B165" s="201">
        <v>3</v>
      </c>
    </row>
    <row r="166" spans="1:2" x14ac:dyDescent="0.25">
      <c r="A166" s="5" t="s">
        <v>957</v>
      </c>
      <c r="B166" s="201">
        <v>2</v>
      </c>
    </row>
    <row r="167" spans="1:2" x14ac:dyDescent="0.25">
      <c r="A167" s="5" t="s">
        <v>1358</v>
      </c>
      <c r="B167" s="201">
        <v>3</v>
      </c>
    </row>
    <row r="168" spans="1:2" x14ac:dyDescent="0.25">
      <c r="A168" s="5" t="s">
        <v>423</v>
      </c>
      <c r="B168" s="201">
        <v>19</v>
      </c>
    </row>
    <row r="169" spans="1:2" x14ac:dyDescent="0.25">
      <c r="A169" s="5" t="s">
        <v>942</v>
      </c>
      <c r="B169" s="201">
        <v>1</v>
      </c>
    </row>
    <row r="170" spans="1:2" x14ac:dyDescent="0.25">
      <c r="A170" s="5" t="s">
        <v>1098</v>
      </c>
      <c r="B170" s="201">
        <v>5</v>
      </c>
    </row>
    <row r="171" spans="1:2" x14ac:dyDescent="0.25">
      <c r="A171" s="14" t="s">
        <v>92</v>
      </c>
      <c r="B171" s="201">
        <v>112</v>
      </c>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Y173"/>
  <sheetViews>
    <sheetView showGridLines="0" tabSelected="1" zoomScale="71" zoomScaleNormal="71" workbookViewId="0">
      <pane ySplit="6" topLeftCell="A7" activePane="bottomLeft" state="frozen"/>
      <selection pane="bottomLeft" activeCell="A7" sqref="A7"/>
    </sheetView>
  </sheetViews>
  <sheetFormatPr baseColWidth="10" defaultColWidth="11.42578125" defaultRowHeight="20.25" customHeight="1" x14ac:dyDescent="0.2"/>
  <cols>
    <col min="1" max="1" width="20.42578125" style="77" customWidth="1"/>
    <col min="2" max="2" width="20.140625" style="68" customWidth="1"/>
    <col min="3" max="3" width="18.28515625" style="68" customWidth="1"/>
    <col min="4" max="4" width="35.5703125" style="77" customWidth="1"/>
    <col min="5" max="5" width="27.85546875" style="76" customWidth="1"/>
    <col min="6" max="6" width="15.7109375" style="76" customWidth="1"/>
    <col min="7" max="7" width="99" style="69" customWidth="1"/>
    <col min="8" max="8" width="63.28515625" style="69" customWidth="1"/>
    <col min="9" max="9" width="36.85546875" style="69" customWidth="1"/>
    <col min="10" max="10" width="24.5703125" style="69" customWidth="1"/>
    <col min="11" max="11" width="22.140625" style="71" customWidth="1"/>
    <col min="12" max="12" width="26.7109375" style="71" customWidth="1"/>
    <col min="13" max="13" width="28.7109375" style="71" customWidth="1"/>
    <col min="14" max="14" width="49.85546875" style="71" customWidth="1"/>
    <col min="15" max="15" width="42.42578125" style="71" customWidth="1"/>
    <col min="16" max="16" width="27.7109375" style="96" customWidth="1"/>
    <col min="17" max="17" width="11" style="70" customWidth="1"/>
    <col min="18" max="18" width="16.42578125" style="95" customWidth="1"/>
    <col min="19" max="19" width="12.28515625" style="90" customWidth="1"/>
    <col min="20" max="20" width="33" style="78" customWidth="1"/>
    <col min="21" max="21" width="98.7109375" style="92" customWidth="1"/>
    <col min="22" max="22" width="18" style="71" customWidth="1"/>
    <col min="23" max="23" width="11.42578125" style="71"/>
    <col min="24" max="24" width="18.7109375" style="71" customWidth="1"/>
    <col min="25" max="16384" width="11.42578125" style="69"/>
  </cols>
  <sheetData>
    <row r="1" spans="1:25" s="67" customFormat="1" ht="18.75" customHeight="1" x14ac:dyDescent="0.2">
      <c r="A1" s="151"/>
      <c r="B1" s="151"/>
      <c r="C1" s="151"/>
      <c r="D1" s="151"/>
      <c r="E1" s="151"/>
      <c r="F1" s="153" t="s">
        <v>23</v>
      </c>
      <c r="G1" s="154"/>
      <c r="H1" s="154"/>
      <c r="I1" s="154"/>
      <c r="J1" s="154"/>
      <c r="K1" s="154"/>
      <c r="L1" s="154"/>
      <c r="M1" s="154"/>
      <c r="N1" s="154"/>
      <c r="O1" s="154"/>
      <c r="P1" s="154"/>
      <c r="Q1" s="154"/>
      <c r="R1" s="154"/>
      <c r="S1" s="154"/>
      <c r="T1" s="154"/>
      <c r="U1" s="154"/>
      <c r="V1" s="155"/>
      <c r="W1" s="75"/>
      <c r="X1" s="75"/>
    </row>
    <row r="2" spans="1:25" s="67" customFormat="1" ht="18.75" customHeight="1" x14ac:dyDescent="0.2">
      <c r="A2" s="151"/>
      <c r="B2" s="151"/>
      <c r="C2" s="151"/>
      <c r="D2" s="151"/>
      <c r="E2" s="151"/>
      <c r="F2" s="156" t="s">
        <v>16</v>
      </c>
      <c r="G2" s="154"/>
      <c r="H2" s="154"/>
      <c r="I2" s="154"/>
      <c r="J2" s="154"/>
      <c r="K2" s="154"/>
      <c r="L2" s="154"/>
      <c r="M2" s="154"/>
      <c r="N2" s="154"/>
      <c r="O2" s="154"/>
      <c r="P2" s="154"/>
      <c r="Q2" s="154"/>
      <c r="R2" s="154"/>
      <c r="S2" s="154"/>
      <c r="T2" s="154"/>
      <c r="U2" s="154"/>
      <c r="V2" s="155"/>
      <c r="W2" s="75"/>
      <c r="X2" s="75"/>
    </row>
    <row r="3" spans="1:25" s="67" customFormat="1" ht="18.75" customHeight="1" x14ac:dyDescent="0.2">
      <c r="A3" s="151"/>
      <c r="B3" s="151"/>
      <c r="C3" s="151"/>
      <c r="D3" s="151"/>
      <c r="E3" s="151"/>
      <c r="F3" s="156" t="s">
        <v>21</v>
      </c>
      <c r="G3" s="154"/>
      <c r="H3" s="154"/>
      <c r="I3" s="154"/>
      <c r="J3" s="154"/>
      <c r="K3" s="154"/>
      <c r="L3" s="154"/>
      <c r="M3" s="154"/>
      <c r="N3" s="154"/>
      <c r="O3" s="154"/>
      <c r="P3" s="154"/>
      <c r="Q3" s="154"/>
      <c r="R3" s="154"/>
      <c r="S3" s="154"/>
      <c r="T3" s="154"/>
      <c r="U3" s="154"/>
      <c r="V3" s="155"/>
      <c r="W3" s="75"/>
      <c r="X3" s="75"/>
    </row>
    <row r="4" spans="1:25" s="67" customFormat="1" ht="30" customHeight="1" x14ac:dyDescent="0.2">
      <c r="A4" s="151"/>
      <c r="B4" s="151"/>
      <c r="C4" s="151"/>
      <c r="D4" s="151"/>
      <c r="E4" s="151"/>
      <c r="F4" s="152" t="s">
        <v>22</v>
      </c>
      <c r="G4" s="152"/>
      <c r="H4" s="152"/>
      <c r="I4" s="152"/>
      <c r="J4" s="152"/>
      <c r="K4" s="152"/>
      <c r="L4" s="152"/>
      <c r="M4" s="152"/>
      <c r="N4" s="152"/>
      <c r="O4" s="152"/>
      <c r="P4" s="157" t="s">
        <v>24</v>
      </c>
      <c r="Q4" s="158"/>
      <c r="R4" s="158"/>
      <c r="S4" s="159"/>
      <c r="T4" s="159"/>
      <c r="U4" s="159"/>
      <c r="V4" s="160"/>
      <c r="W4" s="75"/>
      <c r="X4" s="75"/>
    </row>
    <row r="5" spans="1:25" s="1" customFormat="1" ht="33.75" customHeight="1" x14ac:dyDescent="0.2">
      <c r="A5" s="150" t="s">
        <v>9</v>
      </c>
      <c r="B5" s="150"/>
      <c r="C5" s="150"/>
      <c r="D5" s="150"/>
      <c r="E5" s="150"/>
      <c r="F5" s="150"/>
      <c r="G5" s="150"/>
      <c r="H5" s="150"/>
      <c r="I5" s="150"/>
      <c r="J5" s="150"/>
      <c r="K5" s="150"/>
      <c r="L5" s="150"/>
      <c r="M5" s="150"/>
      <c r="N5" s="150"/>
      <c r="O5" s="150"/>
      <c r="P5" s="150"/>
      <c r="Q5" s="150"/>
      <c r="R5" s="150"/>
      <c r="S5" s="161" t="s">
        <v>11</v>
      </c>
      <c r="T5" s="161"/>
      <c r="U5" s="161"/>
      <c r="V5" s="161"/>
      <c r="W5" s="161"/>
      <c r="X5" s="161"/>
    </row>
    <row r="6" spans="1:25" s="1" customFormat="1" ht="49.5" customHeight="1" x14ac:dyDescent="0.2">
      <c r="A6" s="22" t="s">
        <v>28</v>
      </c>
      <c r="B6" s="22" t="s">
        <v>27</v>
      </c>
      <c r="C6" s="22" t="s">
        <v>26</v>
      </c>
      <c r="D6" s="22" t="s">
        <v>17</v>
      </c>
      <c r="E6" s="22" t="s">
        <v>0</v>
      </c>
      <c r="F6" s="22" t="s">
        <v>8</v>
      </c>
      <c r="G6" s="22" t="s">
        <v>10</v>
      </c>
      <c r="H6" s="2" t="s">
        <v>20</v>
      </c>
      <c r="I6" s="22" t="s">
        <v>19</v>
      </c>
      <c r="J6" s="22" t="s">
        <v>1</v>
      </c>
      <c r="K6" s="22" t="s">
        <v>15</v>
      </c>
      <c r="L6" s="22" t="s">
        <v>2</v>
      </c>
      <c r="M6" s="22" t="s">
        <v>3</v>
      </c>
      <c r="N6" s="22" t="s">
        <v>25</v>
      </c>
      <c r="O6" s="22" t="s">
        <v>4</v>
      </c>
      <c r="P6" s="22" t="s">
        <v>5</v>
      </c>
      <c r="Q6" s="20" t="s">
        <v>6</v>
      </c>
      <c r="R6" s="20" t="s">
        <v>7</v>
      </c>
      <c r="S6" s="21" t="s">
        <v>12</v>
      </c>
      <c r="T6" s="23" t="s">
        <v>18</v>
      </c>
      <c r="U6" s="91" t="s">
        <v>13</v>
      </c>
      <c r="V6" s="23" t="s">
        <v>14</v>
      </c>
      <c r="W6" s="23" t="s">
        <v>87</v>
      </c>
      <c r="X6" s="23" t="s">
        <v>88</v>
      </c>
    </row>
    <row r="7" spans="1:25" s="125" customFormat="1" ht="40.5" customHeight="1" x14ac:dyDescent="0.2">
      <c r="A7" s="112" t="s">
        <v>146</v>
      </c>
      <c r="B7" s="112">
        <v>4</v>
      </c>
      <c r="C7" s="112">
        <v>2020</v>
      </c>
      <c r="D7" s="113" t="s">
        <v>72</v>
      </c>
      <c r="E7" s="114" t="s">
        <v>154</v>
      </c>
      <c r="F7" s="115">
        <v>44098</v>
      </c>
      <c r="G7" s="116" t="s">
        <v>134</v>
      </c>
      <c r="H7" s="117" t="s">
        <v>136</v>
      </c>
      <c r="I7" s="118" t="s">
        <v>336</v>
      </c>
      <c r="J7" s="119" t="s">
        <v>337</v>
      </c>
      <c r="K7" s="114" t="s">
        <v>82</v>
      </c>
      <c r="L7" s="112" t="s">
        <v>150</v>
      </c>
      <c r="M7" s="112">
        <v>1</v>
      </c>
      <c r="N7" s="112" t="s">
        <v>78</v>
      </c>
      <c r="O7" s="112" t="s">
        <v>78</v>
      </c>
      <c r="P7" s="116" t="s">
        <v>137</v>
      </c>
      <c r="Q7" s="120">
        <v>44206</v>
      </c>
      <c r="R7" s="121">
        <v>44865</v>
      </c>
      <c r="S7" s="121">
        <v>44782</v>
      </c>
      <c r="T7" s="122" t="s">
        <v>912</v>
      </c>
      <c r="U7" s="123" t="s">
        <v>1507</v>
      </c>
      <c r="V7" s="122" t="s">
        <v>86</v>
      </c>
      <c r="W7" s="112">
        <v>0</v>
      </c>
      <c r="X7" s="112">
        <v>0</v>
      </c>
      <c r="Y7" s="124"/>
    </row>
    <row r="8" spans="1:25" s="125" customFormat="1" ht="90" customHeight="1" x14ac:dyDescent="0.2">
      <c r="A8" s="112" t="s">
        <v>147</v>
      </c>
      <c r="B8" s="112">
        <v>1</v>
      </c>
      <c r="C8" s="112">
        <v>2020</v>
      </c>
      <c r="D8" s="113" t="s">
        <v>72</v>
      </c>
      <c r="E8" s="114" t="s">
        <v>154</v>
      </c>
      <c r="F8" s="115">
        <v>44098</v>
      </c>
      <c r="G8" s="116" t="s">
        <v>138</v>
      </c>
      <c r="H8" s="117" t="s">
        <v>136</v>
      </c>
      <c r="I8" s="118" t="s">
        <v>139</v>
      </c>
      <c r="J8" s="119" t="s">
        <v>1416</v>
      </c>
      <c r="K8" s="114" t="s">
        <v>82</v>
      </c>
      <c r="L8" s="114" t="s">
        <v>1417</v>
      </c>
      <c r="M8" s="114">
        <v>1</v>
      </c>
      <c r="N8" s="112" t="s">
        <v>80</v>
      </c>
      <c r="O8" s="112" t="s">
        <v>81</v>
      </c>
      <c r="P8" s="116" t="s">
        <v>133</v>
      </c>
      <c r="Q8" s="120">
        <v>44105</v>
      </c>
      <c r="R8" s="121">
        <v>44804</v>
      </c>
      <c r="S8" s="121">
        <v>44781</v>
      </c>
      <c r="T8" s="122" t="s">
        <v>1418</v>
      </c>
      <c r="U8" s="123" t="s">
        <v>1419</v>
      </c>
      <c r="V8" s="122" t="s">
        <v>115</v>
      </c>
      <c r="W8" s="112">
        <v>2</v>
      </c>
      <c r="X8" s="112">
        <v>1</v>
      </c>
      <c r="Y8" s="124"/>
    </row>
    <row r="9" spans="1:25" s="125" customFormat="1" ht="84.75" customHeight="1" x14ac:dyDescent="0.2">
      <c r="A9" s="112" t="s">
        <v>148</v>
      </c>
      <c r="B9" s="112">
        <v>1</v>
      </c>
      <c r="C9" s="112">
        <v>2020</v>
      </c>
      <c r="D9" s="113" t="s">
        <v>72</v>
      </c>
      <c r="E9" s="114" t="s">
        <v>154</v>
      </c>
      <c r="F9" s="115">
        <v>44098</v>
      </c>
      <c r="G9" s="116" t="s">
        <v>140</v>
      </c>
      <c r="H9" s="117" t="s">
        <v>141</v>
      </c>
      <c r="I9" s="118" t="s">
        <v>142</v>
      </c>
      <c r="J9" s="113" t="s">
        <v>1420</v>
      </c>
      <c r="K9" s="114" t="s">
        <v>82</v>
      </c>
      <c r="L9" s="114" t="s">
        <v>1421</v>
      </c>
      <c r="M9" s="114">
        <v>1</v>
      </c>
      <c r="N9" s="112" t="s">
        <v>80</v>
      </c>
      <c r="O9" s="112" t="s">
        <v>81</v>
      </c>
      <c r="P9" s="116" t="s">
        <v>133</v>
      </c>
      <c r="Q9" s="120">
        <v>44105</v>
      </c>
      <c r="R9" s="121">
        <v>44804</v>
      </c>
      <c r="S9" s="121">
        <v>44781</v>
      </c>
      <c r="T9" s="122" t="s">
        <v>1418</v>
      </c>
      <c r="U9" s="123" t="s">
        <v>1422</v>
      </c>
      <c r="V9" s="122" t="s">
        <v>115</v>
      </c>
      <c r="W9" s="112">
        <v>2</v>
      </c>
      <c r="X9" s="112">
        <v>1</v>
      </c>
      <c r="Y9" s="124"/>
    </row>
    <row r="10" spans="1:25" s="125" customFormat="1" ht="115.5" customHeight="1" x14ac:dyDescent="0.2">
      <c r="A10" s="112" t="s">
        <v>186</v>
      </c>
      <c r="B10" s="112">
        <v>1</v>
      </c>
      <c r="C10" s="112">
        <v>2021</v>
      </c>
      <c r="D10" s="113" t="s">
        <v>118</v>
      </c>
      <c r="E10" s="114" t="s">
        <v>188</v>
      </c>
      <c r="F10" s="115">
        <v>44305</v>
      </c>
      <c r="G10" s="116" t="s">
        <v>170</v>
      </c>
      <c r="H10" s="117" t="s">
        <v>171</v>
      </c>
      <c r="I10" s="118" t="s">
        <v>172</v>
      </c>
      <c r="J10" s="119" t="s">
        <v>173</v>
      </c>
      <c r="K10" s="114" t="s">
        <v>79</v>
      </c>
      <c r="L10" s="112" t="s">
        <v>174</v>
      </c>
      <c r="M10" s="112">
        <v>1</v>
      </c>
      <c r="N10" s="112" t="s">
        <v>814</v>
      </c>
      <c r="O10" s="112" t="s">
        <v>185</v>
      </c>
      <c r="P10" s="116" t="s">
        <v>175</v>
      </c>
      <c r="Q10" s="120">
        <v>44321</v>
      </c>
      <c r="R10" s="121">
        <v>44834</v>
      </c>
      <c r="S10" s="121">
        <v>44775</v>
      </c>
      <c r="T10" s="122" t="s">
        <v>817</v>
      </c>
      <c r="U10" s="123" t="s">
        <v>1457</v>
      </c>
      <c r="V10" s="122" t="s">
        <v>86</v>
      </c>
      <c r="W10" s="112">
        <v>2</v>
      </c>
      <c r="X10" s="112">
        <v>0</v>
      </c>
      <c r="Y10" s="124"/>
    </row>
    <row r="11" spans="1:25" s="175" customFormat="1" ht="53.25" customHeight="1" x14ac:dyDescent="0.2">
      <c r="A11" s="114" t="s">
        <v>203</v>
      </c>
      <c r="B11" s="114">
        <v>3</v>
      </c>
      <c r="C11" s="114">
        <v>2021</v>
      </c>
      <c r="D11" s="113" t="s">
        <v>70</v>
      </c>
      <c r="E11" s="114" t="s">
        <v>71</v>
      </c>
      <c r="F11" s="113">
        <v>44294</v>
      </c>
      <c r="G11" s="166" t="s">
        <v>189</v>
      </c>
      <c r="H11" s="118" t="s">
        <v>190</v>
      </c>
      <c r="I11" s="118" t="s">
        <v>191</v>
      </c>
      <c r="J11" s="119" t="s">
        <v>193</v>
      </c>
      <c r="K11" s="114" t="s">
        <v>163</v>
      </c>
      <c r="L11" s="114" t="s">
        <v>194</v>
      </c>
      <c r="M11" s="114">
        <v>3</v>
      </c>
      <c r="N11" s="114" t="s">
        <v>76</v>
      </c>
      <c r="O11" s="114" t="s">
        <v>77</v>
      </c>
      <c r="P11" s="166" t="s">
        <v>192</v>
      </c>
      <c r="Q11" s="172">
        <v>44322</v>
      </c>
      <c r="R11" s="173">
        <v>44773</v>
      </c>
      <c r="S11" s="173">
        <v>44781</v>
      </c>
      <c r="T11" s="167" t="s">
        <v>829</v>
      </c>
      <c r="U11" s="123" t="s">
        <v>1458</v>
      </c>
      <c r="V11" s="167" t="s">
        <v>115</v>
      </c>
      <c r="W11" s="114">
        <v>1</v>
      </c>
      <c r="X11" s="114">
        <v>0</v>
      </c>
      <c r="Y11" s="174"/>
    </row>
    <row r="12" spans="1:25" s="175" customFormat="1" ht="53.25" customHeight="1" x14ac:dyDescent="0.2">
      <c r="A12" s="114" t="s">
        <v>204</v>
      </c>
      <c r="B12" s="114">
        <v>2</v>
      </c>
      <c r="C12" s="114">
        <v>2021</v>
      </c>
      <c r="D12" s="113" t="s">
        <v>70</v>
      </c>
      <c r="E12" s="114" t="s">
        <v>71</v>
      </c>
      <c r="F12" s="113">
        <v>44294</v>
      </c>
      <c r="G12" s="166" t="s">
        <v>195</v>
      </c>
      <c r="H12" s="118" t="s">
        <v>190</v>
      </c>
      <c r="I12" s="118" t="s">
        <v>196</v>
      </c>
      <c r="J12" s="119" t="s">
        <v>197</v>
      </c>
      <c r="K12" s="114" t="s">
        <v>82</v>
      </c>
      <c r="L12" s="114" t="s">
        <v>198</v>
      </c>
      <c r="M12" s="114">
        <v>3</v>
      </c>
      <c r="N12" s="114" t="s">
        <v>76</v>
      </c>
      <c r="O12" s="114" t="s">
        <v>77</v>
      </c>
      <c r="P12" s="166" t="s">
        <v>192</v>
      </c>
      <c r="Q12" s="172">
        <v>44322</v>
      </c>
      <c r="R12" s="173">
        <v>44773</v>
      </c>
      <c r="S12" s="173">
        <v>44781</v>
      </c>
      <c r="T12" s="167" t="s">
        <v>829</v>
      </c>
      <c r="U12" s="123" t="s">
        <v>1459</v>
      </c>
      <c r="V12" s="167" t="s">
        <v>115</v>
      </c>
      <c r="W12" s="114">
        <v>1</v>
      </c>
      <c r="X12" s="114">
        <v>0</v>
      </c>
      <c r="Y12" s="174"/>
    </row>
    <row r="13" spans="1:25" s="175" customFormat="1" ht="53.25" customHeight="1" x14ac:dyDescent="0.2">
      <c r="A13" s="114" t="s">
        <v>205</v>
      </c>
      <c r="B13" s="114">
        <v>2</v>
      </c>
      <c r="C13" s="114">
        <v>2021</v>
      </c>
      <c r="D13" s="113" t="s">
        <v>70</v>
      </c>
      <c r="E13" s="114" t="s">
        <v>71</v>
      </c>
      <c r="F13" s="113">
        <v>44294</v>
      </c>
      <c r="G13" s="166" t="s">
        <v>199</v>
      </c>
      <c r="H13" s="118" t="s">
        <v>190</v>
      </c>
      <c r="I13" s="118" t="s">
        <v>200</v>
      </c>
      <c r="J13" s="119" t="s">
        <v>201</v>
      </c>
      <c r="K13" s="114" t="s">
        <v>82</v>
      </c>
      <c r="L13" s="114" t="s">
        <v>202</v>
      </c>
      <c r="M13" s="114">
        <v>3</v>
      </c>
      <c r="N13" s="114" t="s">
        <v>76</v>
      </c>
      <c r="O13" s="114" t="s">
        <v>77</v>
      </c>
      <c r="P13" s="166" t="s">
        <v>192</v>
      </c>
      <c r="Q13" s="172">
        <v>44322</v>
      </c>
      <c r="R13" s="173">
        <v>44773</v>
      </c>
      <c r="S13" s="173">
        <v>44781</v>
      </c>
      <c r="T13" s="167" t="s">
        <v>829</v>
      </c>
      <c r="U13" s="123" t="s">
        <v>1460</v>
      </c>
      <c r="V13" s="167" t="s">
        <v>115</v>
      </c>
      <c r="W13" s="114">
        <v>1</v>
      </c>
      <c r="X13" s="114">
        <v>0</v>
      </c>
      <c r="Y13" s="174"/>
    </row>
    <row r="14" spans="1:25" s="125" customFormat="1" ht="74.25" customHeight="1" x14ac:dyDescent="0.2">
      <c r="A14" s="112" t="s">
        <v>236</v>
      </c>
      <c r="B14" s="112">
        <v>1</v>
      </c>
      <c r="C14" s="112">
        <v>2021</v>
      </c>
      <c r="D14" s="113" t="s">
        <v>121</v>
      </c>
      <c r="E14" s="114" t="s">
        <v>227</v>
      </c>
      <c r="F14" s="115">
        <v>44340</v>
      </c>
      <c r="G14" s="116" t="s">
        <v>230</v>
      </c>
      <c r="H14" s="117" t="s">
        <v>231</v>
      </c>
      <c r="I14" s="118" t="s">
        <v>232</v>
      </c>
      <c r="J14" s="119" t="s">
        <v>233</v>
      </c>
      <c r="K14" s="114" t="s">
        <v>82</v>
      </c>
      <c r="L14" s="112" t="s">
        <v>234</v>
      </c>
      <c r="M14" s="112">
        <v>1</v>
      </c>
      <c r="N14" s="112" t="s">
        <v>122</v>
      </c>
      <c r="O14" s="112" t="s">
        <v>122</v>
      </c>
      <c r="P14" s="116" t="s">
        <v>235</v>
      </c>
      <c r="Q14" s="120">
        <v>44340</v>
      </c>
      <c r="R14" s="121">
        <v>44880</v>
      </c>
      <c r="S14" s="121">
        <v>44777</v>
      </c>
      <c r="T14" s="122" t="s">
        <v>912</v>
      </c>
      <c r="U14" s="123" t="s">
        <v>1490</v>
      </c>
      <c r="V14" s="122" t="s">
        <v>86</v>
      </c>
      <c r="W14" s="112">
        <v>0</v>
      </c>
      <c r="X14" s="112">
        <v>0</v>
      </c>
      <c r="Y14" s="124"/>
    </row>
    <row r="15" spans="1:25" s="125" customFormat="1" ht="32.25" customHeight="1" x14ac:dyDescent="0.2">
      <c r="A15" s="112" t="s">
        <v>326</v>
      </c>
      <c r="B15" s="112">
        <v>1</v>
      </c>
      <c r="C15" s="112">
        <v>2021</v>
      </c>
      <c r="D15" s="113" t="s">
        <v>117</v>
      </c>
      <c r="E15" s="114" t="s">
        <v>293</v>
      </c>
      <c r="F15" s="115">
        <v>44452</v>
      </c>
      <c r="G15" s="116" t="s">
        <v>330</v>
      </c>
      <c r="H15" s="117" t="s">
        <v>294</v>
      </c>
      <c r="I15" s="118" t="s">
        <v>295</v>
      </c>
      <c r="J15" s="119" t="s">
        <v>296</v>
      </c>
      <c r="K15" s="114" t="s">
        <v>114</v>
      </c>
      <c r="L15" s="112" t="s">
        <v>297</v>
      </c>
      <c r="M15" s="112">
        <v>1</v>
      </c>
      <c r="N15" s="112" t="s">
        <v>78</v>
      </c>
      <c r="O15" s="112" t="s">
        <v>334</v>
      </c>
      <c r="P15" s="116" t="s">
        <v>298</v>
      </c>
      <c r="Q15" s="120">
        <v>44470</v>
      </c>
      <c r="R15" s="121">
        <v>44834</v>
      </c>
      <c r="S15" s="121">
        <v>44782</v>
      </c>
      <c r="T15" s="122" t="s">
        <v>912</v>
      </c>
      <c r="U15" s="123" t="s">
        <v>1500</v>
      </c>
      <c r="V15" s="122" t="s">
        <v>86</v>
      </c>
      <c r="W15" s="112">
        <v>0</v>
      </c>
      <c r="X15" s="112">
        <v>0</v>
      </c>
      <c r="Y15" s="124"/>
    </row>
    <row r="16" spans="1:25" s="125" customFormat="1" ht="73.5" customHeight="1" x14ac:dyDescent="0.2">
      <c r="A16" s="112" t="s">
        <v>327</v>
      </c>
      <c r="B16" s="112">
        <v>1</v>
      </c>
      <c r="C16" s="112">
        <v>2021</v>
      </c>
      <c r="D16" s="113" t="s">
        <v>117</v>
      </c>
      <c r="E16" s="114" t="s">
        <v>293</v>
      </c>
      <c r="F16" s="115">
        <v>44452</v>
      </c>
      <c r="G16" s="116" t="s">
        <v>331</v>
      </c>
      <c r="H16" s="117" t="s">
        <v>294</v>
      </c>
      <c r="I16" s="118" t="s">
        <v>299</v>
      </c>
      <c r="J16" s="119" t="s">
        <v>300</v>
      </c>
      <c r="K16" s="114" t="s">
        <v>114</v>
      </c>
      <c r="L16" s="112" t="s">
        <v>301</v>
      </c>
      <c r="M16" s="112">
        <v>1</v>
      </c>
      <c r="N16" s="112" t="s">
        <v>78</v>
      </c>
      <c r="O16" s="112" t="s">
        <v>334</v>
      </c>
      <c r="P16" s="116" t="s">
        <v>298</v>
      </c>
      <c r="Q16" s="120">
        <v>44470</v>
      </c>
      <c r="R16" s="121">
        <v>44834</v>
      </c>
      <c r="S16" s="121">
        <v>44782</v>
      </c>
      <c r="T16" s="122" t="s">
        <v>912</v>
      </c>
      <c r="U16" s="123" t="s">
        <v>1501</v>
      </c>
      <c r="V16" s="122" t="s">
        <v>86</v>
      </c>
      <c r="W16" s="112">
        <v>0</v>
      </c>
      <c r="X16" s="112">
        <v>0</v>
      </c>
      <c r="Y16" s="124"/>
    </row>
    <row r="17" spans="1:25" s="125" customFormat="1" ht="32.25" customHeight="1" x14ac:dyDescent="0.2">
      <c r="A17" s="112" t="s">
        <v>327</v>
      </c>
      <c r="B17" s="112">
        <v>2</v>
      </c>
      <c r="C17" s="112">
        <v>2021</v>
      </c>
      <c r="D17" s="113" t="s">
        <v>117</v>
      </c>
      <c r="E17" s="114" t="s">
        <v>293</v>
      </c>
      <c r="F17" s="115">
        <v>44452</v>
      </c>
      <c r="G17" s="116" t="s">
        <v>331</v>
      </c>
      <c r="H17" s="117" t="s">
        <v>294</v>
      </c>
      <c r="I17" s="118" t="s">
        <v>302</v>
      </c>
      <c r="J17" s="119" t="s">
        <v>303</v>
      </c>
      <c r="K17" s="114" t="s">
        <v>114</v>
      </c>
      <c r="L17" s="112" t="s">
        <v>304</v>
      </c>
      <c r="M17" s="112">
        <v>1</v>
      </c>
      <c r="N17" s="112" t="s">
        <v>78</v>
      </c>
      <c r="O17" s="112" t="s">
        <v>334</v>
      </c>
      <c r="P17" s="116" t="s">
        <v>298</v>
      </c>
      <c r="Q17" s="120">
        <v>44470</v>
      </c>
      <c r="R17" s="121">
        <v>44834</v>
      </c>
      <c r="S17" s="121">
        <v>44782</v>
      </c>
      <c r="T17" s="122" t="s">
        <v>912</v>
      </c>
      <c r="U17" s="123" t="s">
        <v>1502</v>
      </c>
      <c r="V17" s="122" t="s">
        <v>86</v>
      </c>
      <c r="W17" s="112">
        <v>0</v>
      </c>
      <c r="X17" s="112">
        <v>0</v>
      </c>
      <c r="Y17" s="124"/>
    </row>
    <row r="18" spans="1:25" s="125" customFormat="1" ht="32.25" customHeight="1" x14ac:dyDescent="0.2">
      <c r="A18" s="112" t="s">
        <v>327</v>
      </c>
      <c r="B18" s="112">
        <v>3</v>
      </c>
      <c r="C18" s="112">
        <v>2021</v>
      </c>
      <c r="D18" s="113" t="s">
        <v>117</v>
      </c>
      <c r="E18" s="114" t="s">
        <v>293</v>
      </c>
      <c r="F18" s="115">
        <v>44452</v>
      </c>
      <c r="G18" s="116" t="s">
        <v>331</v>
      </c>
      <c r="H18" s="117" t="s">
        <v>294</v>
      </c>
      <c r="I18" s="118" t="s">
        <v>305</v>
      </c>
      <c r="J18" s="119" t="s">
        <v>306</v>
      </c>
      <c r="K18" s="114" t="s">
        <v>114</v>
      </c>
      <c r="L18" s="112" t="s">
        <v>307</v>
      </c>
      <c r="M18" s="112">
        <v>1</v>
      </c>
      <c r="N18" s="112" t="s">
        <v>78</v>
      </c>
      <c r="O18" s="112" t="s">
        <v>334</v>
      </c>
      <c r="P18" s="116" t="s">
        <v>298</v>
      </c>
      <c r="Q18" s="120">
        <v>44470</v>
      </c>
      <c r="R18" s="121">
        <v>44834</v>
      </c>
      <c r="S18" s="121">
        <v>44782</v>
      </c>
      <c r="T18" s="122" t="s">
        <v>912</v>
      </c>
      <c r="U18" s="123" t="s">
        <v>1503</v>
      </c>
      <c r="V18" s="122" t="s">
        <v>115</v>
      </c>
      <c r="W18" s="112">
        <v>0</v>
      </c>
      <c r="X18" s="112">
        <v>0</v>
      </c>
      <c r="Y18" s="124"/>
    </row>
    <row r="19" spans="1:25" s="125" customFormat="1" ht="32.25" customHeight="1" x14ac:dyDescent="0.2">
      <c r="A19" s="112" t="s">
        <v>327</v>
      </c>
      <c r="B19" s="112">
        <v>4</v>
      </c>
      <c r="C19" s="112">
        <v>2021</v>
      </c>
      <c r="D19" s="113" t="s">
        <v>117</v>
      </c>
      <c r="E19" s="114" t="s">
        <v>293</v>
      </c>
      <c r="F19" s="115">
        <v>44452</v>
      </c>
      <c r="G19" s="116" t="s">
        <v>331</v>
      </c>
      <c r="H19" s="117" t="s">
        <v>294</v>
      </c>
      <c r="I19" s="118" t="s">
        <v>305</v>
      </c>
      <c r="J19" s="119" t="s">
        <v>308</v>
      </c>
      <c r="K19" s="114" t="s">
        <v>114</v>
      </c>
      <c r="L19" s="112" t="s">
        <v>309</v>
      </c>
      <c r="M19" s="112">
        <v>1</v>
      </c>
      <c r="N19" s="112" t="s">
        <v>78</v>
      </c>
      <c r="O19" s="112" t="s">
        <v>334</v>
      </c>
      <c r="P19" s="116" t="s">
        <v>298</v>
      </c>
      <c r="Q19" s="120">
        <v>44470</v>
      </c>
      <c r="R19" s="121">
        <v>44834</v>
      </c>
      <c r="S19" s="121">
        <v>44782</v>
      </c>
      <c r="T19" s="122" t="s">
        <v>912</v>
      </c>
      <c r="U19" s="123" t="s">
        <v>1504</v>
      </c>
      <c r="V19" s="122" t="s">
        <v>86</v>
      </c>
      <c r="W19" s="112">
        <v>0</v>
      </c>
      <c r="X19" s="112">
        <v>0</v>
      </c>
      <c r="Y19" s="124"/>
    </row>
    <row r="20" spans="1:25" s="125" customFormat="1" ht="32.25" customHeight="1" x14ac:dyDescent="0.2">
      <c r="A20" s="112" t="s">
        <v>327</v>
      </c>
      <c r="B20" s="112">
        <v>5</v>
      </c>
      <c r="C20" s="112">
        <v>2021</v>
      </c>
      <c r="D20" s="113" t="s">
        <v>117</v>
      </c>
      <c r="E20" s="114" t="s">
        <v>293</v>
      </c>
      <c r="F20" s="115">
        <v>44452</v>
      </c>
      <c r="G20" s="116" t="s">
        <v>331</v>
      </c>
      <c r="H20" s="117" t="s">
        <v>294</v>
      </c>
      <c r="I20" s="118" t="s">
        <v>310</v>
      </c>
      <c r="J20" s="119" t="s">
        <v>311</v>
      </c>
      <c r="K20" s="114" t="s">
        <v>114</v>
      </c>
      <c r="L20" s="112" t="s">
        <v>312</v>
      </c>
      <c r="M20" s="112">
        <v>1</v>
      </c>
      <c r="N20" s="112" t="s">
        <v>78</v>
      </c>
      <c r="O20" s="112" t="s">
        <v>334</v>
      </c>
      <c r="P20" s="116" t="s">
        <v>298</v>
      </c>
      <c r="Q20" s="120">
        <v>44470</v>
      </c>
      <c r="R20" s="121">
        <v>44834</v>
      </c>
      <c r="S20" s="121">
        <v>44782</v>
      </c>
      <c r="T20" s="122" t="s">
        <v>912</v>
      </c>
      <c r="U20" s="123" t="s">
        <v>1505</v>
      </c>
      <c r="V20" s="122" t="s">
        <v>86</v>
      </c>
      <c r="W20" s="112">
        <v>0</v>
      </c>
      <c r="X20" s="112">
        <v>0</v>
      </c>
      <c r="Y20" s="124"/>
    </row>
    <row r="21" spans="1:25" s="125" customFormat="1" ht="32.25" customHeight="1" x14ac:dyDescent="0.2">
      <c r="A21" s="112" t="s">
        <v>327</v>
      </c>
      <c r="B21" s="112">
        <v>6</v>
      </c>
      <c r="C21" s="112">
        <v>2021</v>
      </c>
      <c r="D21" s="113" t="s">
        <v>117</v>
      </c>
      <c r="E21" s="114" t="s">
        <v>293</v>
      </c>
      <c r="F21" s="115">
        <v>44452</v>
      </c>
      <c r="G21" s="116" t="s">
        <v>331</v>
      </c>
      <c r="H21" s="117" t="s">
        <v>294</v>
      </c>
      <c r="I21" s="118" t="s">
        <v>313</v>
      </c>
      <c r="J21" s="119" t="s">
        <v>314</v>
      </c>
      <c r="K21" s="114" t="s">
        <v>114</v>
      </c>
      <c r="L21" s="112" t="s">
        <v>315</v>
      </c>
      <c r="M21" s="112">
        <v>1</v>
      </c>
      <c r="N21" s="112" t="s">
        <v>78</v>
      </c>
      <c r="O21" s="112" t="s">
        <v>334</v>
      </c>
      <c r="P21" s="116" t="s">
        <v>298</v>
      </c>
      <c r="Q21" s="120">
        <v>44470</v>
      </c>
      <c r="R21" s="121">
        <v>44834</v>
      </c>
      <c r="S21" s="121">
        <v>44782</v>
      </c>
      <c r="T21" s="122" t="s">
        <v>912</v>
      </c>
      <c r="U21" s="123" t="s">
        <v>1506</v>
      </c>
      <c r="V21" s="122" t="s">
        <v>86</v>
      </c>
      <c r="W21" s="112">
        <v>0</v>
      </c>
      <c r="X21" s="112">
        <v>0</v>
      </c>
      <c r="Y21" s="124"/>
    </row>
    <row r="22" spans="1:25" s="125" customFormat="1" ht="78.75" customHeight="1" x14ac:dyDescent="0.2">
      <c r="A22" s="112" t="s">
        <v>352</v>
      </c>
      <c r="B22" s="112">
        <v>1</v>
      </c>
      <c r="C22" s="112">
        <v>2021</v>
      </c>
      <c r="D22" s="113" t="s">
        <v>75</v>
      </c>
      <c r="E22" s="114" t="s">
        <v>355</v>
      </c>
      <c r="F22" s="115">
        <v>44494</v>
      </c>
      <c r="G22" s="116" t="s">
        <v>356</v>
      </c>
      <c r="H22" s="117" t="s">
        <v>341</v>
      </c>
      <c r="I22" s="118" t="s">
        <v>342</v>
      </c>
      <c r="J22" s="119" t="s">
        <v>343</v>
      </c>
      <c r="K22" s="114" t="s">
        <v>114</v>
      </c>
      <c r="L22" s="176" t="s">
        <v>344</v>
      </c>
      <c r="M22" s="112">
        <v>1</v>
      </c>
      <c r="N22" s="112" t="s">
        <v>83</v>
      </c>
      <c r="O22" s="112" t="s">
        <v>84</v>
      </c>
      <c r="P22" s="116" t="s">
        <v>124</v>
      </c>
      <c r="Q22" s="120">
        <v>44531</v>
      </c>
      <c r="R22" s="121">
        <v>44834</v>
      </c>
      <c r="S22" s="121">
        <v>44778</v>
      </c>
      <c r="T22" s="122" t="s">
        <v>825</v>
      </c>
      <c r="U22" s="123" t="s">
        <v>1439</v>
      </c>
      <c r="V22" s="122" t="s">
        <v>86</v>
      </c>
      <c r="W22" s="112">
        <v>2</v>
      </c>
      <c r="X22" s="112">
        <v>0</v>
      </c>
      <c r="Y22" s="124"/>
    </row>
    <row r="23" spans="1:25" s="175" customFormat="1" ht="53.25" customHeight="1" x14ac:dyDescent="0.2">
      <c r="A23" s="114" t="s">
        <v>424</v>
      </c>
      <c r="B23" s="114">
        <v>2</v>
      </c>
      <c r="C23" s="114">
        <v>2021</v>
      </c>
      <c r="D23" s="113" t="s">
        <v>70</v>
      </c>
      <c r="E23" s="114" t="s">
        <v>423</v>
      </c>
      <c r="F23" s="113">
        <v>44440</v>
      </c>
      <c r="G23" s="166" t="s">
        <v>359</v>
      </c>
      <c r="H23" s="118" t="s">
        <v>360</v>
      </c>
      <c r="I23" s="118" t="s">
        <v>361</v>
      </c>
      <c r="J23" s="119" t="s">
        <v>364</v>
      </c>
      <c r="K23" s="114" t="s">
        <v>114</v>
      </c>
      <c r="L23" s="114" t="s">
        <v>365</v>
      </c>
      <c r="M23" s="114">
        <v>1</v>
      </c>
      <c r="N23" s="114" t="s">
        <v>76</v>
      </c>
      <c r="O23" s="114" t="s">
        <v>77</v>
      </c>
      <c r="P23" s="166" t="s">
        <v>123</v>
      </c>
      <c r="Q23" s="172">
        <v>44743</v>
      </c>
      <c r="R23" s="173">
        <v>44773</v>
      </c>
      <c r="S23" s="173">
        <v>44781</v>
      </c>
      <c r="T23" s="167" t="s">
        <v>829</v>
      </c>
      <c r="U23" s="123" t="s">
        <v>1461</v>
      </c>
      <c r="V23" s="167" t="s">
        <v>115</v>
      </c>
      <c r="W23" s="114">
        <v>0</v>
      </c>
      <c r="X23" s="114">
        <v>0</v>
      </c>
      <c r="Y23" s="174"/>
    </row>
    <row r="24" spans="1:25" s="175" customFormat="1" ht="53.25" customHeight="1" x14ac:dyDescent="0.2">
      <c r="A24" s="114" t="s">
        <v>424</v>
      </c>
      <c r="B24" s="114">
        <v>3</v>
      </c>
      <c r="C24" s="114">
        <v>2021</v>
      </c>
      <c r="D24" s="113" t="s">
        <v>70</v>
      </c>
      <c r="E24" s="114" t="s">
        <v>423</v>
      </c>
      <c r="F24" s="113">
        <v>44440</v>
      </c>
      <c r="G24" s="166" t="s">
        <v>359</v>
      </c>
      <c r="H24" s="118" t="s">
        <v>360</v>
      </c>
      <c r="I24" s="118" t="s">
        <v>361</v>
      </c>
      <c r="J24" s="119" t="s">
        <v>366</v>
      </c>
      <c r="K24" s="114" t="s">
        <v>114</v>
      </c>
      <c r="L24" s="114" t="s">
        <v>367</v>
      </c>
      <c r="M24" s="114">
        <v>1</v>
      </c>
      <c r="N24" s="114" t="s">
        <v>76</v>
      </c>
      <c r="O24" s="114" t="s">
        <v>77</v>
      </c>
      <c r="P24" s="166" t="s">
        <v>123</v>
      </c>
      <c r="Q24" s="172">
        <v>44774</v>
      </c>
      <c r="R24" s="173">
        <v>44834</v>
      </c>
      <c r="S24" s="173">
        <v>44781</v>
      </c>
      <c r="T24" s="167" t="s">
        <v>829</v>
      </c>
      <c r="U24" s="123" t="s">
        <v>1462</v>
      </c>
      <c r="V24" s="167" t="s">
        <v>86</v>
      </c>
      <c r="W24" s="114">
        <v>0</v>
      </c>
      <c r="X24" s="114">
        <v>0</v>
      </c>
      <c r="Y24" s="174"/>
    </row>
    <row r="25" spans="1:25" s="175" customFormat="1" ht="53.25" customHeight="1" x14ac:dyDescent="0.2">
      <c r="A25" s="114" t="s">
        <v>424</v>
      </c>
      <c r="B25" s="114">
        <v>5</v>
      </c>
      <c r="C25" s="114">
        <v>2021</v>
      </c>
      <c r="D25" s="113" t="s">
        <v>70</v>
      </c>
      <c r="E25" s="114" t="s">
        <v>423</v>
      </c>
      <c r="F25" s="113">
        <v>44440</v>
      </c>
      <c r="G25" s="166" t="s">
        <v>359</v>
      </c>
      <c r="H25" s="118" t="s">
        <v>360</v>
      </c>
      <c r="I25" s="118" t="s">
        <v>361</v>
      </c>
      <c r="J25" s="119" t="s">
        <v>370</v>
      </c>
      <c r="K25" s="114" t="s">
        <v>114</v>
      </c>
      <c r="L25" s="114" t="s">
        <v>371</v>
      </c>
      <c r="M25" s="114">
        <v>1</v>
      </c>
      <c r="N25" s="114" t="s">
        <v>76</v>
      </c>
      <c r="O25" s="114" t="s">
        <v>77</v>
      </c>
      <c r="P25" s="166" t="s">
        <v>123</v>
      </c>
      <c r="Q25" s="172">
        <v>44501</v>
      </c>
      <c r="R25" s="173">
        <v>44891</v>
      </c>
      <c r="S25" s="173">
        <v>44781</v>
      </c>
      <c r="T25" s="167" t="s">
        <v>829</v>
      </c>
      <c r="U25" s="123" t="s">
        <v>1463</v>
      </c>
      <c r="V25" s="167" t="s">
        <v>86</v>
      </c>
      <c r="W25" s="114">
        <v>0</v>
      </c>
      <c r="X25" s="114">
        <v>0</v>
      </c>
      <c r="Y25" s="174"/>
    </row>
    <row r="26" spans="1:25" s="175" customFormat="1" ht="53.25" customHeight="1" x14ac:dyDescent="0.2">
      <c r="A26" s="114" t="s">
        <v>424</v>
      </c>
      <c r="B26" s="114">
        <v>6</v>
      </c>
      <c r="C26" s="114">
        <v>2021</v>
      </c>
      <c r="D26" s="113" t="s">
        <v>70</v>
      </c>
      <c r="E26" s="114" t="s">
        <v>423</v>
      </c>
      <c r="F26" s="113">
        <v>44440</v>
      </c>
      <c r="G26" s="166" t="s">
        <v>359</v>
      </c>
      <c r="H26" s="118" t="s">
        <v>360</v>
      </c>
      <c r="I26" s="118" t="s">
        <v>361</v>
      </c>
      <c r="J26" s="119" t="s">
        <v>372</v>
      </c>
      <c r="K26" s="114" t="s">
        <v>114</v>
      </c>
      <c r="L26" s="114" t="s">
        <v>373</v>
      </c>
      <c r="M26" s="114">
        <v>1</v>
      </c>
      <c r="N26" s="114" t="s">
        <v>76</v>
      </c>
      <c r="O26" s="114" t="s">
        <v>77</v>
      </c>
      <c r="P26" s="166" t="s">
        <v>123</v>
      </c>
      <c r="Q26" s="172">
        <v>44470</v>
      </c>
      <c r="R26" s="173">
        <v>44895</v>
      </c>
      <c r="S26" s="173">
        <v>44781</v>
      </c>
      <c r="T26" s="167" t="s">
        <v>829</v>
      </c>
      <c r="U26" s="123" t="s">
        <v>1464</v>
      </c>
      <c r="V26" s="167" t="s">
        <v>86</v>
      </c>
      <c r="W26" s="114">
        <v>0</v>
      </c>
      <c r="X26" s="114">
        <v>0</v>
      </c>
      <c r="Y26" s="174"/>
    </row>
    <row r="27" spans="1:25" s="175" customFormat="1" ht="53.25" customHeight="1" x14ac:dyDescent="0.2">
      <c r="A27" s="114" t="s">
        <v>425</v>
      </c>
      <c r="B27" s="114">
        <v>1</v>
      </c>
      <c r="C27" s="114">
        <v>2021</v>
      </c>
      <c r="D27" s="113" t="s">
        <v>70</v>
      </c>
      <c r="E27" s="114" t="s">
        <v>423</v>
      </c>
      <c r="F27" s="113">
        <v>44440</v>
      </c>
      <c r="G27" s="166" t="s">
        <v>374</v>
      </c>
      <c r="H27" s="118" t="s">
        <v>360</v>
      </c>
      <c r="I27" s="118" t="s">
        <v>375</v>
      </c>
      <c r="J27" s="119" t="s">
        <v>376</v>
      </c>
      <c r="K27" s="114" t="s">
        <v>114</v>
      </c>
      <c r="L27" s="114" t="s">
        <v>377</v>
      </c>
      <c r="M27" s="114">
        <v>1</v>
      </c>
      <c r="N27" s="114" t="s">
        <v>76</v>
      </c>
      <c r="O27" s="114" t="s">
        <v>77</v>
      </c>
      <c r="P27" s="166" t="s">
        <v>123</v>
      </c>
      <c r="Q27" s="172">
        <v>44562</v>
      </c>
      <c r="R27" s="173">
        <v>44804</v>
      </c>
      <c r="S27" s="173">
        <v>44781</v>
      </c>
      <c r="T27" s="167" t="s">
        <v>829</v>
      </c>
      <c r="U27" s="123" t="s">
        <v>1463</v>
      </c>
      <c r="V27" s="167" t="s">
        <v>86</v>
      </c>
      <c r="W27" s="114">
        <v>0</v>
      </c>
      <c r="X27" s="114">
        <v>0</v>
      </c>
      <c r="Y27" s="174"/>
    </row>
    <row r="28" spans="1:25" s="175" customFormat="1" ht="53.25" customHeight="1" x14ac:dyDescent="0.2">
      <c r="A28" s="114" t="s">
        <v>425</v>
      </c>
      <c r="B28" s="114">
        <v>2</v>
      </c>
      <c r="C28" s="114">
        <v>2021</v>
      </c>
      <c r="D28" s="113" t="s">
        <v>70</v>
      </c>
      <c r="E28" s="114" t="s">
        <v>423</v>
      </c>
      <c r="F28" s="113">
        <v>44440</v>
      </c>
      <c r="G28" s="166" t="s">
        <v>374</v>
      </c>
      <c r="H28" s="118" t="s">
        <v>360</v>
      </c>
      <c r="I28" s="118" t="s">
        <v>375</v>
      </c>
      <c r="J28" s="119" t="s">
        <v>378</v>
      </c>
      <c r="K28" s="114" t="s">
        <v>114</v>
      </c>
      <c r="L28" s="114" t="s">
        <v>379</v>
      </c>
      <c r="M28" s="114">
        <v>1</v>
      </c>
      <c r="N28" s="114" t="s">
        <v>76</v>
      </c>
      <c r="O28" s="114" t="s">
        <v>77</v>
      </c>
      <c r="P28" s="166" t="s">
        <v>123</v>
      </c>
      <c r="Q28" s="172">
        <v>44805</v>
      </c>
      <c r="R28" s="173">
        <v>44834</v>
      </c>
      <c r="S28" s="173">
        <v>44781</v>
      </c>
      <c r="T28" s="167" t="s">
        <v>829</v>
      </c>
      <c r="U28" s="123" t="s">
        <v>1465</v>
      </c>
      <c r="V28" s="167" t="s">
        <v>86</v>
      </c>
      <c r="W28" s="114">
        <v>0</v>
      </c>
      <c r="X28" s="114">
        <v>0</v>
      </c>
      <c r="Y28" s="174"/>
    </row>
    <row r="29" spans="1:25" s="175" customFormat="1" ht="53.25" customHeight="1" x14ac:dyDescent="0.2">
      <c r="A29" s="114" t="s">
        <v>426</v>
      </c>
      <c r="B29" s="114">
        <v>2</v>
      </c>
      <c r="C29" s="114">
        <v>2021</v>
      </c>
      <c r="D29" s="113" t="s">
        <v>70</v>
      </c>
      <c r="E29" s="114" t="s">
        <v>423</v>
      </c>
      <c r="F29" s="113">
        <v>44440</v>
      </c>
      <c r="G29" s="166" t="s">
        <v>380</v>
      </c>
      <c r="H29" s="118" t="s">
        <v>360</v>
      </c>
      <c r="I29" s="118" t="s">
        <v>381</v>
      </c>
      <c r="J29" s="119" t="s">
        <v>384</v>
      </c>
      <c r="K29" s="114" t="s">
        <v>114</v>
      </c>
      <c r="L29" s="114" t="s">
        <v>385</v>
      </c>
      <c r="M29" s="114">
        <v>1</v>
      </c>
      <c r="N29" s="114" t="s">
        <v>76</v>
      </c>
      <c r="O29" s="114" t="s">
        <v>77</v>
      </c>
      <c r="P29" s="166" t="s">
        <v>123</v>
      </c>
      <c r="Q29" s="172">
        <v>44743</v>
      </c>
      <c r="R29" s="173">
        <v>44804</v>
      </c>
      <c r="S29" s="173">
        <v>44781</v>
      </c>
      <c r="T29" s="167" t="s">
        <v>829</v>
      </c>
      <c r="U29" s="123" t="s">
        <v>1463</v>
      </c>
      <c r="V29" s="167" t="s">
        <v>86</v>
      </c>
      <c r="W29" s="114">
        <v>0</v>
      </c>
      <c r="X29" s="114">
        <v>0</v>
      </c>
      <c r="Y29" s="174"/>
    </row>
    <row r="30" spans="1:25" s="175" customFormat="1" ht="53.25" customHeight="1" x14ac:dyDescent="0.2">
      <c r="A30" s="114" t="s">
        <v>426</v>
      </c>
      <c r="B30" s="114">
        <v>3</v>
      </c>
      <c r="C30" s="114">
        <v>2021</v>
      </c>
      <c r="D30" s="113" t="s">
        <v>70</v>
      </c>
      <c r="E30" s="114" t="s">
        <v>423</v>
      </c>
      <c r="F30" s="113">
        <v>44440</v>
      </c>
      <c r="G30" s="166" t="s">
        <v>380</v>
      </c>
      <c r="H30" s="118" t="s">
        <v>360</v>
      </c>
      <c r="I30" s="118" t="s">
        <v>381</v>
      </c>
      <c r="J30" s="119" t="s">
        <v>386</v>
      </c>
      <c r="K30" s="114" t="s">
        <v>114</v>
      </c>
      <c r="L30" s="114" t="s">
        <v>387</v>
      </c>
      <c r="M30" s="114">
        <v>1</v>
      </c>
      <c r="N30" s="114" t="s">
        <v>76</v>
      </c>
      <c r="O30" s="114" t="s">
        <v>77</v>
      </c>
      <c r="P30" s="166" t="s">
        <v>123</v>
      </c>
      <c r="Q30" s="172">
        <v>44866</v>
      </c>
      <c r="R30" s="173">
        <v>44895</v>
      </c>
      <c r="S30" s="173">
        <v>44781</v>
      </c>
      <c r="T30" s="167" t="s">
        <v>829</v>
      </c>
      <c r="U30" s="123" t="s">
        <v>1463</v>
      </c>
      <c r="V30" s="167" t="s">
        <v>86</v>
      </c>
      <c r="W30" s="114">
        <v>0</v>
      </c>
      <c r="X30" s="114">
        <v>0</v>
      </c>
      <c r="Y30" s="174"/>
    </row>
    <row r="31" spans="1:25" s="175" customFormat="1" ht="53.25" customHeight="1" x14ac:dyDescent="0.2">
      <c r="A31" s="114" t="s">
        <v>426</v>
      </c>
      <c r="B31" s="114">
        <v>4</v>
      </c>
      <c r="C31" s="114">
        <v>2021</v>
      </c>
      <c r="D31" s="113" t="s">
        <v>70</v>
      </c>
      <c r="E31" s="114" t="s">
        <v>423</v>
      </c>
      <c r="F31" s="113">
        <v>44440</v>
      </c>
      <c r="G31" s="166" t="s">
        <v>380</v>
      </c>
      <c r="H31" s="118" t="s">
        <v>360</v>
      </c>
      <c r="I31" s="118" t="s">
        <v>381</v>
      </c>
      <c r="J31" s="119" t="s">
        <v>388</v>
      </c>
      <c r="K31" s="114" t="s">
        <v>114</v>
      </c>
      <c r="L31" s="114" t="s">
        <v>389</v>
      </c>
      <c r="M31" s="114">
        <v>1</v>
      </c>
      <c r="N31" s="114" t="s">
        <v>76</v>
      </c>
      <c r="O31" s="114" t="s">
        <v>77</v>
      </c>
      <c r="P31" s="166" t="s">
        <v>123</v>
      </c>
      <c r="Q31" s="172">
        <v>44743</v>
      </c>
      <c r="R31" s="173">
        <v>44834</v>
      </c>
      <c r="S31" s="173">
        <v>44781</v>
      </c>
      <c r="T31" s="167" t="s">
        <v>829</v>
      </c>
      <c r="U31" s="123" t="s">
        <v>1463</v>
      </c>
      <c r="V31" s="167" t="s">
        <v>86</v>
      </c>
      <c r="W31" s="114">
        <v>0</v>
      </c>
      <c r="X31" s="114">
        <v>0</v>
      </c>
      <c r="Y31" s="174"/>
    </row>
    <row r="32" spans="1:25" s="175" customFormat="1" ht="53.25" customHeight="1" x14ac:dyDescent="0.2">
      <c r="A32" s="114" t="s">
        <v>426</v>
      </c>
      <c r="B32" s="114">
        <v>5</v>
      </c>
      <c r="C32" s="114">
        <v>2021</v>
      </c>
      <c r="D32" s="113" t="s">
        <v>70</v>
      </c>
      <c r="E32" s="114" t="s">
        <v>423</v>
      </c>
      <c r="F32" s="113">
        <v>44440</v>
      </c>
      <c r="G32" s="166" t="s">
        <v>380</v>
      </c>
      <c r="H32" s="118" t="s">
        <v>360</v>
      </c>
      <c r="I32" s="118" t="s">
        <v>381</v>
      </c>
      <c r="J32" s="119" t="s">
        <v>390</v>
      </c>
      <c r="K32" s="114" t="s">
        <v>114</v>
      </c>
      <c r="L32" s="114" t="s">
        <v>391</v>
      </c>
      <c r="M32" s="114">
        <v>1</v>
      </c>
      <c r="N32" s="114" t="s">
        <v>76</v>
      </c>
      <c r="O32" s="114" t="s">
        <v>77</v>
      </c>
      <c r="P32" s="166" t="s">
        <v>123</v>
      </c>
      <c r="Q32" s="172">
        <v>44835</v>
      </c>
      <c r="R32" s="173">
        <v>44895</v>
      </c>
      <c r="S32" s="173">
        <v>44781</v>
      </c>
      <c r="T32" s="167" t="s">
        <v>829</v>
      </c>
      <c r="U32" s="123" t="s">
        <v>1463</v>
      </c>
      <c r="V32" s="167" t="s">
        <v>86</v>
      </c>
      <c r="W32" s="114">
        <v>0</v>
      </c>
      <c r="X32" s="114">
        <v>0</v>
      </c>
      <c r="Y32" s="174"/>
    </row>
    <row r="33" spans="1:25" s="175" customFormat="1" ht="53.25" customHeight="1" x14ac:dyDescent="0.2">
      <c r="A33" s="114" t="s">
        <v>427</v>
      </c>
      <c r="B33" s="114">
        <v>1</v>
      </c>
      <c r="C33" s="114">
        <v>2021</v>
      </c>
      <c r="D33" s="113" t="s">
        <v>70</v>
      </c>
      <c r="E33" s="114" t="s">
        <v>423</v>
      </c>
      <c r="F33" s="113">
        <v>44440</v>
      </c>
      <c r="G33" s="166" t="s">
        <v>392</v>
      </c>
      <c r="H33" s="118" t="s">
        <v>360</v>
      </c>
      <c r="I33" s="118" t="s">
        <v>393</v>
      </c>
      <c r="J33" s="119" t="s">
        <v>394</v>
      </c>
      <c r="K33" s="114" t="s">
        <v>114</v>
      </c>
      <c r="L33" s="114" t="s">
        <v>395</v>
      </c>
      <c r="M33" s="114">
        <v>1</v>
      </c>
      <c r="N33" s="114" t="s">
        <v>76</v>
      </c>
      <c r="O33" s="114" t="s">
        <v>77</v>
      </c>
      <c r="P33" s="166" t="s">
        <v>123</v>
      </c>
      <c r="Q33" s="172">
        <v>44805</v>
      </c>
      <c r="R33" s="173">
        <v>44865</v>
      </c>
      <c r="S33" s="173">
        <v>44781</v>
      </c>
      <c r="T33" s="167" t="s">
        <v>829</v>
      </c>
      <c r="U33" s="123" t="s">
        <v>1463</v>
      </c>
      <c r="V33" s="167" t="s">
        <v>86</v>
      </c>
      <c r="W33" s="114">
        <v>0</v>
      </c>
      <c r="X33" s="114">
        <v>0</v>
      </c>
      <c r="Y33" s="174"/>
    </row>
    <row r="34" spans="1:25" s="175" customFormat="1" ht="53.25" customHeight="1" x14ac:dyDescent="0.2">
      <c r="A34" s="114" t="s">
        <v>427</v>
      </c>
      <c r="B34" s="114">
        <v>2</v>
      </c>
      <c r="C34" s="114">
        <v>2021</v>
      </c>
      <c r="D34" s="113" t="s">
        <v>70</v>
      </c>
      <c r="E34" s="114" t="s">
        <v>423</v>
      </c>
      <c r="F34" s="113">
        <v>44440</v>
      </c>
      <c r="G34" s="166" t="s">
        <v>392</v>
      </c>
      <c r="H34" s="118" t="s">
        <v>360</v>
      </c>
      <c r="I34" s="118" t="s">
        <v>393</v>
      </c>
      <c r="J34" s="119" t="s">
        <v>396</v>
      </c>
      <c r="K34" s="114" t="s">
        <v>114</v>
      </c>
      <c r="L34" s="114" t="s">
        <v>397</v>
      </c>
      <c r="M34" s="114">
        <v>1</v>
      </c>
      <c r="N34" s="114" t="s">
        <v>76</v>
      </c>
      <c r="O34" s="114" t="s">
        <v>77</v>
      </c>
      <c r="P34" s="166" t="s">
        <v>123</v>
      </c>
      <c r="Q34" s="172">
        <v>44866</v>
      </c>
      <c r="R34" s="173">
        <v>44895</v>
      </c>
      <c r="S34" s="173">
        <v>44781</v>
      </c>
      <c r="T34" s="167" t="s">
        <v>829</v>
      </c>
      <c r="U34" s="123" t="s">
        <v>1463</v>
      </c>
      <c r="V34" s="167" t="s">
        <v>86</v>
      </c>
      <c r="W34" s="114">
        <v>0</v>
      </c>
      <c r="X34" s="114">
        <v>0</v>
      </c>
      <c r="Y34" s="174"/>
    </row>
    <row r="35" spans="1:25" s="175" customFormat="1" ht="53.25" customHeight="1" x14ac:dyDescent="0.2">
      <c r="A35" s="114" t="s">
        <v>427</v>
      </c>
      <c r="B35" s="114">
        <v>3</v>
      </c>
      <c r="C35" s="114">
        <v>2021</v>
      </c>
      <c r="D35" s="113" t="s">
        <v>70</v>
      </c>
      <c r="E35" s="114" t="s">
        <v>423</v>
      </c>
      <c r="F35" s="113">
        <v>44440</v>
      </c>
      <c r="G35" s="166" t="s">
        <v>392</v>
      </c>
      <c r="H35" s="118" t="s">
        <v>360</v>
      </c>
      <c r="I35" s="118" t="s">
        <v>393</v>
      </c>
      <c r="J35" s="119" t="s">
        <v>398</v>
      </c>
      <c r="K35" s="114" t="s">
        <v>114</v>
      </c>
      <c r="L35" s="114" t="s">
        <v>399</v>
      </c>
      <c r="M35" s="114">
        <v>1</v>
      </c>
      <c r="N35" s="114" t="s">
        <v>76</v>
      </c>
      <c r="O35" s="114" t="s">
        <v>77</v>
      </c>
      <c r="P35" s="166" t="s">
        <v>123</v>
      </c>
      <c r="Q35" s="172">
        <v>44896</v>
      </c>
      <c r="R35" s="173">
        <v>44926</v>
      </c>
      <c r="S35" s="173">
        <v>44781</v>
      </c>
      <c r="T35" s="167" t="s">
        <v>829</v>
      </c>
      <c r="U35" s="123" t="s">
        <v>1463</v>
      </c>
      <c r="V35" s="167" t="s">
        <v>86</v>
      </c>
      <c r="W35" s="114">
        <v>0</v>
      </c>
      <c r="X35" s="114">
        <v>0</v>
      </c>
      <c r="Y35" s="174"/>
    </row>
    <row r="36" spans="1:25" s="175" customFormat="1" ht="53.25" customHeight="1" x14ac:dyDescent="0.2">
      <c r="A36" s="114" t="s">
        <v>427</v>
      </c>
      <c r="B36" s="114">
        <v>4</v>
      </c>
      <c r="C36" s="114">
        <v>2021</v>
      </c>
      <c r="D36" s="113" t="s">
        <v>70</v>
      </c>
      <c r="E36" s="114" t="s">
        <v>423</v>
      </c>
      <c r="F36" s="113">
        <v>44440</v>
      </c>
      <c r="G36" s="166" t="s">
        <v>392</v>
      </c>
      <c r="H36" s="118" t="s">
        <v>360</v>
      </c>
      <c r="I36" s="118" t="s">
        <v>393</v>
      </c>
      <c r="J36" s="119" t="s">
        <v>400</v>
      </c>
      <c r="K36" s="114" t="s">
        <v>114</v>
      </c>
      <c r="L36" s="114" t="s">
        <v>397</v>
      </c>
      <c r="M36" s="114">
        <v>1</v>
      </c>
      <c r="N36" s="114" t="s">
        <v>76</v>
      </c>
      <c r="O36" s="114" t="s">
        <v>77</v>
      </c>
      <c r="P36" s="166" t="s">
        <v>123</v>
      </c>
      <c r="Q36" s="172">
        <v>44896</v>
      </c>
      <c r="R36" s="173">
        <v>44926</v>
      </c>
      <c r="S36" s="173">
        <v>44781</v>
      </c>
      <c r="T36" s="167" t="s">
        <v>829</v>
      </c>
      <c r="U36" s="123" t="s">
        <v>1463</v>
      </c>
      <c r="V36" s="167" t="s">
        <v>86</v>
      </c>
      <c r="W36" s="114">
        <v>0</v>
      </c>
      <c r="X36" s="114">
        <v>0</v>
      </c>
      <c r="Y36" s="174"/>
    </row>
    <row r="37" spans="1:25" s="175" customFormat="1" ht="53.25" customHeight="1" x14ac:dyDescent="0.2">
      <c r="A37" s="114" t="s">
        <v>428</v>
      </c>
      <c r="B37" s="114">
        <v>1</v>
      </c>
      <c r="C37" s="114">
        <v>2021</v>
      </c>
      <c r="D37" s="113" t="s">
        <v>70</v>
      </c>
      <c r="E37" s="114" t="s">
        <v>423</v>
      </c>
      <c r="F37" s="113">
        <v>44440</v>
      </c>
      <c r="G37" s="166" t="s">
        <v>401</v>
      </c>
      <c r="H37" s="118" t="s">
        <v>360</v>
      </c>
      <c r="I37" s="118" t="s">
        <v>402</v>
      </c>
      <c r="J37" s="119" t="s">
        <v>403</v>
      </c>
      <c r="K37" s="114" t="s">
        <v>114</v>
      </c>
      <c r="L37" s="114" t="s">
        <v>404</v>
      </c>
      <c r="M37" s="114">
        <v>1</v>
      </c>
      <c r="N37" s="114" t="s">
        <v>76</v>
      </c>
      <c r="O37" s="114" t="s">
        <v>77</v>
      </c>
      <c r="P37" s="166" t="s">
        <v>123</v>
      </c>
      <c r="Q37" s="172">
        <v>44805</v>
      </c>
      <c r="R37" s="173">
        <v>44865</v>
      </c>
      <c r="S37" s="173">
        <v>44781</v>
      </c>
      <c r="T37" s="167" t="s">
        <v>829</v>
      </c>
      <c r="U37" s="123" t="s">
        <v>1463</v>
      </c>
      <c r="V37" s="167" t="s">
        <v>86</v>
      </c>
      <c r="W37" s="114">
        <v>0</v>
      </c>
      <c r="X37" s="114">
        <v>0</v>
      </c>
      <c r="Y37" s="174"/>
    </row>
    <row r="38" spans="1:25" s="175" customFormat="1" ht="53.25" customHeight="1" x14ac:dyDescent="0.2">
      <c r="A38" s="114" t="s">
        <v>428</v>
      </c>
      <c r="B38" s="114">
        <v>2</v>
      </c>
      <c r="C38" s="114">
        <v>2021</v>
      </c>
      <c r="D38" s="113" t="s">
        <v>70</v>
      </c>
      <c r="E38" s="114" t="s">
        <v>423</v>
      </c>
      <c r="F38" s="113">
        <v>44440</v>
      </c>
      <c r="G38" s="166" t="s">
        <v>401</v>
      </c>
      <c r="H38" s="118" t="s">
        <v>360</v>
      </c>
      <c r="I38" s="118" t="s">
        <v>402</v>
      </c>
      <c r="J38" s="119" t="s">
        <v>405</v>
      </c>
      <c r="K38" s="114" t="s">
        <v>114</v>
      </c>
      <c r="L38" s="114" t="s">
        <v>406</v>
      </c>
      <c r="M38" s="114">
        <v>1</v>
      </c>
      <c r="N38" s="114" t="s">
        <v>76</v>
      </c>
      <c r="O38" s="114" t="s">
        <v>77</v>
      </c>
      <c r="P38" s="166" t="s">
        <v>123</v>
      </c>
      <c r="Q38" s="172">
        <v>44866</v>
      </c>
      <c r="R38" s="173">
        <v>44895</v>
      </c>
      <c r="S38" s="173">
        <v>44781</v>
      </c>
      <c r="T38" s="167" t="s">
        <v>829</v>
      </c>
      <c r="U38" s="123" t="s">
        <v>1463</v>
      </c>
      <c r="V38" s="167" t="s">
        <v>86</v>
      </c>
      <c r="W38" s="114">
        <v>0</v>
      </c>
      <c r="X38" s="114">
        <v>0</v>
      </c>
      <c r="Y38" s="174"/>
    </row>
    <row r="39" spans="1:25" s="175" customFormat="1" ht="53.25" customHeight="1" x14ac:dyDescent="0.2">
      <c r="A39" s="114" t="s">
        <v>428</v>
      </c>
      <c r="B39" s="114">
        <v>3</v>
      </c>
      <c r="C39" s="114">
        <v>2021</v>
      </c>
      <c r="D39" s="113" t="s">
        <v>70</v>
      </c>
      <c r="E39" s="114" t="s">
        <v>423</v>
      </c>
      <c r="F39" s="113">
        <v>44440</v>
      </c>
      <c r="G39" s="166" t="s">
        <v>401</v>
      </c>
      <c r="H39" s="118" t="s">
        <v>360</v>
      </c>
      <c r="I39" s="118" t="s">
        <v>402</v>
      </c>
      <c r="J39" s="119" t="s">
        <v>407</v>
      </c>
      <c r="K39" s="114" t="s">
        <v>114</v>
      </c>
      <c r="L39" s="114" t="s">
        <v>408</v>
      </c>
      <c r="M39" s="114">
        <v>1</v>
      </c>
      <c r="N39" s="114" t="s">
        <v>76</v>
      </c>
      <c r="O39" s="114" t="s">
        <v>77</v>
      </c>
      <c r="P39" s="166" t="s">
        <v>123</v>
      </c>
      <c r="Q39" s="172">
        <v>44896</v>
      </c>
      <c r="R39" s="173">
        <v>44926</v>
      </c>
      <c r="S39" s="173">
        <v>44781</v>
      </c>
      <c r="T39" s="167" t="s">
        <v>829</v>
      </c>
      <c r="U39" s="123" t="s">
        <v>1463</v>
      </c>
      <c r="V39" s="167" t="s">
        <v>86</v>
      </c>
      <c r="W39" s="114">
        <v>0</v>
      </c>
      <c r="X39" s="114">
        <v>0</v>
      </c>
      <c r="Y39" s="174"/>
    </row>
    <row r="40" spans="1:25" s="175" customFormat="1" ht="53.25" customHeight="1" x14ac:dyDescent="0.2">
      <c r="A40" s="114" t="s">
        <v>429</v>
      </c>
      <c r="B40" s="114">
        <v>1</v>
      </c>
      <c r="C40" s="114">
        <v>2021</v>
      </c>
      <c r="D40" s="113" t="s">
        <v>70</v>
      </c>
      <c r="E40" s="114" t="s">
        <v>423</v>
      </c>
      <c r="F40" s="113">
        <v>44440</v>
      </c>
      <c r="G40" s="166" t="s">
        <v>409</v>
      </c>
      <c r="H40" s="118" t="s">
        <v>360</v>
      </c>
      <c r="I40" s="118" t="s">
        <v>410</v>
      </c>
      <c r="J40" s="119" t="s">
        <v>411</v>
      </c>
      <c r="K40" s="114" t="s">
        <v>114</v>
      </c>
      <c r="L40" s="114" t="s">
        <v>412</v>
      </c>
      <c r="M40" s="114">
        <v>1</v>
      </c>
      <c r="N40" s="114" t="s">
        <v>76</v>
      </c>
      <c r="O40" s="114" t="s">
        <v>77</v>
      </c>
      <c r="P40" s="166" t="s">
        <v>123</v>
      </c>
      <c r="Q40" s="172">
        <v>44562</v>
      </c>
      <c r="R40" s="173">
        <v>44910</v>
      </c>
      <c r="S40" s="173">
        <v>44781</v>
      </c>
      <c r="T40" s="167" t="s">
        <v>829</v>
      </c>
      <c r="U40" s="123" t="s">
        <v>1466</v>
      </c>
      <c r="V40" s="167" t="s">
        <v>86</v>
      </c>
      <c r="W40" s="114">
        <v>1</v>
      </c>
      <c r="X40" s="114">
        <v>0</v>
      </c>
      <c r="Y40" s="174"/>
    </row>
    <row r="41" spans="1:25" s="175" customFormat="1" ht="53.25" customHeight="1" x14ac:dyDescent="0.2">
      <c r="A41" s="114" t="s">
        <v>429</v>
      </c>
      <c r="B41" s="114">
        <v>2</v>
      </c>
      <c r="C41" s="114">
        <v>2021</v>
      </c>
      <c r="D41" s="113" t="s">
        <v>70</v>
      </c>
      <c r="E41" s="114" t="s">
        <v>423</v>
      </c>
      <c r="F41" s="113">
        <v>44440</v>
      </c>
      <c r="G41" s="166" t="s">
        <v>409</v>
      </c>
      <c r="H41" s="118" t="s">
        <v>360</v>
      </c>
      <c r="I41" s="118" t="s">
        <v>410</v>
      </c>
      <c r="J41" s="119" t="s">
        <v>413</v>
      </c>
      <c r="K41" s="114" t="s">
        <v>114</v>
      </c>
      <c r="L41" s="114" t="s">
        <v>414</v>
      </c>
      <c r="M41" s="114">
        <v>1</v>
      </c>
      <c r="N41" s="114" t="s">
        <v>76</v>
      </c>
      <c r="O41" s="114" t="s">
        <v>77</v>
      </c>
      <c r="P41" s="166" t="s">
        <v>123</v>
      </c>
      <c r="Q41" s="172">
        <v>44562</v>
      </c>
      <c r="R41" s="173">
        <v>44926</v>
      </c>
      <c r="S41" s="173">
        <v>44781</v>
      </c>
      <c r="T41" s="167" t="s">
        <v>829</v>
      </c>
      <c r="U41" s="123" t="s">
        <v>1467</v>
      </c>
      <c r="V41" s="167" t="s">
        <v>86</v>
      </c>
      <c r="W41" s="114">
        <v>0</v>
      </c>
      <c r="X41" s="114">
        <v>0</v>
      </c>
      <c r="Y41" s="174"/>
    </row>
    <row r="42" spans="1:25" s="175" customFormat="1" ht="53.25" customHeight="1" x14ac:dyDescent="0.2">
      <c r="A42" s="114" t="s">
        <v>430</v>
      </c>
      <c r="B42" s="114">
        <v>1</v>
      </c>
      <c r="C42" s="114">
        <v>2021</v>
      </c>
      <c r="D42" s="113" t="s">
        <v>70</v>
      </c>
      <c r="E42" s="114" t="s">
        <v>423</v>
      </c>
      <c r="F42" s="113">
        <v>44440</v>
      </c>
      <c r="G42" s="166" t="s">
        <v>415</v>
      </c>
      <c r="H42" s="118" t="s">
        <v>360</v>
      </c>
      <c r="I42" s="118" t="s">
        <v>416</v>
      </c>
      <c r="J42" s="119" t="s">
        <v>417</v>
      </c>
      <c r="K42" s="114" t="s">
        <v>114</v>
      </c>
      <c r="L42" s="114" t="s">
        <v>418</v>
      </c>
      <c r="M42" s="114">
        <v>1</v>
      </c>
      <c r="N42" s="114" t="s">
        <v>76</v>
      </c>
      <c r="O42" s="114" t="s">
        <v>77</v>
      </c>
      <c r="P42" s="166" t="s">
        <v>123</v>
      </c>
      <c r="Q42" s="172">
        <v>44562</v>
      </c>
      <c r="R42" s="173">
        <v>44926</v>
      </c>
      <c r="S42" s="173">
        <v>44781</v>
      </c>
      <c r="T42" s="167" t="s">
        <v>829</v>
      </c>
      <c r="U42" s="123" t="s">
        <v>1468</v>
      </c>
      <c r="V42" s="167" t="s">
        <v>86</v>
      </c>
      <c r="W42" s="114">
        <v>0</v>
      </c>
      <c r="X42" s="114">
        <v>0</v>
      </c>
      <c r="Y42" s="174"/>
    </row>
    <row r="43" spans="1:25" s="175" customFormat="1" ht="53.25" customHeight="1" x14ac:dyDescent="0.2">
      <c r="A43" s="114" t="s">
        <v>470</v>
      </c>
      <c r="B43" s="114">
        <v>2</v>
      </c>
      <c r="C43" s="114">
        <v>2021</v>
      </c>
      <c r="D43" s="113" t="s">
        <v>434</v>
      </c>
      <c r="E43" s="114" t="s">
        <v>476</v>
      </c>
      <c r="F43" s="113">
        <v>44495</v>
      </c>
      <c r="G43" s="166" t="s">
        <v>441</v>
      </c>
      <c r="H43" s="118" t="s">
        <v>435</v>
      </c>
      <c r="I43" s="118" t="s">
        <v>442</v>
      </c>
      <c r="J43" s="119" t="s">
        <v>443</v>
      </c>
      <c r="K43" s="114" t="s">
        <v>82</v>
      </c>
      <c r="L43" s="114" t="s">
        <v>444</v>
      </c>
      <c r="M43" s="114">
        <v>2</v>
      </c>
      <c r="N43" s="114" t="s">
        <v>76</v>
      </c>
      <c r="O43" s="114" t="s">
        <v>120</v>
      </c>
      <c r="P43" s="166" t="s">
        <v>436</v>
      </c>
      <c r="Q43" s="172">
        <v>44504</v>
      </c>
      <c r="R43" s="173">
        <v>44865</v>
      </c>
      <c r="S43" s="173">
        <v>44781</v>
      </c>
      <c r="T43" s="167" t="s">
        <v>829</v>
      </c>
      <c r="U43" s="123" t="s">
        <v>1469</v>
      </c>
      <c r="V43" s="167" t="s">
        <v>86</v>
      </c>
      <c r="W43" s="114">
        <v>0</v>
      </c>
      <c r="X43" s="114">
        <v>0</v>
      </c>
      <c r="Y43" s="174"/>
    </row>
    <row r="44" spans="1:25" s="125" customFormat="1" ht="32.25" customHeight="1" x14ac:dyDescent="0.2">
      <c r="A44" s="112" t="s">
        <v>472</v>
      </c>
      <c r="B44" s="112">
        <v>1</v>
      </c>
      <c r="C44" s="112">
        <v>2021</v>
      </c>
      <c r="D44" s="113" t="s">
        <v>72</v>
      </c>
      <c r="E44" s="114" t="s">
        <v>476</v>
      </c>
      <c r="F44" s="115">
        <v>44495</v>
      </c>
      <c r="G44" s="116" t="s">
        <v>450</v>
      </c>
      <c r="H44" s="117" t="s">
        <v>435</v>
      </c>
      <c r="I44" s="118" t="s">
        <v>451</v>
      </c>
      <c r="J44" s="119" t="s">
        <v>452</v>
      </c>
      <c r="K44" s="114" t="s">
        <v>445</v>
      </c>
      <c r="L44" s="114" t="s">
        <v>453</v>
      </c>
      <c r="M44" s="114">
        <v>1</v>
      </c>
      <c r="N44" s="112" t="s">
        <v>80</v>
      </c>
      <c r="O44" s="112" t="s">
        <v>81</v>
      </c>
      <c r="P44" s="116" t="s">
        <v>454</v>
      </c>
      <c r="Q44" s="120">
        <v>44504</v>
      </c>
      <c r="R44" s="121">
        <v>44865</v>
      </c>
      <c r="S44" s="121">
        <v>44781</v>
      </c>
      <c r="T44" s="122" t="s">
        <v>1418</v>
      </c>
      <c r="U44" s="123" t="s">
        <v>1423</v>
      </c>
      <c r="V44" s="122" t="s">
        <v>86</v>
      </c>
      <c r="W44" s="112">
        <v>0</v>
      </c>
      <c r="X44" s="112">
        <v>0</v>
      </c>
      <c r="Y44" s="124"/>
    </row>
    <row r="45" spans="1:25" s="175" customFormat="1" ht="53.25" customHeight="1" x14ac:dyDescent="0.2">
      <c r="A45" s="114" t="s">
        <v>478</v>
      </c>
      <c r="B45" s="114">
        <v>2</v>
      </c>
      <c r="C45" s="114">
        <v>2021</v>
      </c>
      <c r="D45" s="113" t="s">
        <v>211</v>
      </c>
      <c r="E45" s="114" t="s">
        <v>480</v>
      </c>
      <c r="F45" s="113">
        <v>44431</v>
      </c>
      <c r="G45" s="166" t="s">
        <v>491</v>
      </c>
      <c r="H45" s="118" t="s">
        <v>435</v>
      </c>
      <c r="I45" s="118" t="s">
        <v>492</v>
      </c>
      <c r="J45" s="119" t="s">
        <v>443</v>
      </c>
      <c r="K45" s="114" t="s">
        <v>114</v>
      </c>
      <c r="L45" s="114" t="s">
        <v>444</v>
      </c>
      <c r="M45" s="114">
        <v>2</v>
      </c>
      <c r="N45" s="114" t="s">
        <v>76</v>
      </c>
      <c r="O45" s="114" t="s">
        <v>816</v>
      </c>
      <c r="P45" s="166" t="s">
        <v>495</v>
      </c>
      <c r="Q45" s="172">
        <v>44539</v>
      </c>
      <c r="R45" s="173">
        <v>44903</v>
      </c>
      <c r="S45" s="173">
        <v>44781</v>
      </c>
      <c r="T45" s="167" t="s">
        <v>829</v>
      </c>
      <c r="U45" s="123" t="s">
        <v>1470</v>
      </c>
      <c r="V45" s="167" t="s">
        <v>86</v>
      </c>
      <c r="W45" s="114">
        <v>0</v>
      </c>
      <c r="X45" s="114">
        <v>0</v>
      </c>
      <c r="Y45" s="174"/>
    </row>
    <row r="46" spans="1:25" s="175" customFormat="1" ht="53.25" customHeight="1" x14ac:dyDescent="0.2">
      <c r="A46" s="114" t="s">
        <v>576</v>
      </c>
      <c r="B46" s="114">
        <v>1</v>
      </c>
      <c r="C46" s="114">
        <v>2021</v>
      </c>
      <c r="D46" s="113" t="s">
        <v>72</v>
      </c>
      <c r="E46" s="114" t="s">
        <v>577</v>
      </c>
      <c r="F46" s="113">
        <v>44523</v>
      </c>
      <c r="G46" s="166" t="s">
        <v>502</v>
      </c>
      <c r="H46" s="118" t="s">
        <v>503</v>
      </c>
      <c r="I46" s="118" t="s">
        <v>504</v>
      </c>
      <c r="J46" s="119" t="s">
        <v>505</v>
      </c>
      <c r="K46" s="114" t="s">
        <v>82</v>
      </c>
      <c r="L46" s="114" t="s">
        <v>506</v>
      </c>
      <c r="M46" s="114">
        <v>6</v>
      </c>
      <c r="N46" s="114" t="s">
        <v>76</v>
      </c>
      <c r="O46" s="114" t="s">
        <v>76</v>
      </c>
      <c r="P46" s="166" t="s">
        <v>507</v>
      </c>
      <c r="Q46" s="172">
        <v>44545</v>
      </c>
      <c r="R46" s="173">
        <v>44925</v>
      </c>
      <c r="S46" s="173">
        <v>44781</v>
      </c>
      <c r="T46" s="167" t="s">
        <v>829</v>
      </c>
      <c r="U46" s="123" t="s">
        <v>1471</v>
      </c>
      <c r="V46" s="167" t="s">
        <v>86</v>
      </c>
      <c r="W46" s="114">
        <v>0</v>
      </c>
      <c r="X46" s="114">
        <v>0</v>
      </c>
      <c r="Y46" s="174"/>
    </row>
    <row r="47" spans="1:25" s="125" customFormat="1" ht="32.25" customHeight="1" x14ac:dyDescent="0.2">
      <c r="A47" s="112" t="s">
        <v>576</v>
      </c>
      <c r="B47" s="112">
        <v>2</v>
      </c>
      <c r="C47" s="112">
        <v>2021</v>
      </c>
      <c r="D47" s="113" t="s">
        <v>72</v>
      </c>
      <c r="E47" s="114" t="s">
        <v>577</v>
      </c>
      <c r="F47" s="115">
        <v>44523</v>
      </c>
      <c r="G47" s="116" t="s">
        <v>502</v>
      </c>
      <c r="H47" s="117" t="s">
        <v>503</v>
      </c>
      <c r="I47" s="118" t="s">
        <v>508</v>
      </c>
      <c r="J47" s="119" t="s">
        <v>509</v>
      </c>
      <c r="K47" s="114" t="s">
        <v>82</v>
      </c>
      <c r="L47" s="114" t="s">
        <v>510</v>
      </c>
      <c r="M47" s="114">
        <v>1</v>
      </c>
      <c r="N47" s="112" t="s">
        <v>80</v>
      </c>
      <c r="O47" s="112" t="s">
        <v>81</v>
      </c>
      <c r="P47" s="116" t="s">
        <v>511</v>
      </c>
      <c r="Q47" s="120">
        <v>44545</v>
      </c>
      <c r="R47" s="121">
        <v>44925</v>
      </c>
      <c r="S47" s="121">
        <v>44781</v>
      </c>
      <c r="T47" s="122" t="s">
        <v>1418</v>
      </c>
      <c r="U47" s="123" t="s">
        <v>1424</v>
      </c>
      <c r="V47" s="122" t="s">
        <v>86</v>
      </c>
      <c r="W47" s="112">
        <v>0</v>
      </c>
      <c r="X47" s="112">
        <v>0</v>
      </c>
      <c r="Y47" s="124"/>
    </row>
    <row r="48" spans="1:25" s="125" customFormat="1" ht="40.5" customHeight="1" x14ac:dyDescent="0.2">
      <c r="A48" s="112" t="s">
        <v>576</v>
      </c>
      <c r="B48" s="112">
        <v>6</v>
      </c>
      <c r="C48" s="112">
        <v>2021</v>
      </c>
      <c r="D48" s="113" t="s">
        <v>72</v>
      </c>
      <c r="E48" s="114" t="s">
        <v>577</v>
      </c>
      <c r="F48" s="115">
        <v>44523</v>
      </c>
      <c r="G48" s="116" t="s">
        <v>502</v>
      </c>
      <c r="H48" s="117" t="s">
        <v>503</v>
      </c>
      <c r="I48" s="118" t="s">
        <v>522</v>
      </c>
      <c r="J48" s="119" t="s">
        <v>523</v>
      </c>
      <c r="K48" s="114" t="s">
        <v>82</v>
      </c>
      <c r="L48" s="112" t="s">
        <v>524</v>
      </c>
      <c r="M48" s="112">
        <v>12</v>
      </c>
      <c r="N48" s="112" t="s">
        <v>122</v>
      </c>
      <c r="O48" s="112" t="s">
        <v>122</v>
      </c>
      <c r="P48" s="116" t="s">
        <v>132</v>
      </c>
      <c r="Q48" s="120">
        <v>44545</v>
      </c>
      <c r="R48" s="121">
        <v>44925</v>
      </c>
      <c r="S48" s="121">
        <v>44777</v>
      </c>
      <c r="T48" s="122" t="s">
        <v>912</v>
      </c>
      <c r="U48" s="123" t="s">
        <v>1484</v>
      </c>
      <c r="V48" s="122" t="s">
        <v>86</v>
      </c>
      <c r="W48" s="112">
        <v>0</v>
      </c>
      <c r="X48" s="112">
        <v>0</v>
      </c>
      <c r="Y48" s="124"/>
    </row>
    <row r="49" spans="1:25" s="125" customFormat="1" ht="39" customHeight="1" x14ac:dyDescent="0.2">
      <c r="A49" s="112" t="s">
        <v>578</v>
      </c>
      <c r="B49" s="112">
        <v>1</v>
      </c>
      <c r="C49" s="112">
        <v>2021</v>
      </c>
      <c r="D49" s="113" t="s">
        <v>72</v>
      </c>
      <c r="E49" s="114" t="s">
        <v>577</v>
      </c>
      <c r="F49" s="115">
        <v>44501</v>
      </c>
      <c r="G49" s="116" t="s">
        <v>525</v>
      </c>
      <c r="H49" s="117" t="s">
        <v>526</v>
      </c>
      <c r="I49" s="118" t="s">
        <v>527</v>
      </c>
      <c r="J49" s="119" t="s">
        <v>528</v>
      </c>
      <c r="K49" s="114" t="s">
        <v>82</v>
      </c>
      <c r="L49" s="112" t="s">
        <v>529</v>
      </c>
      <c r="M49" s="112">
        <v>12</v>
      </c>
      <c r="N49" s="112" t="s">
        <v>122</v>
      </c>
      <c r="O49" s="112" t="s">
        <v>122</v>
      </c>
      <c r="P49" s="116" t="s">
        <v>132</v>
      </c>
      <c r="Q49" s="120">
        <v>44563</v>
      </c>
      <c r="R49" s="121">
        <v>44925</v>
      </c>
      <c r="S49" s="121">
        <v>44777</v>
      </c>
      <c r="T49" s="122" t="s">
        <v>912</v>
      </c>
      <c r="U49" s="123" t="s">
        <v>1484</v>
      </c>
      <c r="V49" s="122" t="s">
        <v>86</v>
      </c>
      <c r="W49" s="112">
        <v>0</v>
      </c>
      <c r="X49" s="112">
        <v>0</v>
      </c>
      <c r="Y49" s="124"/>
    </row>
    <row r="50" spans="1:25" s="125" customFormat="1" ht="33.75" customHeight="1" x14ac:dyDescent="0.2">
      <c r="A50" s="112" t="s">
        <v>578</v>
      </c>
      <c r="B50" s="112">
        <v>2</v>
      </c>
      <c r="C50" s="112">
        <v>2021</v>
      </c>
      <c r="D50" s="113" t="s">
        <v>72</v>
      </c>
      <c r="E50" s="114" t="s">
        <v>577</v>
      </c>
      <c r="F50" s="115">
        <v>44501</v>
      </c>
      <c r="G50" s="116" t="s">
        <v>530</v>
      </c>
      <c r="H50" s="117" t="s">
        <v>526</v>
      </c>
      <c r="I50" s="118" t="s">
        <v>531</v>
      </c>
      <c r="J50" s="119" t="s">
        <v>532</v>
      </c>
      <c r="K50" s="114" t="s">
        <v>82</v>
      </c>
      <c r="L50" s="112" t="s">
        <v>524</v>
      </c>
      <c r="M50" s="112">
        <v>12</v>
      </c>
      <c r="N50" s="112" t="s">
        <v>122</v>
      </c>
      <c r="O50" s="112" t="s">
        <v>122</v>
      </c>
      <c r="P50" s="116" t="s">
        <v>132</v>
      </c>
      <c r="Q50" s="120">
        <v>44563</v>
      </c>
      <c r="R50" s="121">
        <v>44925</v>
      </c>
      <c r="S50" s="121">
        <v>44777</v>
      </c>
      <c r="T50" s="122" t="s">
        <v>912</v>
      </c>
      <c r="U50" s="123" t="s">
        <v>1484</v>
      </c>
      <c r="V50" s="122" t="s">
        <v>86</v>
      </c>
      <c r="W50" s="112">
        <v>0</v>
      </c>
      <c r="X50" s="112">
        <v>0</v>
      </c>
      <c r="Y50" s="124"/>
    </row>
    <row r="51" spans="1:25" s="125" customFormat="1" ht="32.25" customHeight="1" x14ac:dyDescent="0.2">
      <c r="A51" s="112" t="s">
        <v>580</v>
      </c>
      <c r="B51" s="112">
        <v>3</v>
      </c>
      <c r="C51" s="112">
        <v>2021</v>
      </c>
      <c r="D51" s="113" t="s">
        <v>72</v>
      </c>
      <c r="E51" s="114" t="s">
        <v>577</v>
      </c>
      <c r="F51" s="115">
        <v>44523</v>
      </c>
      <c r="G51" s="116" t="s">
        <v>536</v>
      </c>
      <c r="H51" s="117" t="s">
        <v>503</v>
      </c>
      <c r="I51" s="118" t="s">
        <v>543</v>
      </c>
      <c r="J51" s="119" t="s">
        <v>544</v>
      </c>
      <c r="K51" s="114" t="s">
        <v>539</v>
      </c>
      <c r="L51" s="114" t="s">
        <v>545</v>
      </c>
      <c r="M51" s="114">
        <v>12</v>
      </c>
      <c r="N51" s="112" t="s">
        <v>80</v>
      </c>
      <c r="O51" s="112" t="s">
        <v>81</v>
      </c>
      <c r="P51" s="116" t="s">
        <v>511</v>
      </c>
      <c r="Q51" s="120">
        <v>44545</v>
      </c>
      <c r="R51" s="121">
        <v>44925</v>
      </c>
      <c r="S51" s="121">
        <v>44781</v>
      </c>
      <c r="T51" s="122" t="s">
        <v>1418</v>
      </c>
      <c r="U51" s="123" t="s">
        <v>1425</v>
      </c>
      <c r="V51" s="122" t="s">
        <v>86</v>
      </c>
      <c r="W51" s="112">
        <v>0</v>
      </c>
      <c r="X51" s="112">
        <v>0</v>
      </c>
      <c r="Y51" s="124"/>
    </row>
    <row r="52" spans="1:25" s="125" customFormat="1" ht="32.25" customHeight="1" x14ac:dyDescent="0.2">
      <c r="A52" s="112" t="s">
        <v>580</v>
      </c>
      <c r="B52" s="112">
        <v>4</v>
      </c>
      <c r="C52" s="112">
        <v>2021</v>
      </c>
      <c r="D52" s="113" t="s">
        <v>72</v>
      </c>
      <c r="E52" s="114" t="s">
        <v>577</v>
      </c>
      <c r="F52" s="115">
        <v>44523</v>
      </c>
      <c r="G52" s="116" t="s">
        <v>536</v>
      </c>
      <c r="H52" s="117" t="s">
        <v>503</v>
      </c>
      <c r="I52" s="118" t="s">
        <v>546</v>
      </c>
      <c r="J52" s="119" t="s">
        <v>547</v>
      </c>
      <c r="K52" s="114" t="s">
        <v>114</v>
      </c>
      <c r="L52" s="112" t="s">
        <v>548</v>
      </c>
      <c r="M52" s="112">
        <v>8</v>
      </c>
      <c r="N52" s="112" t="s">
        <v>83</v>
      </c>
      <c r="O52" s="112" t="s">
        <v>84</v>
      </c>
      <c r="P52" s="116" t="s">
        <v>124</v>
      </c>
      <c r="Q52" s="120">
        <v>44545</v>
      </c>
      <c r="R52" s="121">
        <v>44803</v>
      </c>
      <c r="S52" s="121">
        <v>44778</v>
      </c>
      <c r="T52" s="122" t="s">
        <v>825</v>
      </c>
      <c r="U52" s="123" t="s">
        <v>1440</v>
      </c>
      <c r="V52" s="122" t="s">
        <v>86</v>
      </c>
      <c r="W52" s="112">
        <v>0</v>
      </c>
      <c r="X52" s="112">
        <v>0</v>
      </c>
      <c r="Y52" s="124"/>
    </row>
    <row r="53" spans="1:25" s="175" customFormat="1" ht="53.25" customHeight="1" x14ac:dyDescent="0.2">
      <c r="A53" s="114" t="s">
        <v>580</v>
      </c>
      <c r="B53" s="114">
        <v>5</v>
      </c>
      <c r="C53" s="114">
        <v>2021</v>
      </c>
      <c r="D53" s="113" t="s">
        <v>72</v>
      </c>
      <c r="E53" s="114" t="s">
        <v>577</v>
      </c>
      <c r="F53" s="113">
        <v>44523</v>
      </c>
      <c r="G53" s="166" t="s">
        <v>536</v>
      </c>
      <c r="H53" s="118" t="s">
        <v>503</v>
      </c>
      <c r="I53" s="118" t="s">
        <v>549</v>
      </c>
      <c r="J53" s="119" t="s">
        <v>1082</v>
      </c>
      <c r="K53" s="114" t="s">
        <v>114</v>
      </c>
      <c r="L53" s="114" t="s">
        <v>550</v>
      </c>
      <c r="M53" s="114">
        <v>5</v>
      </c>
      <c r="N53" s="114" t="s">
        <v>76</v>
      </c>
      <c r="O53" s="114" t="s">
        <v>76</v>
      </c>
      <c r="P53" s="166" t="s">
        <v>507</v>
      </c>
      <c r="Q53" s="172">
        <v>44545</v>
      </c>
      <c r="R53" s="173">
        <v>44925</v>
      </c>
      <c r="S53" s="173">
        <v>44781</v>
      </c>
      <c r="T53" s="167" t="s">
        <v>829</v>
      </c>
      <c r="U53" s="123" t="s">
        <v>1472</v>
      </c>
      <c r="V53" s="167" t="s">
        <v>86</v>
      </c>
      <c r="W53" s="114">
        <v>0</v>
      </c>
      <c r="X53" s="114">
        <v>1</v>
      </c>
      <c r="Y53" s="174"/>
    </row>
    <row r="54" spans="1:25" s="125" customFormat="1" ht="58.5" customHeight="1" x14ac:dyDescent="0.2">
      <c r="A54" s="112" t="s">
        <v>581</v>
      </c>
      <c r="B54" s="112">
        <v>2</v>
      </c>
      <c r="C54" s="112">
        <v>2021</v>
      </c>
      <c r="D54" s="113" t="s">
        <v>72</v>
      </c>
      <c r="E54" s="114" t="s">
        <v>577</v>
      </c>
      <c r="F54" s="115">
        <v>44523</v>
      </c>
      <c r="G54" s="116" t="s">
        <v>551</v>
      </c>
      <c r="H54" s="117" t="s">
        <v>503</v>
      </c>
      <c r="I54" s="118" t="s">
        <v>554</v>
      </c>
      <c r="J54" s="119" t="s">
        <v>555</v>
      </c>
      <c r="K54" s="114" t="s">
        <v>539</v>
      </c>
      <c r="L54" s="114" t="s">
        <v>545</v>
      </c>
      <c r="M54" s="114">
        <v>12</v>
      </c>
      <c r="N54" s="112" t="s">
        <v>80</v>
      </c>
      <c r="O54" s="112" t="s">
        <v>81</v>
      </c>
      <c r="P54" s="116" t="s">
        <v>511</v>
      </c>
      <c r="Q54" s="120">
        <v>44545</v>
      </c>
      <c r="R54" s="121">
        <v>44925</v>
      </c>
      <c r="S54" s="121">
        <v>44781</v>
      </c>
      <c r="T54" s="122" t="s">
        <v>1418</v>
      </c>
      <c r="U54" s="123" t="s">
        <v>1426</v>
      </c>
      <c r="V54" s="122" t="s">
        <v>86</v>
      </c>
      <c r="W54" s="112">
        <v>0</v>
      </c>
      <c r="X54" s="112">
        <v>0</v>
      </c>
      <c r="Y54" s="124"/>
    </row>
    <row r="55" spans="1:25" s="125" customFormat="1" ht="32.25" customHeight="1" x14ac:dyDescent="0.2">
      <c r="A55" s="112" t="s">
        <v>581</v>
      </c>
      <c r="B55" s="112">
        <v>3</v>
      </c>
      <c r="C55" s="112">
        <v>2021</v>
      </c>
      <c r="D55" s="113" t="s">
        <v>72</v>
      </c>
      <c r="E55" s="114" t="s">
        <v>577</v>
      </c>
      <c r="F55" s="115">
        <v>44523</v>
      </c>
      <c r="G55" s="116" t="s">
        <v>551</v>
      </c>
      <c r="H55" s="117" t="s">
        <v>503</v>
      </c>
      <c r="I55" s="118" t="s">
        <v>556</v>
      </c>
      <c r="J55" s="119" t="s">
        <v>557</v>
      </c>
      <c r="K55" s="114" t="s">
        <v>82</v>
      </c>
      <c r="L55" s="114" t="s">
        <v>558</v>
      </c>
      <c r="M55" s="114">
        <v>12</v>
      </c>
      <c r="N55" s="112" t="s">
        <v>80</v>
      </c>
      <c r="O55" s="112" t="s">
        <v>153</v>
      </c>
      <c r="P55" s="116" t="s">
        <v>559</v>
      </c>
      <c r="Q55" s="120">
        <v>44545</v>
      </c>
      <c r="R55" s="121">
        <v>44910</v>
      </c>
      <c r="S55" s="121">
        <v>44781</v>
      </c>
      <c r="T55" s="122" t="s">
        <v>1418</v>
      </c>
      <c r="U55" s="123" t="s">
        <v>1427</v>
      </c>
      <c r="V55" s="122" t="s">
        <v>86</v>
      </c>
      <c r="W55" s="112">
        <v>0</v>
      </c>
      <c r="X55" s="112">
        <v>0</v>
      </c>
      <c r="Y55" s="124"/>
    </row>
    <row r="56" spans="1:25" s="125" customFormat="1" ht="32.25" customHeight="1" x14ac:dyDescent="0.2">
      <c r="A56" s="112" t="s">
        <v>581</v>
      </c>
      <c r="B56" s="112">
        <v>4</v>
      </c>
      <c r="C56" s="112">
        <v>2021</v>
      </c>
      <c r="D56" s="113" t="s">
        <v>72</v>
      </c>
      <c r="E56" s="114" t="s">
        <v>577</v>
      </c>
      <c r="F56" s="115">
        <v>44523</v>
      </c>
      <c r="G56" s="116" t="s">
        <v>551</v>
      </c>
      <c r="H56" s="117" t="s">
        <v>503</v>
      </c>
      <c r="I56" s="118" t="s">
        <v>560</v>
      </c>
      <c r="J56" s="119" t="s">
        <v>561</v>
      </c>
      <c r="K56" s="114" t="s">
        <v>114</v>
      </c>
      <c r="L56" s="112" t="s">
        <v>562</v>
      </c>
      <c r="M56" s="112">
        <v>1</v>
      </c>
      <c r="N56" s="112" t="s">
        <v>78</v>
      </c>
      <c r="O56" s="112" t="s">
        <v>78</v>
      </c>
      <c r="P56" s="116" t="s">
        <v>563</v>
      </c>
      <c r="Q56" s="120">
        <v>44545</v>
      </c>
      <c r="R56" s="121">
        <v>44771</v>
      </c>
      <c r="S56" s="121">
        <v>44782</v>
      </c>
      <c r="T56" s="122" t="s">
        <v>912</v>
      </c>
      <c r="U56" s="123" t="s">
        <v>1508</v>
      </c>
      <c r="V56" s="122" t="s">
        <v>115</v>
      </c>
      <c r="W56" s="112">
        <v>0</v>
      </c>
      <c r="X56" s="112">
        <v>0</v>
      </c>
      <c r="Y56" s="124"/>
    </row>
    <row r="57" spans="1:25" s="175" customFormat="1" ht="53.25" customHeight="1" x14ac:dyDescent="0.2">
      <c r="A57" s="114" t="s">
        <v>581</v>
      </c>
      <c r="B57" s="114">
        <v>7</v>
      </c>
      <c r="C57" s="114">
        <v>2021</v>
      </c>
      <c r="D57" s="113" t="s">
        <v>72</v>
      </c>
      <c r="E57" s="114" t="s">
        <v>577</v>
      </c>
      <c r="F57" s="113">
        <v>44523</v>
      </c>
      <c r="G57" s="166" t="s">
        <v>551</v>
      </c>
      <c r="H57" s="118" t="s">
        <v>503</v>
      </c>
      <c r="I57" s="118" t="s">
        <v>570</v>
      </c>
      <c r="J57" s="119" t="s">
        <v>1083</v>
      </c>
      <c r="K57" s="114" t="s">
        <v>114</v>
      </c>
      <c r="L57" s="114" t="s">
        <v>550</v>
      </c>
      <c r="M57" s="114">
        <v>5</v>
      </c>
      <c r="N57" s="114" t="s">
        <v>76</v>
      </c>
      <c r="O57" s="114" t="s">
        <v>76</v>
      </c>
      <c r="P57" s="166" t="s">
        <v>507</v>
      </c>
      <c r="Q57" s="172">
        <v>44545</v>
      </c>
      <c r="R57" s="173">
        <v>44925</v>
      </c>
      <c r="S57" s="173">
        <v>44781</v>
      </c>
      <c r="T57" s="167" t="s">
        <v>829</v>
      </c>
      <c r="U57" s="123" t="s">
        <v>1473</v>
      </c>
      <c r="V57" s="167" t="s">
        <v>86</v>
      </c>
      <c r="W57" s="114">
        <v>0</v>
      </c>
      <c r="X57" s="114">
        <v>1</v>
      </c>
      <c r="Y57" s="174"/>
    </row>
    <row r="58" spans="1:25" s="125" customFormat="1" ht="32.25" customHeight="1" x14ac:dyDescent="0.2">
      <c r="A58" s="112" t="s">
        <v>581</v>
      </c>
      <c r="B58" s="112">
        <v>8</v>
      </c>
      <c r="C58" s="112">
        <v>2021</v>
      </c>
      <c r="D58" s="113" t="s">
        <v>72</v>
      </c>
      <c r="E58" s="114" t="s">
        <v>577</v>
      </c>
      <c r="F58" s="115">
        <v>44523</v>
      </c>
      <c r="G58" s="116" t="s">
        <v>551</v>
      </c>
      <c r="H58" s="117" t="s">
        <v>503</v>
      </c>
      <c r="I58" s="118" t="s">
        <v>571</v>
      </c>
      <c r="J58" s="119" t="s">
        <v>572</v>
      </c>
      <c r="K58" s="114" t="s">
        <v>82</v>
      </c>
      <c r="L58" s="112" t="s">
        <v>550</v>
      </c>
      <c r="M58" s="112">
        <v>4</v>
      </c>
      <c r="N58" s="112" t="s">
        <v>122</v>
      </c>
      <c r="O58" s="112" t="s">
        <v>122</v>
      </c>
      <c r="P58" s="116" t="s">
        <v>132</v>
      </c>
      <c r="Q58" s="120">
        <v>44545</v>
      </c>
      <c r="R58" s="121">
        <v>44925</v>
      </c>
      <c r="S58" s="121">
        <v>44777</v>
      </c>
      <c r="T58" s="122" t="s">
        <v>912</v>
      </c>
      <c r="U58" s="123" t="s">
        <v>1484</v>
      </c>
      <c r="V58" s="122" t="s">
        <v>86</v>
      </c>
      <c r="W58" s="112">
        <v>0</v>
      </c>
      <c r="X58" s="112">
        <v>0</v>
      </c>
      <c r="Y58" s="124"/>
    </row>
    <row r="59" spans="1:25" s="125" customFormat="1" ht="32.25" customHeight="1" x14ac:dyDescent="0.2">
      <c r="A59" s="112" t="s">
        <v>581</v>
      </c>
      <c r="B59" s="112">
        <v>9</v>
      </c>
      <c r="C59" s="112">
        <v>2021</v>
      </c>
      <c r="D59" s="113" t="s">
        <v>72</v>
      </c>
      <c r="E59" s="114" t="s">
        <v>577</v>
      </c>
      <c r="F59" s="115">
        <v>44523</v>
      </c>
      <c r="G59" s="116" t="s">
        <v>551</v>
      </c>
      <c r="H59" s="117" t="s">
        <v>518</v>
      </c>
      <c r="I59" s="118" t="s">
        <v>573</v>
      </c>
      <c r="J59" s="119" t="s">
        <v>574</v>
      </c>
      <c r="K59" s="114" t="s">
        <v>114</v>
      </c>
      <c r="L59" s="112" t="s">
        <v>575</v>
      </c>
      <c r="M59" s="112">
        <v>1</v>
      </c>
      <c r="N59" s="112" t="s">
        <v>83</v>
      </c>
      <c r="O59" s="112" t="s">
        <v>84</v>
      </c>
      <c r="P59" s="116" t="s">
        <v>124</v>
      </c>
      <c r="Q59" s="120">
        <v>44545</v>
      </c>
      <c r="R59" s="121">
        <v>44895</v>
      </c>
      <c r="S59" s="121">
        <v>44778</v>
      </c>
      <c r="T59" s="122" t="s">
        <v>825</v>
      </c>
      <c r="U59" s="123" t="s">
        <v>1440</v>
      </c>
      <c r="V59" s="122" t="s">
        <v>86</v>
      </c>
      <c r="W59" s="112">
        <v>0</v>
      </c>
      <c r="X59" s="112">
        <v>0</v>
      </c>
      <c r="Y59" s="124"/>
    </row>
    <row r="60" spans="1:25" s="125" customFormat="1" ht="32.25" customHeight="1" x14ac:dyDescent="0.2">
      <c r="A60" s="112" t="s">
        <v>637</v>
      </c>
      <c r="B60" s="112">
        <v>2</v>
      </c>
      <c r="C60" s="112">
        <v>2021</v>
      </c>
      <c r="D60" s="113" t="s">
        <v>72</v>
      </c>
      <c r="E60" s="114" t="s">
        <v>636</v>
      </c>
      <c r="F60" s="115">
        <v>44544</v>
      </c>
      <c r="G60" s="116" t="s">
        <v>614</v>
      </c>
      <c r="H60" s="117" t="s">
        <v>906</v>
      </c>
      <c r="I60" s="118" t="s">
        <v>616</v>
      </c>
      <c r="J60" s="119" t="s">
        <v>622</v>
      </c>
      <c r="K60" s="114" t="s">
        <v>618</v>
      </c>
      <c r="L60" s="114" t="s">
        <v>558</v>
      </c>
      <c r="M60" s="114">
        <v>24</v>
      </c>
      <c r="N60" s="112" t="s">
        <v>80</v>
      </c>
      <c r="O60" s="112" t="s">
        <v>153</v>
      </c>
      <c r="P60" s="116" t="s">
        <v>620</v>
      </c>
      <c r="Q60" s="120">
        <v>44564</v>
      </c>
      <c r="R60" s="121">
        <v>44925</v>
      </c>
      <c r="S60" s="121">
        <v>44781</v>
      </c>
      <c r="T60" s="122" t="s">
        <v>1418</v>
      </c>
      <c r="U60" s="123" t="s">
        <v>1428</v>
      </c>
      <c r="V60" s="122" t="s">
        <v>86</v>
      </c>
      <c r="W60" s="112">
        <v>0</v>
      </c>
      <c r="X60" s="112">
        <v>0</v>
      </c>
      <c r="Y60" s="124"/>
    </row>
    <row r="61" spans="1:25" s="175" customFormat="1" ht="53.25" customHeight="1" x14ac:dyDescent="0.2">
      <c r="A61" s="114" t="s">
        <v>792</v>
      </c>
      <c r="B61" s="114">
        <v>2</v>
      </c>
      <c r="C61" s="114">
        <v>2021</v>
      </c>
      <c r="D61" s="113" t="s">
        <v>70</v>
      </c>
      <c r="E61" s="114" t="s">
        <v>640</v>
      </c>
      <c r="F61" s="113">
        <v>44533</v>
      </c>
      <c r="G61" s="166" t="s">
        <v>641</v>
      </c>
      <c r="H61" s="118" t="s">
        <v>642</v>
      </c>
      <c r="I61" s="118" t="s">
        <v>643</v>
      </c>
      <c r="J61" s="119" t="s">
        <v>647</v>
      </c>
      <c r="K61" s="114" t="s">
        <v>82</v>
      </c>
      <c r="L61" s="114" t="s">
        <v>648</v>
      </c>
      <c r="M61" s="114">
        <v>2</v>
      </c>
      <c r="N61" s="114" t="s">
        <v>76</v>
      </c>
      <c r="O61" s="114" t="s">
        <v>77</v>
      </c>
      <c r="P61" s="166" t="s">
        <v>646</v>
      </c>
      <c r="Q61" s="172">
        <v>44564</v>
      </c>
      <c r="R61" s="173">
        <v>44773</v>
      </c>
      <c r="S61" s="173">
        <v>44781</v>
      </c>
      <c r="T61" s="167" t="s">
        <v>829</v>
      </c>
      <c r="U61" s="123" t="s">
        <v>1474</v>
      </c>
      <c r="V61" s="167" t="s">
        <v>115</v>
      </c>
      <c r="W61" s="114">
        <v>0</v>
      </c>
      <c r="X61" s="114">
        <v>0</v>
      </c>
      <c r="Y61" s="174"/>
    </row>
    <row r="62" spans="1:25" s="175" customFormat="1" ht="53.25" customHeight="1" x14ac:dyDescent="0.2">
      <c r="A62" s="114" t="s">
        <v>792</v>
      </c>
      <c r="B62" s="114">
        <v>2</v>
      </c>
      <c r="C62" s="114">
        <v>2021</v>
      </c>
      <c r="D62" s="113" t="s">
        <v>70</v>
      </c>
      <c r="E62" s="114" t="s">
        <v>640</v>
      </c>
      <c r="F62" s="113">
        <v>44533</v>
      </c>
      <c r="G62" s="166" t="s">
        <v>641</v>
      </c>
      <c r="H62" s="118" t="s">
        <v>642</v>
      </c>
      <c r="I62" s="118" t="s">
        <v>643</v>
      </c>
      <c r="J62" s="119" t="s">
        <v>647</v>
      </c>
      <c r="K62" s="114" t="s">
        <v>82</v>
      </c>
      <c r="L62" s="114" t="s">
        <v>648</v>
      </c>
      <c r="M62" s="114">
        <v>2</v>
      </c>
      <c r="N62" s="114" t="s">
        <v>76</v>
      </c>
      <c r="O62" s="114" t="s">
        <v>77</v>
      </c>
      <c r="P62" s="166" t="s">
        <v>646</v>
      </c>
      <c r="Q62" s="172">
        <v>44564</v>
      </c>
      <c r="R62" s="173">
        <v>44773</v>
      </c>
      <c r="S62" s="173">
        <v>44781</v>
      </c>
      <c r="T62" s="167" t="s">
        <v>829</v>
      </c>
      <c r="U62" s="123" t="s">
        <v>1474</v>
      </c>
      <c r="V62" s="167" t="s">
        <v>115</v>
      </c>
      <c r="W62" s="114">
        <v>0</v>
      </c>
      <c r="X62" s="114">
        <v>0</v>
      </c>
      <c r="Y62" s="174"/>
    </row>
    <row r="63" spans="1:25" s="175" customFormat="1" ht="53.25" customHeight="1" x14ac:dyDescent="0.2">
      <c r="A63" s="114" t="s">
        <v>792</v>
      </c>
      <c r="B63" s="114">
        <v>5</v>
      </c>
      <c r="C63" s="114">
        <v>2021</v>
      </c>
      <c r="D63" s="113" t="s">
        <v>70</v>
      </c>
      <c r="E63" s="114" t="s">
        <v>640</v>
      </c>
      <c r="F63" s="113">
        <v>44533</v>
      </c>
      <c r="G63" s="166" t="s">
        <v>651</v>
      </c>
      <c r="H63" s="118" t="s">
        <v>642</v>
      </c>
      <c r="I63" s="118" t="s">
        <v>652</v>
      </c>
      <c r="J63" s="119" t="s">
        <v>653</v>
      </c>
      <c r="K63" s="114" t="s">
        <v>82</v>
      </c>
      <c r="L63" s="114" t="s">
        <v>654</v>
      </c>
      <c r="M63" s="114">
        <v>1</v>
      </c>
      <c r="N63" s="114" t="s">
        <v>76</v>
      </c>
      <c r="O63" s="114" t="s">
        <v>77</v>
      </c>
      <c r="P63" s="166" t="s">
        <v>646</v>
      </c>
      <c r="Q63" s="172">
        <v>44564</v>
      </c>
      <c r="R63" s="173">
        <v>44773</v>
      </c>
      <c r="S63" s="173">
        <v>44781</v>
      </c>
      <c r="T63" s="167" t="s">
        <v>829</v>
      </c>
      <c r="U63" s="123" t="s">
        <v>1487</v>
      </c>
      <c r="V63" s="167" t="s">
        <v>115</v>
      </c>
      <c r="W63" s="114">
        <v>0</v>
      </c>
      <c r="X63" s="114">
        <v>0</v>
      </c>
      <c r="Y63" s="174"/>
    </row>
    <row r="64" spans="1:25" s="175" customFormat="1" ht="53.25" customHeight="1" x14ac:dyDescent="0.2">
      <c r="A64" s="114" t="s">
        <v>795</v>
      </c>
      <c r="B64" s="114">
        <v>4</v>
      </c>
      <c r="C64" s="114">
        <v>2021</v>
      </c>
      <c r="D64" s="113" t="s">
        <v>70</v>
      </c>
      <c r="E64" s="114" t="s">
        <v>640</v>
      </c>
      <c r="F64" s="113">
        <v>44533</v>
      </c>
      <c r="G64" s="166" t="s">
        <v>689</v>
      </c>
      <c r="H64" s="118" t="s">
        <v>642</v>
      </c>
      <c r="I64" s="118" t="s">
        <v>690</v>
      </c>
      <c r="J64" s="119" t="s">
        <v>691</v>
      </c>
      <c r="K64" s="114" t="s">
        <v>82</v>
      </c>
      <c r="L64" s="114" t="s">
        <v>692</v>
      </c>
      <c r="M64" s="114">
        <v>6</v>
      </c>
      <c r="N64" s="114" t="s">
        <v>76</v>
      </c>
      <c r="O64" s="114" t="s">
        <v>77</v>
      </c>
      <c r="P64" s="166" t="s">
        <v>646</v>
      </c>
      <c r="Q64" s="172">
        <v>44564</v>
      </c>
      <c r="R64" s="173">
        <v>44773</v>
      </c>
      <c r="S64" s="173">
        <v>44781</v>
      </c>
      <c r="T64" s="167" t="s">
        <v>829</v>
      </c>
      <c r="U64" s="123" t="s">
        <v>1475</v>
      </c>
      <c r="V64" s="167" t="s">
        <v>115</v>
      </c>
      <c r="W64" s="114">
        <v>0</v>
      </c>
      <c r="X64" s="114">
        <v>0</v>
      </c>
      <c r="Y64" s="174"/>
    </row>
    <row r="65" spans="1:25" s="175" customFormat="1" ht="53.25" customHeight="1" x14ac:dyDescent="0.2">
      <c r="A65" s="114" t="s">
        <v>797</v>
      </c>
      <c r="B65" s="114">
        <v>3</v>
      </c>
      <c r="C65" s="114">
        <v>2021</v>
      </c>
      <c r="D65" s="113" t="s">
        <v>791</v>
      </c>
      <c r="E65" s="114" t="s">
        <v>640</v>
      </c>
      <c r="F65" s="113">
        <v>44533</v>
      </c>
      <c r="G65" s="166" t="s">
        <v>703</v>
      </c>
      <c r="H65" s="118" t="s">
        <v>642</v>
      </c>
      <c r="I65" s="118" t="s">
        <v>704</v>
      </c>
      <c r="J65" s="119" t="s">
        <v>710</v>
      </c>
      <c r="K65" s="114" t="s">
        <v>79</v>
      </c>
      <c r="L65" s="114" t="s">
        <v>711</v>
      </c>
      <c r="M65" s="114">
        <v>1</v>
      </c>
      <c r="N65" s="114" t="s">
        <v>76</v>
      </c>
      <c r="O65" s="114" t="s">
        <v>815</v>
      </c>
      <c r="P65" s="166" t="s">
        <v>707</v>
      </c>
      <c r="Q65" s="172">
        <v>44564</v>
      </c>
      <c r="R65" s="173">
        <v>44773</v>
      </c>
      <c r="S65" s="173">
        <v>44781</v>
      </c>
      <c r="T65" s="167" t="s">
        <v>829</v>
      </c>
      <c r="U65" s="123" t="s">
        <v>1476</v>
      </c>
      <c r="V65" s="167" t="s">
        <v>115</v>
      </c>
      <c r="W65" s="114">
        <v>0</v>
      </c>
      <c r="X65" s="114">
        <v>0</v>
      </c>
      <c r="Y65" s="174"/>
    </row>
    <row r="66" spans="1:25" s="175" customFormat="1" ht="85.5" customHeight="1" x14ac:dyDescent="0.2">
      <c r="A66" s="114" t="s">
        <v>798</v>
      </c>
      <c r="B66" s="114">
        <v>1</v>
      </c>
      <c r="C66" s="114">
        <v>2021</v>
      </c>
      <c r="D66" s="113" t="s">
        <v>70</v>
      </c>
      <c r="E66" s="114" t="s">
        <v>640</v>
      </c>
      <c r="F66" s="113">
        <v>44533</v>
      </c>
      <c r="G66" s="166" t="s">
        <v>712</v>
      </c>
      <c r="H66" s="118" t="s">
        <v>642</v>
      </c>
      <c r="I66" s="118" t="s">
        <v>713</v>
      </c>
      <c r="J66" s="119" t="s">
        <v>714</v>
      </c>
      <c r="K66" s="114" t="s">
        <v>79</v>
      </c>
      <c r="L66" s="114" t="s">
        <v>715</v>
      </c>
      <c r="M66" s="114">
        <v>1</v>
      </c>
      <c r="N66" s="114" t="s">
        <v>76</v>
      </c>
      <c r="O66" s="114" t="s">
        <v>77</v>
      </c>
      <c r="P66" s="166" t="s">
        <v>646</v>
      </c>
      <c r="Q66" s="172">
        <v>44564</v>
      </c>
      <c r="R66" s="173">
        <v>44773</v>
      </c>
      <c r="S66" s="173">
        <v>44781</v>
      </c>
      <c r="T66" s="167" t="s">
        <v>829</v>
      </c>
      <c r="U66" s="123" t="s">
        <v>1477</v>
      </c>
      <c r="V66" s="167" t="s">
        <v>115</v>
      </c>
      <c r="W66" s="114">
        <v>0</v>
      </c>
      <c r="X66" s="114">
        <v>0</v>
      </c>
      <c r="Y66" s="174"/>
    </row>
    <row r="67" spans="1:25" s="175" customFormat="1" ht="53.25" customHeight="1" x14ac:dyDescent="0.2">
      <c r="A67" s="114" t="s">
        <v>801</v>
      </c>
      <c r="B67" s="114">
        <v>1</v>
      </c>
      <c r="C67" s="114">
        <v>2021</v>
      </c>
      <c r="D67" s="113" t="s">
        <v>70</v>
      </c>
      <c r="E67" s="114" t="s">
        <v>640</v>
      </c>
      <c r="F67" s="113">
        <v>44533</v>
      </c>
      <c r="G67" s="166" t="s">
        <v>729</v>
      </c>
      <c r="H67" s="118" t="s">
        <v>642</v>
      </c>
      <c r="I67" s="118" t="s">
        <v>730</v>
      </c>
      <c r="J67" s="119" t="s">
        <v>731</v>
      </c>
      <c r="K67" s="114" t="s">
        <v>82</v>
      </c>
      <c r="L67" s="114" t="s">
        <v>1001</v>
      </c>
      <c r="M67" s="114">
        <v>1</v>
      </c>
      <c r="N67" s="114" t="s">
        <v>76</v>
      </c>
      <c r="O67" s="114" t="s">
        <v>77</v>
      </c>
      <c r="P67" s="166" t="s">
        <v>646</v>
      </c>
      <c r="Q67" s="172">
        <v>44564</v>
      </c>
      <c r="R67" s="173">
        <v>44773</v>
      </c>
      <c r="S67" s="173">
        <v>44781</v>
      </c>
      <c r="T67" s="167" t="s">
        <v>829</v>
      </c>
      <c r="U67" s="123" t="s">
        <v>1478</v>
      </c>
      <c r="V67" s="167" t="s">
        <v>115</v>
      </c>
      <c r="W67" s="114">
        <v>1</v>
      </c>
      <c r="X67" s="114">
        <v>0</v>
      </c>
      <c r="Y67" s="174"/>
    </row>
    <row r="68" spans="1:25" s="175" customFormat="1" ht="53.25" customHeight="1" x14ac:dyDescent="0.2">
      <c r="A68" s="114" t="s">
        <v>809</v>
      </c>
      <c r="B68" s="114">
        <v>1</v>
      </c>
      <c r="C68" s="114">
        <v>2021</v>
      </c>
      <c r="D68" s="113" t="s">
        <v>70</v>
      </c>
      <c r="E68" s="114" t="s">
        <v>640</v>
      </c>
      <c r="F68" s="113">
        <v>44533</v>
      </c>
      <c r="G68" s="166" t="s">
        <v>770</v>
      </c>
      <c r="H68" s="118" t="s">
        <v>642</v>
      </c>
      <c r="I68" s="118" t="s">
        <v>1004</v>
      </c>
      <c r="J68" s="119" t="s">
        <v>1005</v>
      </c>
      <c r="K68" s="114" t="s">
        <v>82</v>
      </c>
      <c r="L68" s="114" t="s">
        <v>1000</v>
      </c>
      <c r="M68" s="114">
        <v>1</v>
      </c>
      <c r="N68" s="114" t="s">
        <v>76</v>
      </c>
      <c r="O68" s="114" t="s">
        <v>77</v>
      </c>
      <c r="P68" s="166" t="s">
        <v>771</v>
      </c>
      <c r="Q68" s="172">
        <v>44564</v>
      </c>
      <c r="R68" s="173">
        <v>44773</v>
      </c>
      <c r="S68" s="173">
        <v>44781</v>
      </c>
      <c r="T68" s="167" t="s">
        <v>829</v>
      </c>
      <c r="U68" s="123" t="s">
        <v>1479</v>
      </c>
      <c r="V68" s="167" t="s">
        <v>115</v>
      </c>
      <c r="W68" s="114">
        <v>0</v>
      </c>
      <c r="X68" s="114">
        <v>1</v>
      </c>
      <c r="Y68" s="174"/>
    </row>
    <row r="69" spans="1:25" s="175" customFormat="1" ht="53.25" customHeight="1" x14ac:dyDescent="0.2">
      <c r="A69" s="114" t="s">
        <v>810</v>
      </c>
      <c r="B69" s="114">
        <v>1</v>
      </c>
      <c r="C69" s="114">
        <v>2021</v>
      </c>
      <c r="D69" s="113" t="s">
        <v>791</v>
      </c>
      <c r="E69" s="114" t="s">
        <v>640</v>
      </c>
      <c r="F69" s="113">
        <v>44533</v>
      </c>
      <c r="G69" s="166" t="s">
        <v>772</v>
      </c>
      <c r="H69" s="118" t="s">
        <v>642</v>
      </c>
      <c r="I69" s="118" t="s">
        <v>773</v>
      </c>
      <c r="J69" s="119" t="s">
        <v>774</v>
      </c>
      <c r="K69" s="114" t="s">
        <v>775</v>
      </c>
      <c r="L69" s="114" t="s">
        <v>1001</v>
      </c>
      <c r="M69" s="114">
        <v>1</v>
      </c>
      <c r="N69" s="114" t="s">
        <v>76</v>
      </c>
      <c r="O69" s="114" t="s">
        <v>815</v>
      </c>
      <c r="P69" s="166" t="s">
        <v>776</v>
      </c>
      <c r="Q69" s="172">
        <v>44571</v>
      </c>
      <c r="R69" s="173">
        <v>44773</v>
      </c>
      <c r="S69" s="173">
        <v>44781</v>
      </c>
      <c r="T69" s="167" t="s">
        <v>829</v>
      </c>
      <c r="U69" s="123" t="s">
        <v>1480</v>
      </c>
      <c r="V69" s="167" t="s">
        <v>115</v>
      </c>
      <c r="W69" s="114">
        <v>0</v>
      </c>
      <c r="X69" s="114">
        <v>0</v>
      </c>
      <c r="Y69" s="174"/>
    </row>
    <row r="70" spans="1:25" s="125" customFormat="1" ht="32.25" customHeight="1" x14ac:dyDescent="0.2">
      <c r="A70" s="112" t="s">
        <v>846</v>
      </c>
      <c r="B70" s="112">
        <v>1</v>
      </c>
      <c r="C70" s="112">
        <v>2022</v>
      </c>
      <c r="D70" s="113" t="s">
        <v>75</v>
      </c>
      <c r="E70" s="114" t="s">
        <v>901</v>
      </c>
      <c r="F70" s="115">
        <v>44587</v>
      </c>
      <c r="G70" s="116" t="s">
        <v>840</v>
      </c>
      <c r="H70" s="117" t="s">
        <v>237</v>
      </c>
      <c r="I70" s="118" t="s">
        <v>841</v>
      </c>
      <c r="J70" s="119" t="s">
        <v>842</v>
      </c>
      <c r="K70" s="114" t="s">
        <v>164</v>
      </c>
      <c r="L70" s="112" t="s">
        <v>843</v>
      </c>
      <c r="M70" s="112" t="s">
        <v>844</v>
      </c>
      <c r="N70" s="112" t="s">
        <v>83</v>
      </c>
      <c r="O70" s="112" t="s">
        <v>84</v>
      </c>
      <c r="P70" s="116" t="s">
        <v>845</v>
      </c>
      <c r="Q70" s="120">
        <v>44607</v>
      </c>
      <c r="R70" s="121">
        <v>44757</v>
      </c>
      <c r="S70" s="121">
        <v>44778</v>
      </c>
      <c r="T70" s="122" t="s">
        <v>825</v>
      </c>
      <c r="U70" s="123" t="s">
        <v>1441</v>
      </c>
      <c r="V70" s="122" t="s">
        <v>115</v>
      </c>
      <c r="W70" s="112">
        <v>0</v>
      </c>
      <c r="X70" s="112">
        <v>0</v>
      </c>
      <c r="Y70" s="124"/>
    </row>
    <row r="71" spans="1:25" s="125" customFormat="1" ht="32.25" customHeight="1" x14ac:dyDescent="0.2">
      <c r="A71" s="112" t="s">
        <v>863</v>
      </c>
      <c r="B71" s="112">
        <v>1</v>
      </c>
      <c r="C71" s="112">
        <v>2022</v>
      </c>
      <c r="D71" s="113" t="s">
        <v>121</v>
      </c>
      <c r="E71" s="114" t="s">
        <v>613</v>
      </c>
      <c r="F71" s="115">
        <v>44607</v>
      </c>
      <c r="G71" s="116" t="s">
        <v>859</v>
      </c>
      <c r="H71" s="117" t="s">
        <v>605</v>
      </c>
      <c r="I71" s="118" t="s">
        <v>860</v>
      </c>
      <c r="J71" s="119" t="s">
        <v>861</v>
      </c>
      <c r="K71" s="114" t="s">
        <v>79</v>
      </c>
      <c r="L71" s="112" t="s">
        <v>862</v>
      </c>
      <c r="M71" s="112">
        <v>1</v>
      </c>
      <c r="N71" s="112" t="s">
        <v>122</v>
      </c>
      <c r="O71" s="112" t="s">
        <v>122</v>
      </c>
      <c r="P71" s="116" t="s">
        <v>609</v>
      </c>
      <c r="Q71" s="120">
        <v>44610</v>
      </c>
      <c r="R71" s="121">
        <v>44956</v>
      </c>
      <c r="S71" s="121">
        <v>44777</v>
      </c>
      <c r="T71" s="122" t="s">
        <v>912</v>
      </c>
      <c r="U71" s="123" t="s">
        <v>1491</v>
      </c>
      <c r="V71" s="122" t="s">
        <v>86</v>
      </c>
      <c r="W71" s="112">
        <v>0</v>
      </c>
      <c r="X71" s="112">
        <v>0</v>
      </c>
      <c r="Y71" s="124"/>
    </row>
    <row r="72" spans="1:25" s="125" customFormat="1" ht="127.15" customHeight="1" x14ac:dyDescent="0.2">
      <c r="A72" s="112" t="s">
        <v>898</v>
      </c>
      <c r="B72" s="112">
        <v>2</v>
      </c>
      <c r="C72" s="112">
        <v>2022</v>
      </c>
      <c r="D72" s="113" t="s">
        <v>151</v>
      </c>
      <c r="E72" s="114" t="s">
        <v>874</v>
      </c>
      <c r="F72" s="115">
        <v>44603</v>
      </c>
      <c r="G72" s="116" t="s">
        <v>880</v>
      </c>
      <c r="H72" s="117" t="s">
        <v>876</v>
      </c>
      <c r="I72" s="118" t="s">
        <v>883</v>
      </c>
      <c r="J72" s="119" t="s">
        <v>884</v>
      </c>
      <c r="K72" s="114" t="s">
        <v>82</v>
      </c>
      <c r="L72" s="112" t="s">
        <v>885</v>
      </c>
      <c r="M72" s="112">
        <v>8</v>
      </c>
      <c r="N72" s="112" t="s">
        <v>76</v>
      </c>
      <c r="O72" s="112" t="s">
        <v>152</v>
      </c>
      <c r="P72" s="116" t="s">
        <v>900</v>
      </c>
      <c r="Q72" s="120">
        <v>44682</v>
      </c>
      <c r="R72" s="121">
        <v>44957</v>
      </c>
      <c r="S72" s="121">
        <v>44778</v>
      </c>
      <c r="T72" s="122" t="s">
        <v>825</v>
      </c>
      <c r="U72" s="171" t="s">
        <v>1442</v>
      </c>
      <c r="V72" s="122" t="s">
        <v>86</v>
      </c>
      <c r="W72" s="112">
        <v>0</v>
      </c>
      <c r="X72" s="112">
        <v>0</v>
      </c>
      <c r="Y72" s="124"/>
    </row>
    <row r="73" spans="1:25" s="125" customFormat="1" ht="100.15" customHeight="1" x14ac:dyDescent="0.2">
      <c r="A73" s="112" t="s">
        <v>899</v>
      </c>
      <c r="B73" s="112">
        <v>1</v>
      </c>
      <c r="C73" s="112">
        <v>2022</v>
      </c>
      <c r="D73" s="113" t="s">
        <v>151</v>
      </c>
      <c r="E73" s="114" t="s">
        <v>874</v>
      </c>
      <c r="F73" s="115">
        <v>44603</v>
      </c>
      <c r="G73" s="116" t="s">
        <v>889</v>
      </c>
      <c r="H73" s="117" t="s">
        <v>890</v>
      </c>
      <c r="I73" s="118" t="s">
        <v>891</v>
      </c>
      <c r="J73" s="119" t="s">
        <v>892</v>
      </c>
      <c r="K73" s="114" t="s">
        <v>82</v>
      </c>
      <c r="L73" s="112" t="s">
        <v>893</v>
      </c>
      <c r="M73" s="112">
        <v>9</v>
      </c>
      <c r="N73" s="112" t="s">
        <v>76</v>
      </c>
      <c r="O73" s="112" t="s">
        <v>152</v>
      </c>
      <c r="P73" s="116" t="s">
        <v>900</v>
      </c>
      <c r="Q73" s="120">
        <v>44652</v>
      </c>
      <c r="R73" s="121">
        <v>44957</v>
      </c>
      <c r="S73" s="121">
        <v>44778</v>
      </c>
      <c r="T73" s="122" t="s">
        <v>825</v>
      </c>
      <c r="U73" s="123" t="s">
        <v>1443</v>
      </c>
      <c r="V73" s="122" t="s">
        <v>86</v>
      </c>
      <c r="W73" s="112">
        <v>0</v>
      </c>
      <c r="X73" s="112">
        <v>0</v>
      </c>
      <c r="Y73" s="124"/>
    </row>
    <row r="74" spans="1:25" s="125" customFormat="1" ht="32.25" customHeight="1" x14ac:dyDescent="0.2">
      <c r="A74" s="112" t="s">
        <v>921</v>
      </c>
      <c r="B74" s="112">
        <v>1</v>
      </c>
      <c r="C74" s="112">
        <v>2022</v>
      </c>
      <c r="D74" s="113" t="s">
        <v>922</v>
      </c>
      <c r="E74" s="114" t="s">
        <v>923</v>
      </c>
      <c r="F74" s="115">
        <v>44634</v>
      </c>
      <c r="G74" s="116" t="s">
        <v>924</v>
      </c>
      <c r="H74" s="117" t="s">
        <v>605</v>
      </c>
      <c r="I74" s="118" t="s">
        <v>925</v>
      </c>
      <c r="J74" s="119" t="s">
        <v>926</v>
      </c>
      <c r="K74" s="114" t="s">
        <v>82</v>
      </c>
      <c r="L74" s="112" t="s">
        <v>927</v>
      </c>
      <c r="M74" s="112">
        <v>5</v>
      </c>
      <c r="N74" s="112" t="s">
        <v>928</v>
      </c>
      <c r="O74" s="112" t="s">
        <v>929</v>
      </c>
      <c r="P74" s="116" t="s">
        <v>930</v>
      </c>
      <c r="Q74" s="120">
        <v>44634</v>
      </c>
      <c r="R74" s="121">
        <v>44985</v>
      </c>
      <c r="S74" s="121">
        <v>44777</v>
      </c>
      <c r="T74" s="122" t="s">
        <v>912</v>
      </c>
      <c r="U74" s="123" t="s">
        <v>1315</v>
      </c>
      <c r="V74" s="122" t="s">
        <v>86</v>
      </c>
      <c r="W74" s="112">
        <v>0</v>
      </c>
      <c r="X74" s="112">
        <v>0</v>
      </c>
      <c r="Y74" s="124"/>
    </row>
    <row r="75" spans="1:25" s="125" customFormat="1" ht="32.25" customHeight="1" x14ac:dyDescent="0.2">
      <c r="A75" s="112" t="s">
        <v>967</v>
      </c>
      <c r="B75" s="112">
        <v>2</v>
      </c>
      <c r="C75" s="112">
        <v>2022</v>
      </c>
      <c r="D75" s="113" t="s">
        <v>931</v>
      </c>
      <c r="E75" s="114" t="s">
        <v>932</v>
      </c>
      <c r="F75" s="115">
        <v>44628</v>
      </c>
      <c r="G75" s="116" t="s">
        <v>933</v>
      </c>
      <c r="H75" s="117" t="s">
        <v>934</v>
      </c>
      <c r="I75" s="118" t="s">
        <v>940</v>
      </c>
      <c r="J75" s="119" t="s">
        <v>941</v>
      </c>
      <c r="K75" s="114" t="s">
        <v>82</v>
      </c>
      <c r="L75" s="112" t="s">
        <v>937</v>
      </c>
      <c r="M75" s="112">
        <v>0.95</v>
      </c>
      <c r="N75" s="112" t="s">
        <v>76</v>
      </c>
      <c r="O75" s="112" t="s">
        <v>938</v>
      </c>
      <c r="P75" s="116" t="s">
        <v>939</v>
      </c>
      <c r="Q75" s="120">
        <v>44648</v>
      </c>
      <c r="R75" s="121">
        <v>44895</v>
      </c>
      <c r="S75" s="173">
        <v>44781</v>
      </c>
      <c r="T75" s="122" t="s">
        <v>829</v>
      </c>
      <c r="U75" s="123" t="s">
        <v>1488</v>
      </c>
      <c r="V75" s="122" t="s">
        <v>86</v>
      </c>
      <c r="W75" s="112">
        <v>0</v>
      </c>
      <c r="X75" s="112">
        <v>0</v>
      </c>
      <c r="Y75" s="124"/>
    </row>
    <row r="76" spans="1:25" s="125" customFormat="1" ht="32.25" customHeight="1" x14ac:dyDescent="0.2">
      <c r="A76" s="112" t="s">
        <v>968</v>
      </c>
      <c r="B76" s="112">
        <v>1</v>
      </c>
      <c r="C76" s="112">
        <v>2022</v>
      </c>
      <c r="D76" s="113" t="s">
        <v>931</v>
      </c>
      <c r="E76" s="114" t="s">
        <v>942</v>
      </c>
      <c r="F76" s="115">
        <v>44644</v>
      </c>
      <c r="G76" s="116" t="s">
        <v>943</v>
      </c>
      <c r="H76" s="117" t="s">
        <v>944</v>
      </c>
      <c r="I76" s="118" t="s">
        <v>945</v>
      </c>
      <c r="J76" s="119" t="s">
        <v>946</v>
      </c>
      <c r="K76" s="114" t="s">
        <v>163</v>
      </c>
      <c r="L76" s="112" t="s">
        <v>947</v>
      </c>
      <c r="M76" s="112" t="s">
        <v>948</v>
      </c>
      <c r="N76" s="112" t="s">
        <v>184</v>
      </c>
      <c r="O76" s="112" t="s">
        <v>184</v>
      </c>
      <c r="P76" s="116" t="s">
        <v>949</v>
      </c>
      <c r="Q76" s="120">
        <v>44652</v>
      </c>
      <c r="R76" s="121">
        <v>44864</v>
      </c>
      <c r="S76" s="121">
        <v>44778</v>
      </c>
      <c r="T76" s="122" t="s">
        <v>912</v>
      </c>
      <c r="U76" s="123" t="s">
        <v>1413</v>
      </c>
      <c r="V76" s="122" t="s">
        <v>86</v>
      </c>
      <c r="W76" s="112">
        <v>0</v>
      </c>
      <c r="X76" s="112">
        <v>0</v>
      </c>
      <c r="Y76" s="124"/>
    </row>
    <row r="77" spans="1:25" s="125" customFormat="1" ht="32.25" customHeight="1" x14ac:dyDescent="0.2">
      <c r="A77" s="112" t="s">
        <v>971</v>
      </c>
      <c r="B77" s="112">
        <v>1</v>
      </c>
      <c r="C77" s="112">
        <v>2022</v>
      </c>
      <c r="D77" s="113" t="s">
        <v>956</v>
      </c>
      <c r="E77" s="114" t="s">
        <v>957</v>
      </c>
      <c r="F77" s="115">
        <v>44638</v>
      </c>
      <c r="G77" s="166" t="s">
        <v>958</v>
      </c>
      <c r="H77" s="117" t="s">
        <v>503</v>
      </c>
      <c r="I77" s="118" t="s">
        <v>959</v>
      </c>
      <c r="J77" s="119" t="s">
        <v>960</v>
      </c>
      <c r="K77" s="114" t="s">
        <v>82</v>
      </c>
      <c r="L77" s="114" t="s">
        <v>961</v>
      </c>
      <c r="M77" s="114">
        <v>1</v>
      </c>
      <c r="N77" s="112" t="s">
        <v>80</v>
      </c>
      <c r="O77" s="112" t="s">
        <v>81</v>
      </c>
      <c r="P77" s="116" t="s">
        <v>962</v>
      </c>
      <c r="Q77" s="120">
        <v>44669</v>
      </c>
      <c r="R77" s="121">
        <v>44925</v>
      </c>
      <c r="S77" s="121">
        <v>44781</v>
      </c>
      <c r="T77" s="122" t="s">
        <v>1418</v>
      </c>
      <c r="U77" s="123" t="s">
        <v>1429</v>
      </c>
      <c r="V77" s="122" t="s">
        <v>86</v>
      </c>
      <c r="W77" s="112">
        <v>0</v>
      </c>
      <c r="X77" s="112">
        <v>0</v>
      </c>
      <c r="Y77" s="124"/>
    </row>
    <row r="78" spans="1:25" s="125" customFormat="1" ht="32.25" customHeight="1" x14ac:dyDescent="0.2">
      <c r="A78" s="112" t="s">
        <v>971</v>
      </c>
      <c r="B78" s="112">
        <v>3</v>
      </c>
      <c r="C78" s="112">
        <v>2022</v>
      </c>
      <c r="D78" s="113" t="s">
        <v>956</v>
      </c>
      <c r="E78" s="114" t="s">
        <v>957</v>
      </c>
      <c r="F78" s="115">
        <v>44638</v>
      </c>
      <c r="G78" s="166" t="s">
        <v>958</v>
      </c>
      <c r="H78" s="117" t="s">
        <v>503</v>
      </c>
      <c r="I78" s="118" t="s">
        <v>959</v>
      </c>
      <c r="J78" s="119" t="s">
        <v>964</v>
      </c>
      <c r="K78" s="114" t="s">
        <v>82</v>
      </c>
      <c r="L78" s="114" t="s">
        <v>965</v>
      </c>
      <c r="M78" s="114">
        <v>1</v>
      </c>
      <c r="N78" s="112" t="s">
        <v>80</v>
      </c>
      <c r="O78" s="112" t="s">
        <v>81</v>
      </c>
      <c r="P78" s="116" t="s">
        <v>966</v>
      </c>
      <c r="Q78" s="120">
        <v>44669</v>
      </c>
      <c r="R78" s="121">
        <v>44925</v>
      </c>
      <c r="S78" s="121">
        <v>44781</v>
      </c>
      <c r="T78" s="122" t="s">
        <v>1418</v>
      </c>
      <c r="U78" s="123" t="s">
        <v>1430</v>
      </c>
      <c r="V78" s="122" t="s">
        <v>86</v>
      </c>
      <c r="W78" s="112">
        <v>0</v>
      </c>
      <c r="X78" s="112">
        <v>0</v>
      </c>
      <c r="Y78" s="124"/>
    </row>
    <row r="79" spans="1:25" s="125" customFormat="1" ht="32.25" customHeight="1" x14ac:dyDescent="0.2">
      <c r="A79" s="112" t="s">
        <v>980</v>
      </c>
      <c r="B79" s="112">
        <v>1</v>
      </c>
      <c r="C79" s="112">
        <v>2022</v>
      </c>
      <c r="D79" s="113" t="s">
        <v>972</v>
      </c>
      <c r="E79" s="114" t="s">
        <v>973</v>
      </c>
      <c r="F79" s="115">
        <v>44643</v>
      </c>
      <c r="G79" s="116" t="s">
        <v>974</v>
      </c>
      <c r="H79" s="117" t="s">
        <v>341</v>
      </c>
      <c r="I79" s="118" t="s">
        <v>975</v>
      </c>
      <c r="J79" s="119" t="s">
        <v>976</v>
      </c>
      <c r="K79" s="114" t="s">
        <v>82</v>
      </c>
      <c r="L79" s="112" t="s">
        <v>977</v>
      </c>
      <c r="M79" s="112">
        <v>1</v>
      </c>
      <c r="N79" s="112" t="s">
        <v>83</v>
      </c>
      <c r="O79" s="112" t="s">
        <v>124</v>
      </c>
      <c r="P79" s="116" t="s">
        <v>124</v>
      </c>
      <c r="Q79" s="120">
        <v>44670</v>
      </c>
      <c r="R79" s="121">
        <v>44925</v>
      </c>
      <c r="S79" s="121">
        <v>44778</v>
      </c>
      <c r="T79" s="122" t="s">
        <v>825</v>
      </c>
      <c r="U79" s="123" t="s">
        <v>1444</v>
      </c>
      <c r="V79" s="122" t="s">
        <v>86</v>
      </c>
      <c r="W79" s="112">
        <v>0</v>
      </c>
      <c r="X79" s="112">
        <v>0</v>
      </c>
      <c r="Y79" s="124"/>
    </row>
    <row r="80" spans="1:25" s="125" customFormat="1" ht="32.25" customHeight="1" x14ac:dyDescent="0.2">
      <c r="A80" s="112" t="s">
        <v>980</v>
      </c>
      <c r="B80" s="112">
        <v>2</v>
      </c>
      <c r="C80" s="112">
        <v>2022</v>
      </c>
      <c r="D80" s="113" t="s">
        <v>972</v>
      </c>
      <c r="E80" s="114" t="s">
        <v>973</v>
      </c>
      <c r="F80" s="115">
        <v>44643</v>
      </c>
      <c r="G80" s="116" t="s">
        <v>974</v>
      </c>
      <c r="H80" s="117" t="s">
        <v>341</v>
      </c>
      <c r="I80" s="118" t="s">
        <v>975</v>
      </c>
      <c r="J80" s="119" t="s">
        <v>978</v>
      </c>
      <c r="K80" s="114" t="s">
        <v>82</v>
      </c>
      <c r="L80" s="112" t="s">
        <v>979</v>
      </c>
      <c r="M80" s="112">
        <v>2</v>
      </c>
      <c r="N80" s="112" t="s">
        <v>83</v>
      </c>
      <c r="O80" s="112" t="s">
        <v>124</v>
      </c>
      <c r="P80" s="116" t="s">
        <v>124</v>
      </c>
      <c r="Q80" s="120">
        <v>44670</v>
      </c>
      <c r="R80" s="121">
        <v>44925</v>
      </c>
      <c r="S80" s="121">
        <v>44778</v>
      </c>
      <c r="T80" s="122" t="s">
        <v>825</v>
      </c>
      <c r="U80" s="123" t="s">
        <v>1444</v>
      </c>
      <c r="V80" s="122" t="s">
        <v>86</v>
      </c>
      <c r="W80" s="112">
        <v>0</v>
      </c>
      <c r="X80" s="112">
        <v>0</v>
      </c>
      <c r="Y80" s="124"/>
    </row>
    <row r="81" spans="1:25" s="125" customFormat="1" ht="32.25" customHeight="1" x14ac:dyDescent="0.2">
      <c r="A81" s="112" t="s">
        <v>994</v>
      </c>
      <c r="B81" s="112">
        <v>1</v>
      </c>
      <c r="C81" s="112">
        <v>2022</v>
      </c>
      <c r="D81" s="113" t="s">
        <v>956</v>
      </c>
      <c r="E81" s="114" t="s">
        <v>986</v>
      </c>
      <c r="F81" s="115" t="s">
        <v>987</v>
      </c>
      <c r="G81" s="116" t="s">
        <v>987</v>
      </c>
      <c r="H81" s="117" t="s">
        <v>988</v>
      </c>
      <c r="I81" s="118" t="s">
        <v>989</v>
      </c>
      <c r="J81" s="119" t="s">
        <v>990</v>
      </c>
      <c r="K81" s="114" t="s">
        <v>991</v>
      </c>
      <c r="L81" s="114" t="s">
        <v>992</v>
      </c>
      <c r="M81" s="114" t="s">
        <v>993</v>
      </c>
      <c r="N81" s="112" t="s">
        <v>80</v>
      </c>
      <c r="O81" s="112" t="s">
        <v>81</v>
      </c>
      <c r="P81" s="116" t="s">
        <v>962</v>
      </c>
      <c r="Q81" s="120">
        <v>44684</v>
      </c>
      <c r="R81" s="121">
        <v>44865</v>
      </c>
      <c r="S81" s="121">
        <v>44781</v>
      </c>
      <c r="T81" s="122" t="s">
        <v>1418</v>
      </c>
      <c r="U81" s="123" t="s">
        <v>1431</v>
      </c>
      <c r="V81" s="122" t="s">
        <v>86</v>
      </c>
      <c r="W81" s="112">
        <v>0</v>
      </c>
      <c r="X81" s="112">
        <v>0</v>
      </c>
      <c r="Y81" s="124"/>
    </row>
    <row r="82" spans="1:25" s="125" customFormat="1" ht="72.75" customHeight="1" x14ac:dyDescent="0.2">
      <c r="A82" s="112" t="s">
        <v>1008</v>
      </c>
      <c r="B82" s="112">
        <v>2</v>
      </c>
      <c r="C82" s="112">
        <v>2022</v>
      </c>
      <c r="D82" s="113" t="s">
        <v>1009</v>
      </c>
      <c r="E82" s="114" t="s">
        <v>986</v>
      </c>
      <c r="F82" s="115">
        <v>44684</v>
      </c>
      <c r="G82" s="165" t="s">
        <v>1010</v>
      </c>
      <c r="H82" s="165" t="s">
        <v>1011</v>
      </c>
      <c r="I82" s="165" t="s">
        <v>1012</v>
      </c>
      <c r="J82" s="165" t="s">
        <v>1014</v>
      </c>
      <c r="K82" s="114" t="s">
        <v>269</v>
      </c>
      <c r="L82" s="101" t="s">
        <v>1016</v>
      </c>
      <c r="M82" s="177">
        <v>1</v>
      </c>
      <c r="N82" s="114" t="s">
        <v>1017</v>
      </c>
      <c r="O82" s="114" t="s">
        <v>1017</v>
      </c>
      <c r="P82" s="168" t="s">
        <v>1018</v>
      </c>
      <c r="Q82" s="169">
        <v>44687</v>
      </c>
      <c r="R82" s="121">
        <v>44803</v>
      </c>
      <c r="S82" s="121">
        <v>44781</v>
      </c>
      <c r="T82" s="122" t="s">
        <v>1418</v>
      </c>
      <c r="U82" s="123" t="s">
        <v>1438</v>
      </c>
      <c r="V82" s="122" t="s">
        <v>86</v>
      </c>
      <c r="W82" s="112">
        <v>0</v>
      </c>
      <c r="X82" s="112">
        <v>0</v>
      </c>
      <c r="Y82" s="124"/>
    </row>
    <row r="83" spans="1:25" s="125" customFormat="1" ht="32.25" customHeight="1" x14ac:dyDescent="0.2">
      <c r="A83" s="112" t="s">
        <v>1019</v>
      </c>
      <c r="B83" s="112">
        <v>1</v>
      </c>
      <c r="C83" s="112">
        <v>2022</v>
      </c>
      <c r="D83" s="113" t="s">
        <v>956</v>
      </c>
      <c r="E83" s="114" t="s">
        <v>1020</v>
      </c>
      <c r="F83" s="115">
        <v>44681</v>
      </c>
      <c r="G83" s="165" t="s">
        <v>1021</v>
      </c>
      <c r="H83" s="114" t="s">
        <v>1022</v>
      </c>
      <c r="I83" s="165" t="s">
        <v>1023</v>
      </c>
      <c r="J83" s="165" t="s">
        <v>1024</v>
      </c>
      <c r="K83" s="114" t="s">
        <v>1025</v>
      </c>
      <c r="L83" s="101" t="s">
        <v>1030</v>
      </c>
      <c r="M83" s="178">
        <v>1</v>
      </c>
      <c r="N83" s="112" t="s">
        <v>80</v>
      </c>
      <c r="O83" s="114" t="s">
        <v>1034</v>
      </c>
      <c r="P83" s="168" t="s">
        <v>962</v>
      </c>
      <c r="Q83" s="169">
        <v>44713</v>
      </c>
      <c r="R83" s="121">
        <v>44925</v>
      </c>
      <c r="S83" s="121">
        <v>44781</v>
      </c>
      <c r="T83" s="122" t="s">
        <v>1418</v>
      </c>
      <c r="U83" s="123" t="s">
        <v>1432</v>
      </c>
      <c r="V83" s="122" t="s">
        <v>86</v>
      </c>
      <c r="W83" s="112">
        <v>0</v>
      </c>
      <c r="X83" s="112">
        <v>0</v>
      </c>
      <c r="Y83" s="124"/>
    </row>
    <row r="84" spans="1:25" s="125" customFormat="1" ht="32.25" customHeight="1" x14ac:dyDescent="0.2">
      <c r="A84" s="112" t="s">
        <v>1019</v>
      </c>
      <c r="B84" s="112">
        <v>2</v>
      </c>
      <c r="C84" s="112">
        <v>2022</v>
      </c>
      <c r="D84" s="113" t="s">
        <v>956</v>
      </c>
      <c r="E84" s="114" t="s">
        <v>1020</v>
      </c>
      <c r="F84" s="115">
        <v>44681</v>
      </c>
      <c r="G84" s="165" t="s">
        <v>1021</v>
      </c>
      <c r="H84" s="165" t="s">
        <v>1022</v>
      </c>
      <c r="I84" s="165" t="s">
        <v>1023</v>
      </c>
      <c r="J84" s="165" t="s">
        <v>1026</v>
      </c>
      <c r="K84" s="114" t="s">
        <v>1027</v>
      </c>
      <c r="L84" s="101" t="s">
        <v>1031</v>
      </c>
      <c r="M84" s="178">
        <v>1</v>
      </c>
      <c r="N84" s="112" t="s">
        <v>80</v>
      </c>
      <c r="O84" s="114" t="s">
        <v>1034</v>
      </c>
      <c r="P84" s="168" t="s">
        <v>962</v>
      </c>
      <c r="Q84" s="169">
        <v>44713</v>
      </c>
      <c r="R84" s="121">
        <v>44925</v>
      </c>
      <c r="S84" s="121">
        <v>44781</v>
      </c>
      <c r="T84" s="122" t="s">
        <v>1418</v>
      </c>
      <c r="U84" s="123" t="s">
        <v>1433</v>
      </c>
      <c r="V84" s="122" t="s">
        <v>86</v>
      </c>
      <c r="W84" s="112">
        <v>0</v>
      </c>
      <c r="X84" s="112">
        <v>0</v>
      </c>
      <c r="Y84" s="124"/>
    </row>
    <row r="85" spans="1:25" s="125" customFormat="1" ht="32.25" customHeight="1" x14ac:dyDescent="0.2">
      <c r="A85" s="112" t="s">
        <v>1019</v>
      </c>
      <c r="B85" s="112">
        <v>3</v>
      </c>
      <c r="C85" s="112">
        <v>2022</v>
      </c>
      <c r="D85" s="113" t="s">
        <v>956</v>
      </c>
      <c r="E85" s="114" t="s">
        <v>1020</v>
      </c>
      <c r="F85" s="115">
        <v>44681</v>
      </c>
      <c r="G85" s="165" t="s">
        <v>1021</v>
      </c>
      <c r="H85" s="165" t="s">
        <v>1022</v>
      </c>
      <c r="I85" s="165" t="s">
        <v>1023</v>
      </c>
      <c r="J85" s="165" t="s">
        <v>1028</v>
      </c>
      <c r="K85" s="114" t="s">
        <v>1025</v>
      </c>
      <c r="L85" s="101" t="s">
        <v>1032</v>
      </c>
      <c r="M85" s="178">
        <v>1</v>
      </c>
      <c r="N85" s="112" t="s">
        <v>80</v>
      </c>
      <c r="O85" s="114" t="s">
        <v>1034</v>
      </c>
      <c r="P85" s="168" t="s">
        <v>962</v>
      </c>
      <c r="Q85" s="169">
        <v>44713</v>
      </c>
      <c r="R85" s="121">
        <v>44925</v>
      </c>
      <c r="S85" s="121">
        <v>44781</v>
      </c>
      <c r="T85" s="122" t="s">
        <v>1418</v>
      </c>
      <c r="U85" s="123" t="s">
        <v>1434</v>
      </c>
      <c r="V85" s="122" t="s">
        <v>86</v>
      </c>
      <c r="W85" s="112">
        <v>0</v>
      </c>
      <c r="X85" s="112">
        <v>0</v>
      </c>
      <c r="Y85" s="124"/>
    </row>
    <row r="86" spans="1:25" s="125" customFormat="1" ht="32.25" customHeight="1" x14ac:dyDescent="0.2">
      <c r="A86" s="112" t="s">
        <v>1035</v>
      </c>
      <c r="B86" s="112">
        <v>1</v>
      </c>
      <c r="C86" s="112">
        <v>2022</v>
      </c>
      <c r="D86" s="114" t="s">
        <v>211</v>
      </c>
      <c r="E86" s="114" t="s">
        <v>1036</v>
      </c>
      <c r="F86" s="115">
        <v>44681</v>
      </c>
      <c r="G86" s="165" t="s">
        <v>1037</v>
      </c>
      <c r="H86" s="165" t="s">
        <v>1038</v>
      </c>
      <c r="I86" s="165" t="s">
        <v>1039</v>
      </c>
      <c r="J86" s="165" t="s">
        <v>1040</v>
      </c>
      <c r="K86" s="114" t="s">
        <v>82</v>
      </c>
      <c r="L86" s="114" t="s">
        <v>1047</v>
      </c>
      <c r="M86" s="112">
        <v>1</v>
      </c>
      <c r="N86" s="112" t="s">
        <v>76</v>
      </c>
      <c r="O86" s="167" t="s">
        <v>1051</v>
      </c>
      <c r="P86" s="114" t="s">
        <v>1052</v>
      </c>
      <c r="Q86" s="169">
        <v>44713</v>
      </c>
      <c r="R86" s="169">
        <v>44804</v>
      </c>
      <c r="S86" s="121">
        <v>44778</v>
      </c>
      <c r="T86" s="122" t="s">
        <v>825</v>
      </c>
      <c r="U86" s="123" t="s">
        <v>1445</v>
      </c>
      <c r="V86" s="122" t="s">
        <v>86</v>
      </c>
      <c r="W86" s="112">
        <v>0</v>
      </c>
      <c r="X86" s="112">
        <v>0</v>
      </c>
      <c r="Y86" s="124"/>
    </row>
    <row r="87" spans="1:25" s="125" customFormat="1" ht="32.25" customHeight="1" x14ac:dyDescent="0.2">
      <c r="A87" s="112" t="s">
        <v>1035</v>
      </c>
      <c r="B87" s="112">
        <v>2</v>
      </c>
      <c r="C87" s="112">
        <v>2022</v>
      </c>
      <c r="D87" s="114" t="s">
        <v>211</v>
      </c>
      <c r="E87" s="114" t="s">
        <v>1036</v>
      </c>
      <c r="F87" s="115">
        <v>44681</v>
      </c>
      <c r="G87" s="165" t="s">
        <v>1037</v>
      </c>
      <c r="H87" s="165" t="s">
        <v>1038</v>
      </c>
      <c r="I87" s="165" t="s">
        <v>1041</v>
      </c>
      <c r="J87" s="165" t="s">
        <v>1042</v>
      </c>
      <c r="K87" s="114" t="s">
        <v>82</v>
      </c>
      <c r="L87" s="114" t="s">
        <v>1048</v>
      </c>
      <c r="M87" s="112">
        <v>8</v>
      </c>
      <c r="N87" s="112" t="s">
        <v>76</v>
      </c>
      <c r="O87" s="167" t="s">
        <v>1051</v>
      </c>
      <c r="P87" s="114" t="s">
        <v>1052</v>
      </c>
      <c r="Q87" s="169">
        <v>44713</v>
      </c>
      <c r="R87" s="169">
        <v>44957</v>
      </c>
      <c r="S87" s="121">
        <v>44778</v>
      </c>
      <c r="T87" s="122" t="s">
        <v>825</v>
      </c>
      <c r="U87" s="123" t="s">
        <v>1446</v>
      </c>
      <c r="V87" s="122" t="s">
        <v>86</v>
      </c>
      <c r="W87" s="112">
        <v>0</v>
      </c>
      <c r="X87" s="112">
        <v>0</v>
      </c>
      <c r="Y87" s="124"/>
    </row>
    <row r="88" spans="1:25" s="125" customFormat="1" ht="32.25" customHeight="1" x14ac:dyDescent="0.2">
      <c r="A88" s="112" t="s">
        <v>1035</v>
      </c>
      <c r="B88" s="112">
        <v>3</v>
      </c>
      <c r="C88" s="112">
        <v>2022</v>
      </c>
      <c r="D88" s="114" t="s">
        <v>211</v>
      </c>
      <c r="E88" s="114" t="s">
        <v>1036</v>
      </c>
      <c r="F88" s="115">
        <v>44681</v>
      </c>
      <c r="G88" s="165" t="s">
        <v>1037</v>
      </c>
      <c r="H88" s="165" t="s">
        <v>1038</v>
      </c>
      <c r="I88" s="165" t="s">
        <v>1043</v>
      </c>
      <c r="J88" s="165" t="s">
        <v>1044</v>
      </c>
      <c r="K88" s="114" t="s">
        <v>82</v>
      </c>
      <c r="L88" s="114" t="s">
        <v>1049</v>
      </c>
      <c r="M88" s="112">
        <v>1</v>
      </c>
      <c r="N88" s="112" t="s">
        <v>76</v>
      </c>
      <c r="O88" s="167" t="s">
        <v>1051</v>
      </c>
      <c r="P88" s="114" t="s">
        <v>1052</v>
      </c>
      <c r="Q88" s="169">
        <v>44713</v>
      </c>
      <c r="R88" s="169">
        <v>44804</v>
      </c>
      <c r="S88" s="121">
        <v>44778</v>
      </c>
      <c r="T88" s="122" t="s">
        <v>825</v>
      </c>
      <c r="U88" s="123" t="s">
        <v>1447</v>
      </c>
      <c r="V88" s="122" t="s">
        <v>86</v>
      </c>
      <c r="W88" s="112">
        <v>0</v>
      </c>
      <c r="X88" s="112">
        <v>0</v>
      </c>
      <c r="Y88" s="124"/>
    </row>
    <row r="89" spans="1:25" s="125" customFormat="1" ht="41.45" customHeight="1" x14ac:dyDescent="0.2">
      <c r="A89" s="112" t="s">
        <v>1035</v>
      </c>
      <c r="B89" s="112">
        <v>4</v>
      </c>
      <c r="C89" s="112">
        <v>2022</v>
      </c>
      <c r="D89" s="114" t="s">
        <v>211</v>
      </c>
      <c r="E89" s="114" t="s">
        <v>1036</v>
      </c>
      <c r="F89" s="115">
        <v>44681</v>
      </c>
      <c r="G89" s="165" t="s">
        <v>1037</v>
      </c>
      <c r="H89" s="165" t="s">
        <v>1038</v>
      </c>
      <c r="I89" s="165" t="s">
        <v>1045</v>
      </c>
      <c r="J89" s="165" t="s">
        <v>1046</v>
      </c>
      <c r="K89" s="114" t="s">
        <v>82</v>
      </c>
      <c r="L89" s="114" t="s">
        <v>1050</v>
      </c>
      <c r="M89" s="112">
        <v>1</v>
      </c>
      <c r="N89" s="112" t="s">
        <v>76</v>
      </c>
      <c r="O89" s="167" t="s">
        <v>120</v>
      </c>
      <c r="P89" s="114" t="s">
        <v>1053</v>
      </c>
      <c r="Q89" s="169">
        <v>44713</v>
      </c>
      <c r="R89" s="169">
        <v>44804</v>
      </c>
      <c r="S89" s="121">
        <v>44778</v>
      </c>
      <c r="T89" s="122" t="s">
        <v>825</v>
      </c>
      <c r="U89" s="123" t="s">
        <v>1448</v>
      </c>
      <c r="V89" s="122" t="s">
        <v>86</v>
      </c>
      <c r="W89" s="112">
        <v>0</v>
      </c>
      <c r="X89" s="112">
        <v>0</v>
      </c>
    </row>
    <row r="90" spans="1:25" s="125" customFormat="1" ht="20.25" customHeight="1" x14ac:dyDescent="0.2">
      <c r="A90" s="112" t="s">
        <v>1054</v>
      </c>
      <c r="B90" s="112">
        <v>1</v>
      </c>
      <c r="C90" s="112">
        <v>2022</v>
      </c>
      <c r="D90" s="114" t="s">
        <v>211</v>
      </c>
      <c r="E90" s="114" t="s">
        <v>1036</v>
      </c>
      <c r="F90" s="115">
        <v>44681</v>
      </c>
      <c r="G90" s="165" t="s">
        <v>1055</v>
      </c>
      <c r="H90" s="165" t="s">
        <v>1056</v>
      </c>
      <c r="I90" s="165" t="s">
        <v>1057</v>
      </c>
      <c r="J90" s="165" t="s">
        <v>1058</v>
      </c>
      <c r="K90" s="114" t="s">
        <v>82</v>
      </c>
      <c r="L90" s="114" t="s">
        <v>1059</v>
      </c>
      <c r="M90" s="179">
        <v>1</v>
      </c>
      <c r="N90" s="112" t="s">
        <v>76</v>
      </c>
      <c r="O90" s="114" t="s">
        <v>120</v>
      </c>
      <c r="P90" s="114" t="s">
        <v>1053</v>
      </c>
      <c r="Q90" s="169">
        <v>44713</v>
      </c>
      <c r="R90" s="169">
        <v>44865</v>
      </c>
      <c r="S90" s="121">
        <v>44778</v>
      </c>
      <c r="T90" s="122" t="s">
        <v>825</v>
      </c>
      <c r="U90" s="123" t="s">
        <v>1449</v>
      </c>
      <c r="V90" s="122" t="s">
        <v>86</v>
      </c>
      <c r="W90" s="112">
        <v>0</v>
      </c>
      <c r="X90" s="112">
        <v>0</v>
      </c>
    </row>
    <row r="91" spans="1:25" s="125" customFormat="1" ht="20.25" customHeight="1" x14ac:dyDescent="0.2">
      <c r="A91" s="112" t="s">
        <v>1054</v>
      </c>
      <c r="B91" s="112">
        <v>2</v>
      </c>
      <c r="C91" s="112">
        <v>2022</v>
      </c>
      <c r="D91" s="114" t="s">
        <v>211</v>
      </c>
      <c r="E91" s="114" t="s">
        <v>1036</v>
      </c>
      <c r="F91" s="115">
        <v>44681</v>
      </c>
      <c r="G91" s="165" t="s">
        <v>1055</v>
      </c>
      <c r="H91" s="165" t="s">
        <v>1056</v>
      </c>
      <c r="I91" s="165" t="s">
        <v>1060</v>
      </c>
      <c r="J91" s="165" t="s">
        <v>1061</v>
      </c>
      <c r="K91" s="114" t="s">
        <v>82</v>
      </c>
      <c r="L91" s="114" t="s">
        <v>1062</v>
      </c>
      <c r="M91" s="112">
        <v>2</v>
      </c>
      <c r="N91" s="112" t="s">
        <v>76</v>
      </c>
      <c r="O91" s="114" t="s">
        <v>120</v>
      </c>
      <c r="P91" s="114" t="s">
        <v>1053</v>
      </c>
      <c r="Q91" s="169">
        <v>44713</v>
      </c>
      <c r="R91" s="169">
        <v>44926</v>
      </c>
      <c r="S91" s="121">
        <v>44778</v>
      </c>
      <c r="T91" s="122" t="s">
        <v>825</v>
      </c>
      <c r="U91" s="123" t="s">
        <v>1450</v>
      </c>
      <c r="V91" s="122" t="s">
        <v>86</v>
      </c>
      <c r="W91" s="112">
        <v>0</v>
      </c>
      <c r="X91" s="112">
        <v>0</v>
      </c>
    </row>
    <row r="92" spans="1:25" s="125" customFormat="1" ht="20.25" customHeight="1" x14ac:dyDescent="0.2">
      <c r="A92" s="112" t="s">
        <v>1054</v>
      </c>
      <c r="B92" s="112">
        <v>3</v>
      </c>
      <c r="C92" s="112">
        <v>2022</v>
      </c>
      <c r="D92" s="114" t="s">
        <v>211</v>
      </c>
      <c r="E92" s="114" t="s">
        <v>1036</v>
      </c>
      <c r="F92" s="115">
        <v>44681</v>
      </c>
      <c r="G92" s="165" t="s">
        <v>1055</v>
      </c>
      <c r="H92" s="165" t="s">
        <v>1056</v>
      </c>
      <c r="I92" s="180" t="s">
        <v>1063</v>
      </c>
      <c r="J92" s="165" t="s">
        <v>1064</v>
      </c>
      <c r="K92" s="114" t="s">
        <v>82</v>
      </c>
      <c r="L92" s="114" t="s">
        <v>1065</v>
      </c>
      <c r="M92" s="181">
        <v>1</v>
      </c>
      <c r="N92" s="112" t="s">
        <v>76</v>
      </c>
      <c r="O92" s="114" t="s">
        <v>120</v>
      </c>
      <c r="P92" s="114" t="s">
        <v>1053</v>
      </c>
      <c r="Q92" s="169">
        <v>44713</v>
      </c>
      <c r="R92" s="169">
        <v>44926</v>
      </c>
      <c r="S92" s="121">
        <v>44778</v>
      </c>
      <c r="T92" s="122" t="s">
        <v>825</v>
      </c>
      <c r="U92" s="123" t="s">
        <v>1451</v>
      </c>
      <c r="V92" s="122" t="s">
        <v>86</v>
      </c>
      <c r="W92" s="112">
        <v>0</v>
      </c>
      <c r="X92" s="112">
        <v>0</v>
      </c>
    </row>
    <row r="93" spans="1:25" s="125" customFormat="1" ht="20.25" customHeight="1" x14ac:dyDescent="0.2">
      <c r="A93" s="112" t="s">
        <v>1054</v>
      </c>
      <c r="B93" s="112">
        <v>4</v>
      </c>
      <c r="C93" s="112">
        <v>2022</v>
      </c>
      <c r="D93" s="114" t="s">
        <v>211</v>
      </c>
      <c r="E93" s="114" t="s">
        <v>1036</v>
      </c>
      <c r="F93" s="115">
        <v>44681</v>
      </c>
      <c r="G93" s="165" t="s">
        <v>1055</v>
      </c>
      <c r="H93" s="165" t="s">
        <v>1056</v>
      </c>
      <c r="I93" s="182"/>
      <c r="J93" s="165" t="s">
        <v>1066</v>
      </c>
      <c r="K93" s="114" t="s">
        <v>82</v>
      </c>
      <c r="L93" s="114" t="s">
        <v>1067</v>
      </c>
      <c r="M93" s="183">
        <v>1</v>
      </c>
      <c r="N93" s="112" t="s">
        <v>76</v>
      </c>
      <c r="O93" s="114" t="s">
        <v>120</v>
      </c>
      <c r="P93" s="114" t="s">
        <v>1053</v>
      </c>
      <c r="Q93" s="169">
        <v>44713</v>
      </c>
      <c r="R93" s="169">
        <v>44804</v>
      </c>
      <c r="S93" s="121">
        <v>44778</v>
      </c>
      <c r="T93" s="122" t="s">
        <v>825</v>
      </c>
      <c r="U93" s="123" t="s">
        <v>1452</v>
      </c>
      <c r="V93" s="122" t="s">
        <v>86</v>
      </c>
      <c r="W93" s="112">
        <v>0</v>
      </c>
      <c r="X93" s="112">
        <v>0</v>
      </c>
    </row>
    <row r="94" spans="1:25" s="125" customFormat="1" ht="20.25" customHeight="1" x14ac:dyDescent="0.2">
      <c r="A94" s="112" t="s">
        <v>1054</v>
      </c>
      <c r="B94" s="112">
        <v>5</v>
      </c>
      <c r="C94" s="112">
        <v>2022</v>
      </c>
      <c r="D94" s="114" t="s">
        <v>211</v>
      </c>
      <c r="E94" s="114" t="s">
        <v>1036</v>
      </c>
      <c r="F94" s="115">
        <v>44681</v>
      </c>
      <c r="G94" s="165" t="s">
        <v>1055</v>
      </c>
      <c r="H94" s="165" t="s">
        <v>1056</v>
      </c>
      <c r="I94" s="165" t="s">
        <v>1068</v>
      </c>
      <c r="J94" s="165" t="s">
        <v>1069</v>
      </c>
      <c r="K94" s="114" t="s">
        <v>82</v>
      </c>
      <c r="L94" s="114" t="s">
        <v>1070</v>
      </c>
      <c r="M94" s="183">
        <v>1</v>
      </c>
      <c r="N94" s="112" t="s">
        <v>76</v>
      </c>
      <c r="O94" s="114" t="s">
        <v>120</v>
      </c>
      <c r="P94" s="114" t="s">
        <v>1053</v>
      </c>
      <c r="Q94" s="169">
        <v>44713</v>
      </c>
      <c r="R94" s="169">
        <v>44926</v>
      </c>
      <c r="S94" s="121">
        <v>44778</v>
      </c>
      <c r="T94" s="122" t="s">
        <v>825</v>
      </c>
      <c r="U94" s="123" t="s">
        <v>1453</v>
      </c>
      <c r="V94" s="122" t="s">
        <v>86</v>
      </c>
      <c r="W94" s="112">
        <v>0</v>
      </c>
      <c r="X94" s="112">
        <v>0</v>
      </c>
    </row>
    <row r="95" spans="1:25" s="125" customFormat="1" ht="20.25" customHeight="1" x14ac:dyDescent="0.2">
      <c r="A95" s="112" t="s">
        <v>1071</v>
      </c>
      <c r="B95" s="112">
        <v>1</v>
      </c>
      <c r="C95" s="112">
        <v>2022</v>
      </c>
      <c r="D95" s="114" t="s">
        <v>70</v>
      </c>
      <c r="E95" s="114" t="s">
        <v>1036</v>
      </c>
      <c r="F95" s="115">
        <v>44681</v>
      </c>
      <c r="G95" s="165" t="s">
        <v>1072</v>
      </c>
      <c r="H95" s="165" t="s">
        <v>1073</v>
      </c>
      <c r="I95" s="166" t="s">
        <v>1074</v>
      </c>
      <c r="J95" s="165" t="s">
        <v>1075</v>
      </c>
      <c r="K95" s="114" t="s">
        <v>82</v>
      </c>
      <c r="L95" s="114" t="s">
        <v>1076</v>
      </c>
      <c r="M95" s="183">
        <v>1</v>
      </c>
      <c r="N95" s="112" t="s">
        <v>76</v>
      </c>
      <c r="O95" s="114" t="s">
        <v>77</v>
      </c>
      <c r="P95" s="114" t="s">
        <v>1080</v>
      </c>
      <c r="Q95" s="169">
        <v>44713</v>
      </c>
      <c r="R95" s="169">
        <v>44834</v>
      </c>
      <c r="S95" s="121">
        <v>44778</v>
      </c>
      <c r="T95" s="122" t="s">
        <v>825</v>
      </c>
      <c r="U95" s="123" t="s">
        <v>1454</v>
      </c>
      <c r="V95" s="122" t="s">
        <v>86</v>
      </c>
      <c r="W95" s="112">
        <v>0</v>
      </c>
      <c r="X95" s="112">
        <v>0</v>
      </c>
    </row>
    <row r="96" spans="1:25" s="175" customFormat="1" ht="53.25" customHeight="1" x14ac:dyDescent="0.2">
      <c r="A96" s="114" t="s">
        <v>1093</v>
      </c>
      <c r="B96" s="114">
        <v>1</v>
      </c>
      <c r="C96" s="114">
        <v>2022</v>
      </c>
      <c r="D96" s="114" t="s">
        <v>211</v>
      </c>
      <c r="E96" s="114" t="s">
        <v>1098</v>
      </c>
      <c r="F96" s="173">
        <v>44707</v>
      </c>
      <c r="G96" s="165" t="s">
        <v>1099</v>
      </c>
      <c r="H96" s="165" t="s">
        <v>435</v>
      </c>
      <c r="I96" s="165" t="s">
        <v>1100</v>
      </c>
      <c r="J96" s="165" t="s">
        <v>1101</v>
      </c>
      <c r="K96" s="114" t="s">
        <v>163</v>
      </c>
      <c r="L96" s="101" t="s">
        <v>1102</v>
      </c>
      <c r="M96" s="101">
        <v>1</v>
      </c>
      <c r="N96" s="114" t="s">
        <v>76</v>
      </c>
      <c r="O96" s="114" t="s">
        <v>120</v>
      </c>
      <c r="P96" s="114" t="s">
        <v>1053</v>
      </c>
      <c r="Q96" s="168">
        <v>44718</v>
      </c>
      <c r="R96" s="168">
        <v>44804</v>
      </c>
      <c r="S96" s="173">
        <v>44781</v>
      </c>
      <c r="T96" s="167" t="s">
        <v>829</v>
      </c>
      <c r="U96" s="123" t="s">
        <v>1481</v>
      </c>
      <c r="V96" s="167" t="s">
        <v>86</v>
      </c>
      <c r="W96" s="114">
        <v>0</v>
      </c>
      <c r="X96" s="114">
        <v>0</v>
      </c>
    </row>
    <row r="97" spans="1:24" s="175" customFormat="1" ht="53.25" customHeight="1" x14ac:dyDescent="0.2">
      <c r="A97" s="114" t="s">
        <v>1094</v>
      </c>
      <c r="B97" s="114">
        <v>1</v>
      </c>
      <c r="C97" s="114">
        <v>2022</v>
      </c>
      <c r="D97" s="114" t="s">
        <v>211</v>
      </c>
      <c r="E97" s="114" t="s">
        <v>1098</v>
      </c>
      <c r="F97" s="173">
        <v>44707</v>
      </c>
      <c r="G97" s="165" t="s">
        <v>1103</v>
      </c>
      <c r="H97" s="165" t="s">
        <v>435</v>
      </c>
      <c r="I97" s="165" t="s">
        <v>1104</v>
      </c>
      <c r="J97" s="165" t="s">
        <v>1105</v>
      </c>
      <c r="K97" s="114" t="s">
        <v>163</v>
      </c>
      <c r="L97" s="101" t="s">
        <v>1106</v>
      </c>
      <c r="M97" s="101">
        <v>2</v>
      </c>
      <c r="N97" s="114" t="s">
        <v>76</v>
      </c>
      <c r="O97" s="114" t="s">
        <v>120</v>
      </c>
      <c r="P97" s="114" t="s">
        <v>1053</v>
      </c>
      <c r="Q97" s="168">
        <v>44718</v>
      </c>
      <c r="R97" s="168">
        <v>44925</v>
      </c>
      <c r="S97" s="173">
        <v>44781</v>
      </c>
      <c r="T97" s="167" t="s">
        <v>829</v>
      </c>
      <c r="U97" s="123" t="s">
        <v>1481</v>
      </c>
      <c r="V97" s="167" t="s">
        <v>86</v>
      </c>
      <c r="W97" s="114">
        <v>0</v>
      </c>
      <c r="X97" s="114">
        <v>0</v>
      </c>
    </row>
    <row r="98" spans="1:24" s="175" customFormat="1" ht="53.25" customHeight="1" x14ac:dyDescent="0.2">
      <c r="A98" s="114" t="s">
        <v>1095</v>
      </c>
      <c r="B98" s="114">
        <v>1</v>
      </c>
      <c r="C98" s="114">
        <v>2022</v>
      </c>
      <c r="D98" s="114" t="s">
        <v>211</v>
      </c>
      <c r="E98" s="114" t="s">
        <v>1098</v>
      </c>
      <c r="F98" s="173">
        <v>44707</v>
      </c>
      <c r="G98" s="165" t="s">
        <v>1107</v>
      </c>
      <c r="H98" s="165" t="s">
        <v>435</v>
      </c>
      <c r="I98" s="165" t="s">
        <v>1108</v>
      </c>
      <c r="J98" s="165" t="s">
        <v>1109</v>
      </c>
      <c r="K98" s="114" t="s">
        <v>163</v>
      </c>
      <c r="L98" s="101" t="s">
        <v>1110</v>
      </c>
      <c r="M98" s="101">
        <v>2</v>
      </c>
      <c r="N98" s="114" t="s">
        <v>76</v>
      </c>
      <c r="O98" s="114" t="s">
        <v>120</v>
      </c>
      <c r="P98" s="114" t="s">
        <v>1053</v>
      </c>
      <c r="Q98" s="168">
        <v>44718</v>
      </c>
      <c r="R98" s="168">
        <v>44925</v>
      </c>
      <c r="S98" s="173">
        <v>44781</v>
      </c>
      <c r="T98" s="167" t="s">
        <v>829</v>
      </c>
      <c r="U98" s="123" t="s">
        <v>1481</v>
      </c>
      <c r="V98" s="167" t="s">
        <v>86</v>
      </c>
      <c r="W98" s="114">
        <v>0</v>
      </c>
      <c r="X98" s="114">
        <v>0</v>
      </c>
    </row>
    <row r="99" spans="1:24" s="175" customFormat="1" ht="53.25" customHeight="1" x14ac:dyDescent="0.2">
      <c r="A99" s="114" t="s">
        <v>1096</v>
      </c>
      <c r="B99" s="114">
        <v>1</v>
      </c>
      <c r="C99" s="114">
        <v>2022</v>
      </c>
      <c r="D99" s="114" t="s">
        <v>211</v>
      </c>
      <c r="E99" s="114" t="s">
        <v>1098</v>
      </c>
      <c r="F99" s="173">
        <v>44707</v>
      </c>
      <c r="G99" s="165" t="s">
        <v>1111</v>
      </c>
      <c r="H99" s="165" t="s">
        <v>435</v>
      </c>
      <c r="I99" s="165" t="s">
        <v>1112</v>
      </c>
      <c r="J99" s="165" t="s">
        <v>1113</v>
      </c>
      <c r="K99" s="114" t="s">
        <v>163</v>
      </c>
      <c r="L99" s="101" t="s">
        <v>1102</v>
      </c>
      <c r="M99" s="101">
        <v>1</v>
      </c>
      <c r="N99" s="114" t="s">
        <v>76</v>
      </c>
      <c r="O99" s="114" t="s">
        <v>120</v>
      </c>
      <c r="P99" s="114" t="s">
        <v>1053</v>
      </c>
      <c r="Q99" s="168">
        <v>44718</v>
      </c>
      <c r="R99" s="168">
        <v>44804</v>
      </c>
      <c r="S99" s="173">
        <v>44781</v>
      </c>
      <c r="T99" s="167" t="s">
        <v>829</v>
      </c>
      <c r="U99" s="123" t="s">
        <v>1481</v>
      </c>
      <c r="V99" s="167" t="s">
        <v>86</v>
      </c>
      <c r="W99" s="114">
        <v>0</v>
      </c>
      <c r="X99" s="114">
        <v>0</v>
      </c>
    </row>
    <row r="100" spans="1:24" s="175" customFormat="1" ht="53.25" customHeight="1" x14ac:dyDescent="0.2">
      <c r="A100" s="114" t="s">
        <v>1097</v>
      </c>
      <c r="B100" s="114">
        <v>1</v>
      </c>
      <c r="C100" s="114">
        <v>2022</v>
      </c>
      <c r="D100" s="114" t="s">
        <v>211</v>
      </c>
      <c r="E100" s="114" t="s">
        <v>1098</v>
      </c>
      <c r="F100" s="173">
        <v>44707</v>
      </c>
      <c r="G100" s="165" t="s">
        <v>1114</v>
      </c>
      <c r="H100" s="165" t="s">
        <v>435</v>
      </c>
      <c r="I100" s="165" t="s">
        <v>1115</v>
      </c>
      <c r="J100" s="165" t="s">
        <v>1116</v>
      </c>
      <c r="K100" s="114" t="s">
        <v>163</v>
      </c>
      <c r="L100" s="101" t="s">
        <v>1318</v>
      </c>
      <c r="M100" s="101">
        <v>2</v>
      </c>
      <c r="N100" s="114" t="s">
        <v>76</v>
      </c>
      <c r="O100" s="114" t="s">
        <v>120</v>
      </c>
      <c r="P100" s="114" t="s">
        <v>1053</v>
      </c>
      <c r="Q100" s="168">
        <v>44718</v>
      </c>
      <c r="R100" s="168">
        <v>44925</v>
      </c>
      <c r="S100" s="173">
        <v>44781</v>
      </c>
      <c r="T100" s="167" t="s">
        <v>829</v>
      </c>
      <c r="U100" s="123" t="s">
        <v>1481</v>
      </c>
      <c r="V100" s="167" t="s">
        <v>86</v>
      </c>
      <c r="W100" s="114">
        <v>0</v>
      </c>
      <c r="X100" s="114">
        <v>0</v>
      </c>
    </row>
    <row r="101" spans="1:24" s="175" customFormat="1" ht="53.25" customHeight="1" x14ac:dyDescent="0.2">
      <c r="A101" s="114" t="s">
        <v>1226</v>
      </c>
      <c r="B101" s="114">
        <v>1</v>
      </c>
      <c r="C101" s="114">
        <v>2022</v>
      </c>
      <c r="D101" s="114" t="s">
        <v>1117</v>
      </c>
      <c r="E101" s="184" t="s">
        <v>1124</v>
      </c>
      <c r="F101" s="126">
        <v>44694</v>
      </c>
      <c r="G101" s="127" t="s">
        <v>1126</v>
      </c>
      <c r="H101" s="127" t="s">
        <v>1127</v>
      </c>
      <c r="I101" s="127" t="s">
        <v>1128</v>
      </c>
      <c r="J101" s="127" t="s">
        <v>1129</v>
      </c>
      <c r="K101" s="184" t="s">
        <v>114</v>
      </c>
      <c r="L101" s="184" t="s">
        <v>1130</v>
      </c>
      <c r="M101" s="184">
        <v>1</v>
      </c>
      <c r="N101" s="114" t="s">
        <v>76</v>
      </c>
      <c r="O101" s="184" t="s">
        <v>77</v>
      </c>
      <c r="P101" s="185" t="s">
        <v>1252</v>
      </c>
      <c r="Q101" s="186">
        <v>44713</v>
      </c>
      <c r="R101" s="186">
        <v>44926</v>
      </c>
      <c r="S101" s="173">
        <v>44781</v>
      </c>
      <c r="T101" s="167" t="s">
        <v>829</v>
      </c>
      <c r="U101" s="123" t="s">
        <v>1481</v>
      </c>
      <c r="V101" s="167" t="s">
        <v>86</v>
      </c>
      <c r="W101" s="114">
        <v>0</v>
      </c>
      <c r="X101" s="114">
        <v>0</v>
      </c>
    </row>
    <row r="102" spans="1:24" s="175" customFormat="1" ht="53.25" customHeight="1" x14ac:dyDescent="0.2">
      <c r="A102" s="114" t="s">
        <v>1227</v>
      </c>
      <c r="B102" s="114">
        <v>1</v>
      </c>
      <c r="C102" s="114">
        <v>2022</v>
      </c>
      <c r="D102" s="114" t="s">
        <v>1117</v>
      </c>
      <c r="E102" s="184" t="s">
        <v>1124</v>
      </c>
      <c r="F102" s="126">
        <v>44694</v>
      </c>
      <c r="G102" s="127" t="s">
        <v>1131</v>
      </c>
      <c r="H102" s="127" t="s">
        <v>1127</v>
      </c>
      <c r="I102" s="127" t="s">
        <v>1132</v>
      </c>
      <c r="J102" s="127" t="s">
        <v>1133</v>
      </c>
      <c r="K102" s="184" t="s">
        <v>114</v>
      </c>
      <c r="L102" s="184" t="s">
        <v>1130</v>
      </c>
      <c r="M102" s="184">
        <v>1</v>
      </c>
      <c r="N102" s="114" t="s">
        <v>76</v>
      </c>
      <c r="O102" s="184" t="s">
        <v>77</v>
      </c>
      <c r="P102" s="185" t="s">
        <v>1252</v>
      </c>
      <c r="Q102" s="186">
        <v>44713</v>
      </c>
      <c r="R102" s="186">
        <v>44926</v>
      </c>
      <c r="S102" s="173">
        <v>44781</v>
      </c>
      <c r="T102" s="167" t="s">
        <v>829</v>
      </c>
      <c r="U102" s="123" t="s">
        <v>1481</v>
      </c>
      <c r="V102" s="167" t="s">
        <v>86</v>
      </c>
      <c r="W102" s="114">
        <v>0</v>
      </c>
      <c r="X102" s="114">
        <v>0</v>
      </c>
    </row>
    <row r="103" spans="1:24" s="175" customFormat="1" ht="53.25" customHeight="1" x14ac:dyDescent="0.2">
      <c r="A103" s="114" t="s">
        <v>1228</v>
      </c>
      <c r="B103" s="114">
        <v>1</v>
      </c>
      <c r="C103" s="114">
        <v>2022</v>
      </c>
      <c r="D103" s="114" t="s">
        <v>1117</v>
      </c>
      <c r="E103" s="184" t="s">
        <v>1124</v>
      </c>
      <c r="F103" s="126">
        <v>44694</v>
      </c>
      <c r="G103" s="127" t="s">
        <v>1134</v>
      </c>
      <c r="H103" s="127" t="s">
        <v>1127</v>
      </c>
      <c r="I103" s="127" t="s">
        <v>1135</v>
      </c>
      <c r="J103" s="127" t="s">
        <v>1136</v>
      </c>
      <c r="K103" s="184" t="s">
        <v>164</v>
      </c>
      <c r="L103" s="184" t="s">
        <v>1130</v>
      </c>
      <c r="M103" s="184">
        <v>1</v>
      </c>
      <c r="N103" s="114" t="s">
        <v>76</v>
      </c>
      <c r="O103" s="184" t="s">
        <v>77</v>
      </c>
      <c r="P103" s="185" t="s">
        <v>1252</v>
      </c>
      <c r="Q103" s="186">
        <v>44713</v>
      </c>
      <c r="R103" s="186">
        <v>44926</v>
      </c>
      <c r="S103" s="173">
        <v>44781</v>
      </c>
      <c r="T103" s="167" t="s">
        <v>829</v>
      </c>
      <c r="U103" s="123" t="s">
        <v>1481</v>
      </c>
      <c r="V103" s="167" t="s">
        <v>86</v>
      </c>
      <c r="W103" s="114">
        <v>0</v>
      </c>
      <c r="X103" s="114">
        <v>0</v>
      </c>
    </row>
    <row r="104" spans="1:24" s="175" customFormat="1" ht="53.25" customHeight="1" x14ac:dyDescent="0.2">
      <c r="A104" s="114" t="s">
        <v>1229</v>
      </c>
      <c r="B104" s="114">
        <v>1</v>
      </c>
      <c r="C104" s="114">
        <v>2022</v>
      </c>
      <c r="D104" s="114" t="s">
        <v>1117</v>
      </c>
      <c r="E104" s="184" t="s">
        <v>1124</v>
      </c>
      <c r="F104" s="126">
        <v>44694</v>
      </c>
      <c r="G104" s="127" t="s">
        <v>1137</v>
      </c>
      <c r="H104" s="127" t="s">
        <v>1127</v>
      </c>
      <c r="I104" s="127" t="s">
        <v>1138</v>
      </c>
      <c r="J104" s="127" t="s">
        <v>1133</v>
      </c>
      <c r="K104" s="184" t="s">
        <v>164</v>
      </c>
      <c r="L104" s="184" t="s">
        <v>1130</v>
      </c>
      <c r="M104" s="184">
        <v>1</v>
      </c>
      <c r="N104" s="114" t="s">
        <v>76</v>
      </c>
      <c r="O104" s="184" t="s">
        <v>77</v>
      </c>
      <c r="P104" s="185" t="s">
        <v>1252</v>
      </c>
      <c r="Q104" s="186">
        <v>44713</v>
      </c>
      <c r="R104" s="186">
        <v>44926</v>
      </c>
      <c r="S104" s="173">
        <v>44781</v>
      </c>
      <c r="T104" s="167" t="s">
        <v>829</v>
      </c>
      <c r="U104" s="123" t="s">
        <v>1481</v>
      </c>
      <c r="V104" s="167" t="s">
        <v>86</v>
      </c>
      <c r="W104" s="114">
        <v>0</v>
      </c>
      <c r="X104" s="114">
        <v>0</v>
      </c>
    </row>
    <row r="105" spans="1:24" s="125" customFormat="1" ht="57" customHeight="1" x14ac:dyDescent="0.2">
      <c r="A105" s="112" t="s">
        <v>1230</v>
      </c>
      <c r="B105" s="112">
        <v>1</v>
      </c>
      <c r="C105" s="112">
        <v>2022</v>
      </c>
      <c r="D105" s="114" t="s">
        <v>1118</v>
      </c>
      <c r="E105" s="97" t="s">
        <v>1124</v>
      </c>
      <c r="F105" s="98">
        <v>44694</v>
      </c>
      <c r="G105" s="130" t="s">
        <v>1139</v>
      </c>
      <c r="H105" s="127" t="s">
        <v>1140</v>
      </c>
      <c r="I105" s="99" t="s">
        <v>1141</v>
      </c>
      <c r="J105" s="108" t="s">
        <v>1142</v>
      </c>
      <c r="K105" s="97" t="s">
        <v>1143</v>
      </c>
      <c r="L105" s="97" t="s">
        <v>1224</v>
      </c>
      <c r="M105" s="131" t="s">
        <v>1319</v>
      </c>
      <c r="N105" s="112" t="s">
        <v>122</v>
      </c>
      <c r="O105" s="97" t="s">
        <v>1247</v>
      </c>
      <c r="P105" s="104" t="s">
        <v>1253</v>
      </c>
      <c r="Q105" s="105">
        <v>44694</v>
      </c>
      <c r="R105" s="105">
        <v>44834</v>
      </c>
      <c r="S105" s="121">
        <v>44777</v>
      </c>
      <c r="T105" s="122" t="s">
        <v>912</v>
      </c>
      <c r="U105" s="123" t="s">
        <v>1492</v>
      </c>
      <c r="V105" s="122" t="s">
        <v>86</v>
      </c>
      <c r="W105" s="112">
        <v>0</v>
      </c>
      <c r="X105" s="112">
        <v>0</v>
      </c>
    </row>
    <row r="106" spans="1:24" s="125" customFormat="1" ht="57" customHeight="1" x14ac:dyDescent="0.2">
      <c r="A106" s="112" t="s">
        <v>1231</v>
      </c>
      <c r="B106" s="112">
        <v>1</v>
      </c>
      <c r="C106" s="112">
        <v>2022</v>
      </c>
      <c r="D106" s="114" t="s">
        <v>1118</v>
      </c>
      <c r="E106" s="97" t="s">
        <v>1124</v>
      </c>
      <c r="F106" s="98">
        <v>44694</v>
      </c>
      <c r="G106" s="99" t="s">
        <v>1144</v>
      </c>
      <c r="H106" s="127" t="s">
        <v>1127</v>
      </c>
      <c r="I106" s="99" t="s">
        <v>1141</v>
      </c>
      <c r="J106" s="108" t="s">
        <v>1145</v>
      </c>
      <c r="K106" s="97" t="s">
        <v>1143</v>
      </c>
      <c r="L106" s="97" t="s">
        <v>1225</v>
      </c>
      <c r="M106" s="132">
        <v>1</v>
      </c>
      <c r="N106" s="112" t="s">
        <v>122</v>
      </c>
      <c r="O106" s="97" t="s">
        <v>1247</v>
      </c>
      <c r="P106" s="104" t="s">
        <v>1253</v>
      </c>
      <c r="Q106" s="105">
        <v>44694</v>
      </c>
      <c r="R106" s="105">
        <v>44834</v>
      </c>
      <c r="S106" s="121">
        <v>44777</v>
      </c>
      <c r="T106" s="122" t="s">
        <v>912</v>
      </c>
      <c r="U106" s="123" t="s">
        <v>1492</v>
      </c>
      <c r="V106" s="122" t="s">
        <v>86</v>
      </c>
      <c r="W106" s="112">
        <v>0</v>
      </c>
      <c r="X106" s="112">
        <v>0</v>
      </c>
    </row>
    <row r="107" spans="1:24" s="125" customFormat="1" ht="57" customHeight="1" x14ac:dyDescent="0.2">
      <c r="A107" s="112" t="s">
        <v>1232</v>
      </c>
      <c r="B107" s="112">
        <v>1</v>
      </c>
      <c r="C107" s="112">
        <v>2022</v>
      </c>
      <c r="D107" s="114" t="s">
        <v>1118</v>
      </c>
      <c r="E107" s="97" t="s">
        <v>1124</v>
      </c>
      <c r="F107" s="98">
        <v>44694</v>
      </c>
      <c r="G107" s="99" t="s">
        <v>1146</v>
      </c>
      <c r="H107" s="127" t="s">
        <v>1147</v>
      </c>
      <c r="I107" s="99" t="s">
        <v>1148</v>
      </c>
      <c r="J107" s="108" t="s">
        <v>1149</v>
      </c>
      <c r="K107" s="97" t="s">
        <v>1143</v>
      </c>
      <c r="L107" s="97" t="s">
        <v>1150</v>
      </c>
      <c r="M107" s="133">
        <v>1</v>
      </c>
      <c r="N107" s="112" t="s">
        <v>122</v>
      </c>
      <c r="O107" s="97" t="s">
        <v>1247</v>
      </c>
      <c r="P107" s="104" t="s">
        <v>1253</v>
      </c>
      <c r="Q107" s="105">
        <v>44694</v>
      </c>
      <c r="R107" s="105">
        <v>44834</v>
      </c>
      <c r="S107" s="121">
        <v>44777</v>
      </c>
      <c r="T107" s="122" t="s">
        <v>912</v>
      </c>
      <c r="U107" s="123" t="s">
        <v>1492</v>
      </c>
      <c r="V107" s="122" t="s">
        <v>86</v>
      </c>
      <c r="W107" s="112">
        <v>0</v>
      </c>
      <c r="X107" s="112">
        <v>0</v>
      </c>
    </row>
    <row r="108" spans="1:24" s="125" customFormat="1" ht="57" customHeight="1" x14ac:dyDescent="0.2">
      <c r="A108" s="112" t="s">
        <v>1233</v>
      </c>
      <c r="B108" s="112">
        <v>1</v>
      </c>
      <c r="C108" s="112">
        <v>2022</v>
      </c>
      <c r="D108" s="114" t="s">
        <v>972</v>
      </c>
      <c r="E108" s="97" t="s">
        <v>1124</v>
      </c>
      <c r="F108" s="98">
        <v>44694</v>
      </c>
      <c r="G108" s="99" t="s">
        <v>1151</v>
      </c>
      <c r="H108" s="99" t="s">
        <v>1152</v>
      </c>
      <c r="I108" s="99" t="s">
        <v>1153</v>
      </c>
      <c r="J108" s="108" t="s">
        <v>1154</v>
      </c>
      <c r="K108" s="97" t="s">
        <v>82</v>
      </c>
      <c r="L108" s="97" t="s">
        <v>1155</v>
      </c>
      <c r="M108" s="97">
        <v>1</v>
      </c>
      <c r="N108" s="112" t="s">
        <v>83</v>
      </c>
      <c r="O108" s="104" t="s">
        <v>124</v>
      </c>
      <c r="P108" s="104" t="s">
        <v>124</v>
      </c>
      <c r="Q108" s="105">
        <v>44713</v>
      </c>
      <c r="R108" s="105">
        <v>44910</v>
      </c>
      <c r="S108" s="121">
        <v>44778</v>
      </c>
      <c r="T108" s="122" t="s">
        <v>825</v>
      </c>
      <c r="U108" s="134" t="s">
        <v>1455</v>
      </c>
      <c r="V108" s="122" t="s">
        <v>86</v>
      </c>
      <c r="W108" s="112">
        <v>0</v>
      </c>
      <c r="X108" s="112">
        <v>0</v>
      </c>
    </row>
    <row r="109" spans="1:24" s="125" customFormat="1" ht="81.75" customHeight="1" x14ac:dyDescent="0.2">
      <c r="A109" s="112" t="s">
        <v>1235</v>
      </c>
      <c r="B109" s="112">
        <v>1</v>
      </c>
      <c r="C109" s="112">
        <v>2022</v>
      </c>
      <c r="D109" s="114" t="s">
        <v>1119</v>
      </c>
      <c r="E109" s="103" t="s">
        <v>1124</v>
      </c>
      <c r="F109" s="98">
        <v>44694</v>
      </c>
      <c r="G109" s="100" t="s">
        <v>1163</v>
      </c>
      <c r="H109" s="100" t="s">
        <v>159</v>
      </c>
      <c r="I109" s="100" t="s">
        <v>1164</v>
      </c>
      <c r="J109" s="100" t="s">
        <v>1165</v>
      </c>
      <c r="K109" s="102" t="s">
        <v>164</v>
      </c>
      <c r="L109" s="101" t="s">
        <v>1166</v>
      </c>
      <c r="M109" s="101">
        <v>2</v>
      </c>
      <c r="N109" s="112" t="s">
        <v>184</v>
      </c>
      <c r="O109" s="102" t="s">
        <v>1248</v>
      </c>
      <c r="P109" s="106" t="s">
        <v>1254</v>
      </c>
      <c r="Q109" s="102">
        <v>44713</v>
      </c>
      <c r="R109" s="102">
        <v>44834</v>
      </c>
      <c r="S109" s="121">
        <v>44778</v>
      </c>
      <c r="T109" s="122" t="s">
        <v>912</v>
      </c>
      <c r="U109" s="123" t="s">
        <v>1414</v>
      </c>
      <c r="V109" s="122" t="s">
        <v>86</v>
      </c>
      <c r="W109" s="112">
        <v>0</v>
      </c>
      <c r="X109" s="112">
        <v>0</v>
      </c>
    </row>
    <row r="110" spans="1:24" s="125" customFormat="1" ht="57" customHeight="1" x14ac:dyDescent="0.2">
      <c r="A110" s="112" t="s">
        <v>1237</v>
      </c>
      <c r="B110" s="112">
        <v>1</v>
      </c>
      <c r="C110" s="112">
        <v>2022</v>
      </c>
      <c r="D110" s="114" t="s">
        <v>956</v>
      </c>
      <c r="E110" s="187" t="s">
        <v>1124</v>
      </c>
      <c r="F110" s="98">
        <v>44694</v>
      </c>
      <c r="G110" s="188" t="s">
        <v>1169</v>
      </c>
      <c r="H110" s="188" t="s">
        <v>1170</v>
      </c>
      <c r="I110" s="189" t="s">
        <v>1171</v>
      </c>
      <c r="J110" s="190" t="s">
        <v>1172</v>
      </c>
      <c r="K110" s="187" t="s">
        <v>163</v>
      </c>
      <c r="L110" s="191" t="s">
        <v>1173</v>
      </c>
      <c r="M110" s="184">
        <v>1</v>
      </c>
      <c r="N110" s="112" t="s">
        <v>80</v>
      </c>
      <c r="O110" s="192" t="s">
        <v>1034</v>
      </c>
      <c r="P110" s="192" t="s">
        <v>962</v>
      </c>
      <c r="Q110" s="193">
        <v>44713</v>
      </c>
      <c r="R110" s="193">
        <v>44804</v>
      </c>
      <c r="S110" s="121">
        <v>44781</v>
      </c>
      <c r="T110" s="122" t="s">
        <v>1418</v>
      </c>
      <c r="U110" s="123" t="s">
        <v>1435</v>
      </c>
      <c r="V110" s="122" t="s">
        <v>115</v>
      </c>
      <c r="W110" s="112">
        <v>0</v>
      </c>
      <c r="X110" s="112">
        <v>0</v>
      </c>
    </row>
    <row r="111" spans="1:24" s="175" customFormat="1" ht="53.25" customHeight="1" x14ac:dyDescent="0.2">
      <c r="A111" s="114" t="s">
        <v>1238</v>
      </c>
      <c r="B111" s="114">
        <v>1</v>
      </c>
      <c r="C111" s="114">
        <v>2022</v>
      </c>
      <c r="D111" s="114" t="s">
        <v>211</v>
      </c>
      <c r="E111" s="184" t="s">
        <v>1124</v>
      </c>
      <c r="F111" s="126">
        <v>44694</v>
      </c>
      <c r="G111" s="127" t="s">
        <v>1174</v>
      </c>
      <c r="H111" s="127" t="s">
        <v>214</v>
      </c>
      <c r="I111" s="127" t="s">
        <v>1175</v>
      </c>
      <c r="J111" s="127" t="s">
        <v>1176</v>
      </c>
      <c r="K111" s="184" t="s">
        <v>163</v>
      </c>
      <c r="L111" s="184" t="s">
        <v>1177</v>
      </c>
      <c r="M111" s="184">
        <v>3</v>
      </c>
      <c r="N111" s="114" t="s">
        <v>76</v>
      </c>
      <c r="O111" s="186" t="s">
        <v>1249</v>
      </c>
      <c r="P111" s="184" t="s">
        <v>1053</v>
      </c>
      <c r="Q111" s="186">
        <v>44713</v>
      </c>
      <c r="R111" s="186">
        <v>44895</v>
      </c>
      <c r="S111" s="173">
        <v>44781</v>
      </c>
      <c r="T111" s="167" t="s">
        <v>829</v>
      </c>
      <c r="U111" s="123" t="s">
        <v>1481</v>
      </c>
      <c r="V111" s="167" t="s">
        <v>86</v>
      </c>
      <c r="W111" s="114">
        <v>0</v>
      </c>
      <c r="X111" s="114">
        <v>0</v>
      </c>
    </row>
    <row r="112" spans="1:24" s="175" customFormat="1" ht="53.25" customHeight="1" x14ac:dyDescent="0.2">
      <c r="A112" s="114" t="s">
        <v>1239</v>
      </c>
      <c r="B112" s="114">
        <v>1</v>
      </c>
      <c r="C112" s="114">
        <v>2022</v>
      </c>
      <c r="D112" s="114" t="s">
        <v>211</v>
      </c>
      <c r="E112" s="194" t="s">
        <v>1124</v>
      </c>
      <c r="F112" s="126">
        <v>44694</v>
      </c>
      <c r="G112" s="195" t="s">
        <v>1178</v>
      </c>
      <c r="H112" s="195" t="s">
        <v>159</v>
      </c>
      <c r="I112" s="127" t="s">
        <v>1179</v>
      </c>
      <c r="J112" s="127" t="s">
        <v>1180</v>
      </c>
      <c r="K112" s="184" t="s">
        <v>163</v>
      </c>
      <c r="L112" s="184" t="s">
        <v>1181</v>
      </c>
      <c r="M112" s="196">
        <v>2</v>
      </c>
      <c r="N112" s="114" t="s">
        <v>76</v>
      </c>
      <c r="O112" s="184" t="s">
        <v>120</v>
      </c>
      <c r="P112" s="184" t="s">
        <v>1053</v>
      </c>
      <c r="Q112" s="186">
        <v>44713</v>
      </c>
      <c r="R112" s="186">
        <v>44834</v>
      </c>
      <c r="S112" s="173">
        <v>44781</v>
      </c>
      <c r="T112" s="167" t="s">
        <v>829</v>
      </c>
      <c r="U112" s="123" t="s">
        <v>1481</v>
      </c>
      <c r="V112" s="167" t="s">
        <v>86</v>
      </c>
      <c r="W112" s="114">
        <v>0</v>
      </c>
      <c r="X112" s="114">
        <v>0</v>
      </c>
    </row>
    <row r="113" spans="1:24" s="175" customFormat="1" ht="53.25" customHeight="1" x14ac:dyDescent="0.2">
      <c r="A113" s="114" t="s">
        <v>1239</v>
      </c>
      <c r="B113" s="114">
        <v>2</v>
      </c>
      <c r="C113" s="114">
        <v>2022</v>
      </c>
      <c r="D113" s="114" t="s">
        <v>211</v>
      </c>
      <c r="E113" s="194" t="s">
        <v>1124</v>
      </c>
      <c r="F113" s="126">
        <v>44694</v>
      </c>
      <c r="G113" s="195" t="s">
        <v>1178</v>
      </c>
      <c r="H113" s="195" t="s">
        <v>159</v>
      </c>
      <c r="I113" s="195" t="s">
        <v>1182</v>
      </c>
      <c r="J113" s="195" t="s">
        <v>1183</v>
      </c>
      <c r="K113" s="197" t="s">
        <v>163</v>
      </c>
      <c r="L113" s="194" t="s">
        <v>1184</v>
      </c>
      <c r="M113" s="194">
        <v>1</v>
      </c>
      <c r="N113" s="114" t="s">
        <v>76</v>
      </c>
      <c r="O113" s="194" t="s">
        <v>120</v>
      </c>
      <c r="P113" s="194" t="s">
        <v>1053</v>
      </c>
      <c r="Q113" s="186">
        <v>44713</v>
      </c>
      <c r="R113" s="186">
        <v>44849</v>
      </c>
      <c r="S113" s="173">
        <v>44781</v>
      </c>
      <c r="T113" s="167" t="s">
        <v>829</v>
      </c>
      <c r="U113" s="123" t="s">
        <v>1481</v>
      </c>
      <c r="V113" s="167" t="s">
        <v>86</v>
      </c>
      <c r="W113" s="114">
        <v>0</v>
      </c>
      <c r="X113" s="114">
        <v>0</v>
      </c>
    </row>
    <row r="114" spans="1:24" s="175" customFormat="1" ht="53.25" customHeight="1" x14ac:dyDescent="0.2">
      <c r="A114" s="114" t="s">
        <v>1240</v>
      </c>
      <c r="B114" s="114">
        <v>1</v>
      </c>
      <c r="C114" s="114">
        <v>2022</v>
      </c>
      <c r="D114" s="114" t="s">
        <v>211</v>
      </c>
      <c r="E114" s="184" t="s">
        <v>1124</v>
      </c>
      <c r="F114" s="126">
        <v>44694</v>
      </c>
      <c r="G114" s="127" t="s">
        <v>1185</v>
      </c>
      <c r="H114" s="127" t="s">
        <v>1186</v>
      </c>
      <c r="I114" s="127" t="s">
        <v>1187</v>
      </c>
      <c r="J114" s="127" t="s">
        <v>1188</v>
      </c>
      <c r="K114" s="184" t="s">
        <v>163</v>
      </c>
      <c r="L114" s="184" t="s">
        <v>1189</v>
      </c>
      <c r="M114" s="184">
        <v>2</v>
      </c>
      <c r="N114" s="114" t="s">
        <v>76</v>
      </c>
      <c r="O114" s="184" t="s">
        <v>120</v>
      </c>
      <c r="P114" s="184" t="s">
        <v>1053</v>
      </c>
      <c r="Q114" s="186">
        <v>44713</v>
      </c>
      <c r="R114" s="186">
        <v>44865</v>
      </c>
      <c r="S114" s="173">
        <v>44781</v>
      </c>
      <c r="T114" s="167" t="s">
        <v>829</v>
      </c>
      <c r="U114" s="123" t="s">
        <v>1481</v>
      </c>
      <c r="V114" s="167" t="s">
        <v>86</v>
      </c>
      <c r="W114" s="114">
        <v>0</v>
      </c>
      <c r="X114" s="114">
        <v>0</v>
      </c>
    </row>
    <row r="115" spans="1:24" s="175" customFormat="1" ht="53.25" customHeight="1" x14ac:dyDescent="0.2">
      <c r="A115" s="114" t="s">
        <v>1240</v>
      </c>
      <c r="B115" s="114">
        <v>2</v>
      </c>
      <c r="C115" s="114">
        <v>2022</v>
      </c>
      <c r="D115" s="114" t="s">
        <v>211</v>
      </c>
      <c r="E115" s="187" t="s">
        <v>1124</v>
      </c>
      <c r="F115" s="126">
        <v>44694</v>
      </c>
      <c r="G115" s="127" t="s">
        <v>1185</v>
      </c>
      <c r="H115" s="127" t="s">
        <v>1186</v>
      </c>
      <c r="I115" s="127" t="s">
        <v>1190</v>
      </c>
      <c r="J115" s="127" t="s">
        <v>1191</v>
      </c>
      <c r="K115" s="184" t="s">
        <v>163</v>
      </c>
      <c r="L115" s="184" t="s">
        <v>1192</v>
      </c>
      <c r="M115" s="184">
        <v>1</v>
      </c>
      <c r="N115" s="114" t="s">
        <v>76</v>
      </c>
      <c r="O115" s="184" t="s">
        <v>120</v>
      </c>
      <c r="P115" s="184" t="s">
        <v>1053</v>
      </c>
      <c r="Q115" s="186">
        <v>44713</v>
      </c>
      <c r="R115" s="186">
        <v>44752</v>
      </c>
      <c r="S115" s="173">
        <v>44781</v>
      </c>
      <c r="T115" s="167" t="s">
        <v>829</v>
      </c>
      <c r="U115" s="123" t="s">
        <v>1482</v>
      </c>
      <c r="V115" s="167" t="s">
        <v>115</v>
      </c>
      <c r="W115" s="114">
        <v>0</v>
      </c>
      <c r="X115" s="114">
        <v>0</v>
      </c>
    </row>
    <row r="116" spans="1:24" s="125" customFormat="1" ht="131.25" customHeight="1" x14ac:dyDescent="0.2">
      <c r="A116" s="112" t="s">
        <v>1241</v>
      </c>
      <c r="B116" s="112">
        <v>1</v>
      </c>
      <c r="C116" s="112">
        <v>2022</v>
      </c>
      <c r="D116" s="114" t="s">
        <v>1120</v>
      </c>
      <c r="E116" s="101" t="s">
        <v>1124</v>
      </c>
      <c r="F116" s="126">
        <v>44694</v>
      </c>
      <c r="G116" s="100" t="s">
        <v>1320</v>
      </c>
      <c r="H116" s="100" t="s">
        <v>1193</v>
      </c>
      <c r="I116" s="100" t="s">
        <v>1313</v>
      </c>
      <c r="J116" s="100" t="s">
        <v>1194</v>
      </c>
      <c r="K116" s="102" t="s">
        <v>164</v>
      </c>
      <c r="L116" s="101" t="s">
        <v>1195</v>
      </c>
      <c r="M116" s="101">
        <v>1</v>
      </c>
      <c r="N116" s="112" t="s">
        <v>1314</v>
      </c>
      <c r="O116" s="102" t="s">
        <v>1120</v>
      </c>
      <c r="P116" s="106" t="s">
        <v>1255</v>
      </c>
      <c r="Q116" s="102">
        <v>44706</v>
      </c>
      <c r="R116" s="102">
        <v>44727</v>
      </c>
      <c r="S116" s="120">
        <v>44782</v>
      </c>
      <c r="T116" s="122" t="s">
        <v>912</v>
      </c>
      <c r="U116" s="134" t="s">
        <v>1495</v>
      </c>
      <c r="V116" s="122" t="s">
        <v>115</v>
      </c>
      <c r="W116" s="112">
        <v>0</v>
      </c>
      <c r="X116" s="112">
        <v>0</v>
      </c>
    </row>
    <row r="117" spans="1:24" s="125" customFormat="1" ht="57" customHeight="1" x14ac:dyDescent="0.2">
      <c r="A117" s="112" t="s">
        <v>1242</v>
      </c>
      <c r="B117" s="112">
        <v>1</v>
      </c>
      <c r="C117" s="112">
        <v>2022</v>
      </c>
      <c r="D117" s="114" t="s">
        <v>1121</v>
      </c>
      <c r="E117" s="135" t="s">
        <v>1124</v>
      </c>
      <c r="F117" s="98">
        <v>44694</v>
      </c>
      <c r="G117" s="136" t="s">
        <v>1196</v>
      </c>
      <c r="H117" s="136" t="s">
        <v>1197</v>
      </c>
      <c r="I117" s="136" t="s">
        <v>1198</v>
      </c>
      <c r="J117" s="109" t="s">
        <v>1199</v>
      </c>
      <c r="K117" s="135" t="s">
        <v>164</v>
      </c>
      <c r="L117" s="135" t="s">
        <v>1200</v>
      </c>
      <c r="M117" s="135">
        <v>2</v>
      </c>
      <c r="N117" s="135" t="s">
        <v>1250</v>
      </c>
      <c r="O117" s="135" t="s">
        <v>1250</v>
      </c>
      <c r="P117" s="137" t="s">
        <v>1256</v>
      </c>
      <c r="Q117" s="138">
        <v>44713</v>
      </c>
      <c r="R117" s="138">
        <v>44910</v>
      </c>
      <c r="S117" s="121">
        <v>44782</v>
      </c>
      <c r="T117" s="122" t="s">
        <v>912</v>
      </c>
      <c r="U117" s="123" t="s">
        <v>1498</v>
      </c>
      <c r="V117" s="122" t="s">
        <v>86</v>
      </c>
      <c r="W117" s="112">
        <v>0</v>
      </c>
      <c r="X117" s="112">
        <v>0</v>
      </c>
    </row>
    <row r="118" spans="1:24" s="125" customFormat="1" ht="288" customHeight="1" x14ac:dyDescent="0.2">
      <c r="A118" s="112" t="s">
        <v>1242</v>
      </c>
      <c r="B118" s="112">
        <v>2</v>
      </c>
      <c r="C118" s="112">
        <v>2022</v>
      </c>
      <c r="D118" s="114" t="s">
        <v>1121</v>
      </c>
      <c r="E118" s="103" t="s">
        <v>1124</v>
      </c>
      <c r="F118" s="98">
        <v>44694</v>
      </c>
      <c r="G118" s="139" t="s">
        <v>1196</v>
      </c>
      <c r="H118" s="139" t="s">
        <v>1197</v>
      </c>
      <c r="I118" s="139" t="s">
        <v>1198</v>
      </c>
      <c r="J118" s="110" t="s">
        <v>1201</v>
      </c>
      <c r="K118" s="103" t="s">
        <v>164</v>
      </c>
      <c r="L118" s="103" t="s">
        <v>1321</v>
      </c>
      <c r="M118" s="103">
        <v>1</v>
      </c>
      <c r="N118" s="103" t="s">
        <v>1250</v>
      </c>
      <c r="O118" s="135" t="s">
        <v>1250</v>
      </c>
      <c r="P118" s="140" t="s">
        <v>1256</v>
      </c>
      <c r="Q118" s="107">
        <v>44713</v>
      </c>
      <c r="R118" s="107">
        <v>44774</v>
      </c>
      <c r="S118" s="121">
        <v>44782</v>
      </c>
      <c r="T118" s="122" t="s">
        <v>912</v>
      </c>
      <c r="U118" s="123" t="s">
        <v>1493</v>
      </c>
      <c r="V118" s="122" t="s">
        <v>115</v>
      </c>
      <c r="W118" s="112">
        <v>0</v>
      </c>
      <c r="X118" s="112">
        <v>0</v>
      </c>
    </row>
    <row r="119" spans="1:24" s="125" customFormat="1" ht="129.75" customHeight="1" x14ac:dyDescent="0.2">
      <c r="A119" s="112" t="s">
        <v>1243</v>
      </c>
      <c r="B119" s="112">
        <v>1</v>
      </c>
      <c r="C119" s="112">
        <v>2022</v>
      </c>
      <c r="D119" s="114" t="s">
        <v>1121</v>
      </c>
      <c r="E119" s="103" t="s">
        <v>1124</v>
      </c>
      <c r="F119" s="98">
        <v>44694</v>
      </c>
      <c r="G119" s="139" t="s">
        <v>1202</v>
      </c>
      <c r="H119" s="139" t="s">
        <v>1197</v>
      </c>
      <c r="I119" s="139" t="s">
        <v>1203</v>
      </c>
      <c r="J119" s="110" t="s">
        <v>1204</v>
      </c>
      <c r="K119" s="103" t="s">
        <v>164</v>
      </c>
      <c r="L119" s="103" t="s">
        <v>1205</v>
      </c>
      <c r="M119" s="141">
        <v>1</v>
      </c>
      <c r="N119" s="103" t="s">
        <v>1251</v>
      </c>
      <c r="O119" s="103" t="s">
        <v>1251</v>
      </c>
      <c r="P119" s="140" t="s">
        <v>1257</v>
      </c>
      <c r="Q119" s="107">
        <v>44713</v>
      </c>
      <c r="R119" s="107">
        <v>44751</v>
      </c>
      <c r="S119" s="121">
        <v>44782</v>
      </c>
      <c r="T119" s="122" t="s">
        <v>912</v>
      </c>
      <c r="U119" s="123" t="s">
        <v>1494</v>
      </c>
      <c r="V119" s="122" t="s">
        <v>115</v>
      </c>
      <c r="W119" s="112">
        <v>0</v>
      </c>
      <c r="X119" s="112">
        <v>0</v>
      </c>
    </row>
    <row r="120" spans="1:24" s="125" customFormat="1" ht="57" customHeight="1" x14ac:dyDescent="0.2">
      <c r="A120" s="112" t="s">
        <v>1243</v>
      </c>
      <c r="B120" s="112">
        <v>2</v>
      </c>
      <c r="C120" s="112">
        <v>2022</v>
      </c>
      <c r="D120" s="114" t="s">
        <v>1121</v>
      </c>
      <c r="E120" s="103" t="s">
        <v>1124</v>
      </c>
      <c r="F120" s="98">
        <v>44694</v>
      </c>
      <c r="G120" s="139" t="s">
        <v>1202</v>
      </c>
      <c r="H120" s="139" t="s">
        <v>1197</v>
      </c>
      <c r="I120" s="139" t="s">
        <v>1203</v>
      </c>
      <c r="J120" s="110" t="s">
        <v>1206</v>
      </c>
      <c r="K120" s="103" t="s">
        <v>164</v>
      </c>
      <c r="L120" s="103" t="s">
        <v>1207</v>
      </c>
      <c r="M120" s="141">
        <v>2</v>
      </c>
      <c r="N120" s="103" t="s">
        <v>1251</v>
      </c>
      <c r="O120" s="103" t="s">
        <v>1251</v>
      </c>
      <c r="P120" s="140" t="s">
        <v>1257</v>
      </c>
      <c r="Q120" s="107">
        <v>44754</v>
      </c>
      <c r="R120" s="107">
        <v>44925</v>
      </c>
      <c r="S120" s="121">
        <v>44782</v>
      </c>
      <c r="T120" s="122" t="s">
        <v>912</v>
      </c>
      <c r="U120" s="123" t="s">
        <v>1509</v>
      </c>
      <c r="V120" s="122" t="s">
        <v>86</v>
      </c>
      <c r="W120" s="112">
        <v>0</v>
      </c>
      <c r="X120" s="112">
        <v>0</v>
      </c>
    </row>
    <row r="121" spans="1:24" s="125" customFormat="1" ht="117" customHeight="1" x14ac:dyDescent="0.2">
      <c r="A121" s="112" t="s">
        <v>1244</v>
      </c>
      <c r="B121" s="112">
        <v>1</v>
      </c>
      <c r="C121" s="112">
        <v>2022</v>
      </c>
      <c r="D121" s="114" t="s">
        <v>1122</v>
      </c>
      <c r="E121" s="101" t="s">
        <v>1124</v>
      </c>
      <c r="F121" s="98">
        <v>44694</v>
      </c>
      <c r="G121" s="100" t="s">
        <v>1208</v>
      </c>
      <c r="H121" s="100" t="s">
        <v>1209</v>
      </c>
      <c r="I121" s="100" t="s">
        <v>1210</v>
      </c>
      <c r="J121" s="110" t="s">
        <v>1211</v>
      </c>
      <c r="K121" s="103" t="s">
        <v>164</v>
      </c>
      <c r="L121" s="101" t="s">
        <v>1212</v>
      </c>
      <c r="M121" s="101">
        <v>1</v>
      </c>
      <c r="N121" s="101" t="s">
        <v>1017</v>
      </c>
      <c r="O121" s="101" t="s">
        <v>1017</v>
      </c>
      <c r="P121" s="101" t="s">
        <v>1017</v>
      </c>
      <c r="Q121" s="107">
        <v>44708</v>
      </c>
      <c r="R121" s="107">
        <v>44895</v>
      </c>
      <c r="S121" s="121">
        <v>44781</v>
      </c>
      <c r="T121" s="122" t="s">
        <v>1418</v>
      </c>
      <c r="U121" s="123" t="s">
        <v>1436</v>
      </c>
      <c r="V121" s="122" t="s">
        <v>86</v>
      </c>
      <c r="W121" s="112">
        <v>0</v>
      </c>
      <c r="X121" s="112">
        <v>0</v>
      </c>
    </row>
    <row r="122" spans="1:24" s="125" customFormat="1" ht="86.25" customHeight="1" x14ac:dyDescent="0.2">
      <c r="A122" s="112" t="s">
        <v>1244</v>
      </c>
      <c r="B122" s="112">
        <v>2</v>
      </c>
      <c r="C122" s="112">
        <v>2022</v>
      </c>
      <c r="D122" s="114" t="s">
        <v>1122</v>
      </c>
      <c r="E122" s="101" t="s">
        <v>1124</v>
      </c>
      <c r="F122" s="98">
        <v>44694</v>
      </c>
      <c r="G122" s="100" t="s">
        <v>1208</v>
      </c>
      <c r="H122" s="100" t="s">
        <v>1209</v>
      </c>
      <c r="I122" s="100" t="s">
        <v>1210</v>
      </c>
      <c r="J122" s="110" t="s">
        <v>1213</v>
      </c>
      <c r="K122" s="103" t="s">
        <v>164</v>
      </c>
      <c r="L122" s="101" t="s">
        <v>1214</v>
      </c>
      <c r="M122" s="198">
        <v>1</v>
      </c>
      <c r="N122" s="101" t="s">
        <v>1017</v>
      </c>
      <c r="O122" s="101" t="s">
        <v>1017</v>
      </c>
      <c r="P122" s="101" t="s">
        <v>1017</v>
      </c>
      <c r="Q122" s="107">
        <v>44708</v>
      </c>
      <c r="R122" s="107">
        <v>44926</v>
      </c>
      <c r="S122" s="121">
        <v>44781</v>
      </c>
      <c r="T122" s="122" t="s">
        <v>1418</v>
      </c>
      <c r="U122" s="134" t="s">
        <v>1437</v>
      </c>
      <c r="V122" s="122" t="s">
        <v>86</v>
      </c>
      <c r="W122" s="112">
        <v>0</v>
      </c>
      <c r="X122" s="112">
        <v>0</v>
      </c>
    </row>
    <row r="123" spans="1:24" s="125" customFormat="1" ht="57" customHeight="1" x14ac:dyDescent="0.2">
      <c r="A123" s="112" t="s">
        <v>1244</v>
      </c>
      <c r="B123" s="112">
        <v>3</v>
      </c>
      <c r="C123" s="112">
        <v>2022</v>
      </c>
      <c r="D123" s="114" t="s">
        <v>1122</v>
      </c>
      <c r="E123" s="101" t="s">
        <v>1124</v>
      </c>
      <c r="F123" s="98">
        <v>44694</v>
      </c>
      <c r="G123" s="100" t="s">
        <v>1208</v>
      </c>
      <c r="H123" s="100" t="s">
        <v>1209</v>
      </c>
      <c r="I123" s="100" t="s">
        <v>1210</v>
      </c>
      <c r="J123" s="110" t="s">
        <v>1215</v>
      </c>
      <c r="K123" s="103" t="s">
        <v>164</v>
      </c>
      <c r="L123" s="101" t="s">
        <v>1216</v>
      </c>
      <c r="M123" s="198">
        <v>1</v>
      </c>
      <c r="N123" s="101" t="s">
        <v>1017</v>
      </c>
      <c r="O123" s="101" t="s">
        <v>1017</v>
      </c>
      <c r="P123" s="101" t="s">
        <v>1017</v>
      </c>
      <c r="Q123" s="107">
        <v>44708</v>
      </c>
      <c r="R123" s="107">
        <v>44926</v>
      </c>
      <c r="S123" s="121">
        <v>44781</v>
      </c>
      <c r="T123" s="122" t="s">
        <v>1418</v>
      </c>
      <c r="U123" s="123" t="s">
        <v>1485</v>
      </c>
      <c r="V123" s="122" t="s">
        <v>86</v>
      </c>
      <c r="W123" s="112">
        <v>0</v>
      </c>
      <c r="X123" s="112">
        <v>0</v>
      </c>
    </row>
    <row r="124" spans="1:24" s="125" customFormat="1" ht="57" customHeight="1" x14ac:dyDescent="0.2">
      <c r="A124" s="112" t="s">
        <v>1244</v>
      </c>
      <c r="B124" s="112">
        <v>4</v>
      </c>
      <c r="C124" s="112">
        <v>2022</v>
      </c>
      <c r="D124" s="114" t="s">
        <v>1122</v>
      </c>
      <c r="E124" s="101" t="s">
        <v>1124</v>
      </c>
      <c r="F124" s="98">
        <v>44694</v>
      </c>
      <c r="G124" s="100" t="s">
        <v>1208</v>
      </c>
      <c r="H124" s="100" t="s">
        <v>1209</v>
      </c>
      <c r="I124" s="100" t="s">
        <v>1210</v>
      </c>
      <c r="J124" s="110" t="s">
        <v>1217</v>
      </c>
      <c r="K124" s="103" t="s">
        <v>164</v>
      </c>
      <c r="L124" s="101" t="s">
        <v>1218</v>
      </c>
      <c r="M124" s="198">
        <v>100</v>
      </c>
      <c r="N124" s="101" t="s">
        <v>1017</v>
      </c>
      <c r="O124" s="101" t="s">
        <v>1017</v>
      </c>
      <c r="P124" s="101" t="s">
        <v>1017</v>
      </c>
      <c r="Q124" s="107">
        <v>44708</v>
      </c>
      <c r="R124" s="107">
        <v>44926</v>
      </c>
      <c r="S124" s="121">
        <v>44781</v>
      </c>
      <c r="T124" s="122" t="s">
        <v>1418</v>
      </c>
      <c r="U124" s="123" t="s">
        <v>1485</v>
      </c>
      <c r="V124" s="122" t="s">
        <v>86</v>
      </c>
      <c r="W124" s="112">
        <v>0</v>
      </c>
      <c r="X124" s="112">
        <v>0</v>
      </c>
    </row>
    <row r="125" spans="1:24" s="125" customFormat="1" ht="57" customHeight="1" x14ac:dyDescent="0.2">
      <c r="A125" s="112" t="s">
        <v>1245</v>
      </c>
      <c r="B125" s="112">
        <v>1</v>
      </c>
      <c r="C125" s="112">
        <v>2022</v>
      </c>
      <c r="D125" s="114" t="s">
        <v>1123</v>
      </c>
      <c r="E125" s="128" t="s">
        <v>1125</v>
      </c>
      <c r="F125" s="98">
        <v>44694</v>
      </c>
      <c r="G125" s="142" t="s">
        <v>1322</v>
      </c>
      <c r="H125" s="142" t="s">
        <v>1219</v>
      </c>
      <c r="I125" s="142" t="s">
        <v>1220</v>
      </c>
      <c r="J125" s="111" t="s">
        <v>1221</v>
      </c>
      <c r="K125" s="128" t="s">
        <v>164</v>
      </c>
      <c r="L125" s="128" t="s">
        <v>1222</v>
      </c>
      <c r="M125" s="128" t="s">
        <v>1223</v>
      </c>
      <c r="N125" s="112" t="s">
        <v>76</v>
      </c>
      <c r="O125" s="114" t="s">
        <v>152</v>
      </c>
      <c r="P125" s="143" t="s">
        <v>1258</v>
      </c>
      <c r="Q125" s="144">
        <v>44713</v>
      </c>
      <c r="R125" s="129">
        <v>44834</v>
      </c>
      <c r="S125" s="121">
        <v>44778</v>
      </c>
      <c r="T125" s="122" t="s">
        <v>825</v>
      </c>
      <c r="U125" s="123" t="s">
        <v>1456</v>
      </c>
      <c r="V125" s="122" t="s">
        <v>86</v>
      </c>
      <c r="W125" s="112">
        <v>0</v>
      </c>
      <c r="X125" s="112">
        <v>0</v>
      </c>
    </row>
    <row r="126" spans="1:24" s="125" customFormat="1" ht="57" customHeight="1" x14ac:dyDescent="0.2">
      <c r="A126" s="112" t="s">
        <v>1246</v>
      </c>
      <c r="B126" s="112">
        <v>1</v>
      </c>
      <c r="C126" s="112">
        <v>2022</v>
      </c>
      <c r="D126" s="114" t="s">
        <v>931</v>
      </c>
      <c r="E126" s="128" t="s">
        <v>991</v>
      </c>
      <c r="F126" s="98">
        <v>44701</v>
      </c>
      <c r="G126" s="142" t="s">
        <v>1088</v>
      </c>
      <c r="H126" s="142" t="s">
        <v>338</v>
      </c>
      <c r="I126" s="142" t="s">
        <v>1089</v>
      </c>
      <c r="J126" s="111" t="s">
        <v>1090</v>
      </c>
      <c r="K126" s="128" t="s">
        <v>163</v>
      </c>
      <c r="L126" s="128" t="s">
        <v>1091</v>
      </c>
      <c r="M126" s="128">
        <v>3</v>
      </c>
      <c r="N126" s="112" t="s">
        <v>184</v>
      </c>
      <c r="O126" s="114" t="s">
        <v>184</v>
      </c>
      <c r="P126" s="143" t="s">
        <v>949</v>
      </c>
      <c r="Q126" s="144">
        <v>44713</v>
      </c>
      <c r="R126" s="129">
        <v>44864</v>
      </c>
      <c r="S126" s="121">
        <v>44778</v>
      </c>
      <c r="T126" s="122" t="s">
        <v>912</v>
      </c>
      <c r="U126" s="123" t="s">
        <v>1415</v>
      </c>
      <c r="V126" s="122" t="s">
        <v>86</v>
      </c>
      <c r="W126" s="112">
        <v>0</v>
      </c>
      <c r="X126" s="112">
        <v>0</v>
      </c>
    </row>
    <row r="127" spans="1:24" s="125" customFormat="1" ht="57" customHeight="1" x14ac:dyDescent="0.2">
      <c r="A127" s="112" t="s">
        <v>1326</v>
      </c>
      <c r="B127" s="112">
        <v>1</v>
      </c>
      <c r="C127" s="112">
        <v>2022</v>
      </c>
      <c r="D127" s="114" t="s">
        <v>1333</v>
      </c>
      <c r="E127" s="128" t="s">
        <v>1401</v>
      </c>
      <c r="F127" s="98">
        <v>44727</v>
      </c>
      <c r="G127" s="142" t="s">
        <v>1402</v>
      </c>
      <c r="H127" s="142" t="s">
        <v>1403</v>
      </c>
      <c r="I127" s="142" t="s">
        <v>1404</v>
      </c>
      <c r="J127" s="111" t="s">
        <v>1405</v>
      </c>
      <c r="K127" s="128" t="s">
        <v>163</v>
      </c>
      <c r="L127" s="128" t="s">
        <v>1406</v>
      </c>
      <c r="M127" s="128">
        <v>1</v>
      </c>
      <c r="N127" s="112" t="s">
        <v>814</v>
      </c>
      <c r="O127" s="114" t="s">
        <v>1411</v>
      </c>
      <c r="P127" s="143" t="s">
        <v>1412</v>
      </c>
      <c r="Q127" s="144">
        <v>44743</v>
      </c>
      <c r="R127" s="129">
        <v>44926</v>
      </c>
      <c r="S127" s="121">
        <v>44778</v>
      </c>
      <c r="T127" s="122" t="s">
        <v>817</v>
      </c>
      <c r="U127" s="123" t="s">
        <v>1486</v>
      </c>
      <c r="V127" s="122" t="s">
        <v>86</v>
      </c>
      <c r="W127" s="112">
        <v>0</v>
      </c>
      <c r="X127" s="112">
        <v>0</v>
      </c>
    </row>
    <row r="128" spans="1:24" s="125" customFormat="1" ht="57" customHeight="1" x14ac:dyDescent="0.2">
      <c r="A128" s="112" t="s">
        <v>1326</v>
      </c>
      <c r="B128" s="112">
        <v>2</v>
      </c>
      <c r="C128" s="112">
        <v>2022</v>
      </c>
      <c r="D128" s="114" t="s">
        <v>1333</v>
      </c>
      <c r="E128" s="128" t="s">
        <v>1401</v>
      </c>
      <c r="F128" s="98">
        <v>44727</v>
      </c>
      <c r="G128" s="142" t="s">
        <v>1407</v>
      </c>
      <c r="H128" s="142" t="s">
        <v>1403</v>
      </c>
      <c r="I128" s="142" t="s">
        <v>1408</v>
      </c>
      <c r="J128" s="111" t="s">
        <v>1409</v>
      </c>
      <c r="K128" s="128" t="s">
        <v>163</v>
      </c>
      <c r="L128" s="128" t="s">
        <v>1410</v>
      </c>
      <c r="M128" s="128">
        <v>1</v>
      </c>
      <c r="N128" s="112" t="s">
        <v>814</v>
      </c>
      <c r="O128" s="114" t="s">
        <v>1411</v>
      </c>
      <c r="P128" s="143" t="s">
        <v>1412</v>
      </c>
      <c r="Q128" s="144">
        <v>44743</v>
      </c>
      <c r="R128" s="129">
        <v>44926</v>
      </c>
      <c r="S128" s="121">
        <v>44778</v>
      </c>
      <c r="T128" s="122" t="s">
        <v>817</v>
      </c>
      <c r="U128" s="123" t="s">
        <v>1486</v>
      </c>
      <c r="V128" s="122" t="s">
        <v>86</v>
      </c>
      <c r="W128" s="112">
        <v>0</v>
      </c>
      <c r="X128" s="112">
        <v>0</v>
      </c>
    </row>
    <row r="129" spans="1:24" s="125" customFormat="1" ht="57" customHeight="1" x14ac:dyDescent="0.2">
      <c r="A129" s="112" t="s">
        <v>1327</v>
      </c>
      <c r="B129" s="112">
        <v>1</v>
      </c>
      <c r="C129" s="112">
        <v>2022</v>
      </c>
      <c r="D129" s="114" t="s">
        <v>1121</v>
      </c>
      <c r="E129" s="128" t="s">
        <v>1393</v>
      </c>
      <c r="F129" s="98">
        <v>44727</v>
      </c>
      <c r="G129" s="142" t="s">
        <v>1394</v>
      </c>
      <c r="H129" s="142" t="s">
        <v>1197</v>
      </c>
      <c r="I129" s="142" t="s">
        <v>1395</v>
      </c>
      <c r="J129" s="111" t="s">
        <v>1396</v>
      </c>
      <c r="K129" s="128" t="s">
        <v>1398</v>
      </c>
      <c r="L129" s="128" t="s">
        <v>1399</v>
      </c>
      <c r="M129" s="128">
        <v>1</v>
      </c>
      <c r="N129" s="103" t="s">
        <v>1250</v>
      </c>
      <c r="O129" s="135" t="s">
        <v>1250</v>
      </c>
      <c r="P129" s="143" t="s">
        <v>1308</v>
      </c>
      <c r="Q129" s="144">
        <v>44734</v>
      </c>
      <c r="R129" s="129">
        <v>44763</v>
      </c>
      <c r="S129" s="121">
        <v>44782</v>
      </c>
      <c r="T129" s="122" t="s">
        <v>912</v>
      </c>
      <c r="U129" s="123" t="s">
        <v>1496</v>
      </c>
      <c r="V129" s="122" t="s">
        <v>115</v>
      </c>
      <c r="W129" s="112">
        <v>0</v>
      </c>
      <c r="X129" s="112">
        <v>0</v>
      </c>
    </row>
    <row r="130" spans="1:24" s="125" customFormat="1" ht="57" customHeight="1" x14ac:dyDescent="0.2">
      <c r="A130" s="112" t="s">
        <v>1327</v>
      </c>
      <c r="B130" s="112">
        <v>2</v>
      </c>
      <c r="C130" s="112">
        <v>2022</v>
      </c>
      <c r="D130" s="114" t="s">
        <v>1121</v>
      </c>
      <c r="E130" s="128" t="s">
        <v>1393</v>
      </c>
      <c r="F130" s="98">
        <v>44727</v>
      </c>
      <c r="G130" s="142" t="s">
        <v>1394</v>
      </c>
      <c r="H130" s="142" t="s">
        <v>1197</v>
      </c>
      <c r="I130" s="142" t="s">
        <v>1395</v>
      </c>
      <c r="J130" s="111" t="s">
        <v>1397</v>
      </c>
      <c r="K130" s="128" t="s">
        <v>1398</v>
      </c>
      <c r="L130" s="128" t="s">
        <v>1400</v>
      </c>
      <c r="M130" s="128">
        <v>3</v>
      </c>
      <c r="N130" s="103" t="s">
        <v>1250</v>
      </c>
      <c r="O130" s="135" t="s">
        <v>1250</v>
      </c>
      <c r="P130" s="143" t="s">
        <v>1308</v>
      </c>
      <c r="Q130" s="144">
        <v>44734</v>
      </c>
      <c r="R130" s="129">
        <v>44925</v>
      </c>
      <c r="S130" s="121">
        <v>44782</v>
      </c>
      <c r="T130" s="122" t="s">
        <v>912</v>
      </c>
      <c r="U130" s="123" t="s">
        <v>1499</v>
      </c>
      <c r="V130" s="122" t="s">
        <v>86</v>
      </c>
      <c r="W130" s="112">
        <v>0</v>
      </c>
      <c r="X130" s="112">
        <v>0</v>
      </c>
    </row>
    <row r="131" spans="1:24" s="125" customFormat="1" ht="57" customHeight="1" x14ac:dyDescent="0.2">
      <c r="A131" s="112" t="s">
        <v>1328</v>
      </c>
      <c r="B131" s="112">
        <v>1</v>
      </c>
      <c r="C131" s="112">
        <v>2022</v>
      </c>
      <c r="D131" s="114" t="s">
        <v>1117</v>
      </c>
      <c r="E131" s="128" t="s">
        <v>1386</v>
      </c>
      <c r="F131" s="98">
        <v>44727</v>
      </c>
      <c r="G131" s="142" t="s">
        <v>1387</v>
      </c>
      <c r="H131" s="142" t="s">
        <v>1388</v>
      </c>
      <c r="I131" s="142" t="s">
        <v>1389</v>
      </c>
      <c r="J131" s="142" t="s">
        <v>1390</v>
      </c>
      <c r="K131" s="128" t="s">
        <v>1391</v>
      </c>
      <c r="L131" s="128" t="s">
        <v>1392</v>
      </c>
      <c r="M131" s="128">
        <v>1</v>
      </c>
      <c r="N131" s="114" t="s">
        <v>76</v>
      </c>
      <c r="O131" s="114" t="s">
        <v>77</v>
      </c>
      <c r="P131" s="143" t="s">
        <v>464</v>
      </c>
      <c r="Q131" s="129">
        <v>44743</v>
      </c>
      <c r="R131" s="129">
        <v>44926</v>
      </c>
      <c r="S131" s="173">
        <v>44781</v>
      </c>
      <c r="T131" s="167" t="s">
        <v>829</v>
      </c>
      <c r="U131" s="123" t="s">
        <v>1483</v>
      </c>
      <c r="V131" s="122" t="s">
        <v>86</v>
      </c>
      <c r="W131" s="112">
        <v>0</v>
      </c>
      <c r="X131" s="112">
        <v>0</v>
      </c>
    </row>
    <row r="132" spans="1:24" s="125" customFormat="1" ht="57" customHeight="1" x14ac:dyDescent="0.2">
      <c r="A132" s="112" t="s">
        <v>1329</v>
      </c>
      <c r="B132" s="112">
        <v>1</v>
      </c>
      <c r="C132" s="112">
        <v>2022</v>
      </c>
      <c r="D132" s="114" t="s">
        <v>1332</v>
      </c>
      <c r="E132" s="128" t="s">
        <v>1334</v>
      </c>
      <c r="F132" s="98">
        <v>44718</v>
      </c>
      <c r="G132" s="142" t="s">
        <v>1349</v>
      </c>
      <c r="H132" s="142" t="s">
        <v>266</v>
      </c>
      <c r="I132" s="142" t="s">
        <v>1336</v>
      </c>
      <c r="J132" s="111" t="s">
        <v>1337</v>
      </c>
      <c r="K132" s="128" t="s">
        <v>82</v>
      </c>
      <c r="L132" s="128" t="s">
        <v>1339</v>
      </c>
      <c r="M132" s="128">
        <v>2</v>
      </c>
      <c r="N132" s="112" t="s">
        <v>80</v>
      </c>
      <c r="O132" s="114" t="s">
        <v>1344</v>
      </c>
      <c r="P132" s="143" t="s">
        <v>1344</v>
      </c>
      <c r="Q132" s="144">
        <v>44743</v>
      </c>
      <c r="R132" s="129">
        <v>44925</v>
      </c>
      <c r="S132" s="121">
        <v>44781</v>
      </c>
      <c r="T132" s="122" t="s">
        <v>1418</v>
      </c>
      <c r="U132" s="123" t="s">
        <v>1485</v>
      </c>
      <c r="V132" s="122" t="s">
        <v>86</v>
      </c>
      <c r="W132" s="112">
        <v>0</v>
      </c>
      <c r="X132" s="112">
        <v>0</v>
      </c>
    </row>
    <row r="133" spans="1:24" s="125" customFormat="1" ht="57" customHeight="1" x14ac:dyDescent="0.2">
      <c r="A133" s="112" t="s">
        <v>1329</v>
      </c>
      <c r="B133" s="112">
        <v>2</v>
      </c>
      <c r="C133" s="112">
        <v>2022</v>
      </c>
      <c r="D133" s="114" t="s">
        <v>1332</v>
      </c>
      <c r="E133" s="128" t="s">
        <v>1334</v>
      </c>
      <c r="F133" s="98">
        <v>44718</v>
      </c>
      <c r="G133" s="142" t="s">
        <v>1349</v>
      </c>
      <c r="H133" s="142" t="s">
        <v>266</v>
      </c>
      <c r="I133" s="142" t="s">
        <v>1336</v>
      </c>
      <c r="J133" s="111" t="s">
        <v>1338</v>
      </c>
      <c r="K133" s="128" t="s">
        <v>82</v>
      </c>
      <c r="L133" s="128" t="s">
        <v>1340</v>
      </c>
      <c r="M133" s="128">
        <v>2</v>
      </c>
      <c r="N133" s="112" t="s">
        <v>80</v>
      </c>
      <c r="O133" s="114" t="s">
        <v>1345</v>
      </c>
      <c r="P133" s="143" t="s">
        <v>1346</v>
      </c>
      <c r="Q133" s="144">
        <v>44743</v>
      </c>
      <c r="R133" s="129">
        <v>44925</v>
      </c>
      <c r="S133" s="121">
        <v>44781</v>
      </c>
      <c r="T133" s="122" t="s">
        <v>1418</v>
      </c>
      <c r="U133" s="123" t="s">
        <v>1485</v>
      </c>
      <c r="V133" s="122" t="s">
        <v>86</v>
      </c>
      <c r="W133" s="112">
        <v>0</v>
      </c>
      <c r="X133" s="112">
        <v>0</v>
      </c>
    </row>
    <row r="134" spans="1:24" s="125" customFormat="1" ht="57" customHeight="1" x14ac:dyDescent="0.2">
      <c r="A134" s="112" t="s">
        <v>1330</v>
      </c>
      <c r="B134" s="112">
        <v>1</v>
      </c>
      <c r="C134" s="112">
        <v>2022</v>
      </c>
      <c r="D134" s="114" t="s">
        <v>972</v>
      </c>
      <c r="E134" s="128" t="s">
        <v>1334</v>
      </c>
      <c r="F134" s="98">
        <v>44718</v>
      </c>
      <c r="G134" s="142" t="s">
        <v>1356</v>
      </c>
      <c r="H134" s="142" t="s">
        <v>266</v>
      </c>
      <c r="I134" s="142" t="s">
        <v>1350</v>
      </c>
      <c r="J134" s="111" t="s">
        <v>1351</v>
      </c>
      <c r="K134" s="128" t="s">
        <v>82</v>
      </c>
      <c r="L134" s="128" t="s">
        <v>1352</v>
      </c>
      <c r="M134" s="128">
        <v>1</v>
      </c>
      <c r="N134" s="112" t="s">
        <v>83</v>
      </c>
      <c r="O134" s="114" t="s">
        <v>124</v>
      </c>
      <c r="P134" s="143" t="s">
        <v>124</v>
      </c>
      <c r="Q134" s="144">
        <v>44743</v>
      </c>
      <c r="R134" s="129">
        <v>44925</v>
      </c>
      <c r="S134" s="121">
        <v>44778</v>
      </c>
      <c r="T134" s="122" t="s">
        <v>825</v>
      </c>
      <c r="U134" s="123" t="s">
        <v>1489</v>
      </c>
      <c r="V134" s="122" t="s">
        <v>86</v>
      </c>
      <c r="W134" s="112">
        <v>0</v>
      </c>
      <c r="X134" s="112">
        <v>0</v>
      </c>
    </row>
    <row r="135" spans="1:24" s="125" customFormat="1" ht="57" customHeight="1" x14ac:dyDescent="0.2">
      <c r="A135" s="112" t="s">
        <v>1331</v>
      </c>
      <c r="B135" s="112">
        <v>1</v>
      </c>
      <c r="C135" s="112">
        <v>2022</v>
      </c>
      <c r="D135" s="114" t="s">
        <v>1333</v>
      </c>
      <c r="E135" s="128" t="s">
        <v>1334</v>
      </c>
      <c r="F135" s="98">
        <v>44718</v>
      </c>
      <c r="G135" s="142" t="s">
        <v>1357</v>
      </c>
      <c r="H135" s="142" t="s">
        <v>1335</v>
      </c>
      <c r="I135" s="165" t="s">
        <v>1341</v>
      </c>
      <c r="J135" s="166" t="s">
        <v>1342</v>
      </c>
      <c r="K135" s="167" t="s">
        <v>82</v>
      </c>
      <c r="L135" s="114" t="s">
        <v>1343</v>
      </c>
      <c r="M135" s="112">
        <v>1</v>
      </c>
      <c r="N135" s="112" t="s">
        <v>814</v>
      </c>
      <c r="O135" s="167" t="s">
        <v>1347</v>
      </c>
      <c r="P135" s="168" t="s">
        <v>1348</v>
      </c>
      <c r="Q135" s="169">
        <v>44743</v>
      </c>
      <c r="R135" s="167">
        <v>44925</v>
      </c>
      <c r="S135" s="121">
        <v>44778</v>
      </c>
      <c r="T135" s="122" t="s">
        <v>817</v>
      </c>
      <c r="U135" s="123" t="s">
        <v>1486</v>
      </c>
      <c r="V135" s="122" t="s">
        <v>86</v>
      </c>
      <c r="W135" s="112">
        <v>0</v>
      </c>
      <c r="X135" s="112">
        <v>0</v>
      </c>
    </row>
    <row r="136" spans="1:24" s="125" customFormat="1" ht="57" customHeight="1" x14ac:dyDescent="0.2">
      <c r="A136" s="112" t="s">
        <v>1331</v>
      </c>
      <c r="B136" s="112">
        <v>2</v>
      </c>
      <c r="C136" s="112">
        <v>2022</v>
      </c>
      <c r="D136" s="114" t="s">
        <v>1333</v>
      </c>
      <c r="E136" s="128" t="s">
        <v>1334</v>
      </c>
      <c r="F136" s="98">
        <v>44718</v>
      </c>
      <c r="G136" s="142" t="s">
        <v>1357</v>
      </c>
      <c r="H136" s="142" t="s">
        <v>1335</v>
      </c>
      <c r="I136" s="142" t="s">
        <v>1353</v>
      </c>
      <c r="J136" s="111" t="s">
        <v>1354</v>
      </c>
      <c r="K136" s="128" t="s">
        <v>82</v>
      </c>
      <c r="L136" s="128" t="s">
        <v>1355</v>
      </c>
      <c r="M136" s="128">
        <v>1</v>
      </c>
      <c r="N136" s="112" t="s">
        <v>814</v>
      </c>
      <c r="O136" s="114" t="s">
        <v>1347</v>
      </c>
      <c r="P136" s="143" t="s">
        <v>1348</v>
      </c>
      <c r="Q136" s="144">
        <v>44743</v>
      </c>
      <c r="R136" s="129">
        <v>44925</v>
      </c>
      <c r="S136" s="121">
        <v>44778</v>
      </c>
      <c r="T136" s="122" t="s">
        <v>817</v>
      </c>
      <c r="U136" s="123" t="s">
        <v>1486</v>
      </c>
      <c r="V136" s="122" t="s">
        <v>86</v>
      </c>
      <c r="W136" s="112">
        <v>0</v>
      </c>
      <c r="X136" s="112">
        <v>0</v>
      </c>
    </row>
    <row r="137" spans="1:24" s="125" customFormat="1" ht="78" customHeight="1" x14ac:dyDescent="0.2">
      <c r="A137" s="112" t="s">
        <v>1368</v>
      </c>
      <c r="B137" s="112">
        <v>1</v>
      </c>
      <c r="C137" s="112">
        <v>2022</v>
      </c>
      <c r="D137" s="114" t="s">
        <v>956</v>
      </c>
      <c r="E137" s="128" t="s">
        <v>1358</v>
      </c>
      <c r="F137" s="98">
        <v>44727</v>
      </c>
      <c r="G137" s="142" t="s">
        <v>1359</v>
      </c>
      <c r="H137" s="142" t="s">
        <v>621</v>
      </c>
      <c r="I137" s="142" t="s">
        <v>1360</v>
      </c>
      <c r="J137" s="111" t="s">
        <v>1361</v>
      </c>
      <c r="K137" s="128" t="s">
        <v>82</v>
      </c>
      <c r="L137" s="128" t="s">
        <v>1362</v>
      </c>
      <c r="M137" s="128">
        <v>1</v>
      </c>
      <c r="N137" s="112" t="s">
        <v>80</v>
      </c>
      <c r="O137" s="114" t="s">
        <v>1370</v>
      </c>
      <c r="P137" s="143" t="s">
        <v>1370</v>
      </c>
      <c r="Q137" s="144">
        <v>44743</v>
      </c>
      <c r="R137" s="129">
        <v>44927</v>
      </c>
      <c r="S137" s="121">
        <v>44782</v>
      </c>
      <c r="T137" s="122" t="s">
        <v>1418</v>
      </c>
      <c r="U137" s="123" t="s">
        <v>1497</v>
      </c>
      <c r="V137" s="122" t="s">
        <v>86</v>
      </c>
      <c r="W137" s="112">
        <v>0</v>
      </c>
      <c r="X137" s="112">
        <v>0</v>
      </c>
    </row>
    <row r="138" spans="1:24" s="125" customFormat="1" ht="78" customHeight="1" x14ac:dyDescent="0.2">
      <c r="A138" s="112" t="s">
        <v>1368</v>
      </c>
      <c r="B138" s="112">
        <v>2</v>
      </c>
      <c r="C138" s="112">
        <v>2022</v>
      </c>
      <c r="D138" s="114" t="s">
        <v>956</v>
      </c>
      <c r="E138" s="128" t="s">
        <v>1358</v>
      </c>
      <c r="F138" s="98">
        <v>44727</v>
      </c>
      <c r="G138" s="142" t="s">
        <v>1359</v>
      </c>
      <c r="H138" s="142" t="s">
        <v>621</v>
      </c>
      <c r="I138" s="142" t="s">
        <v>1360</v>
      </c>
      <c r="J138" s="111" t="s">
        <v>1363</v>
      </c>
      <c r="K138" s="128" t="s">
        <v>82</v>
      </c>
      <c r="L138" s="128" t="s">
        <v>624</v>
      </c>
      <c r="M138" s="128">
        <v>1</v>
      </c>
      <c r="N138" s="112" t="s">
        <v>80</v>
      </c>
      <c r="O138" s="114" t="s">
        <v>1370</v>
      </c>
      <c r="P138" s="143" t="s">
        <v>1371</v>
      </c>
      <c r="Q138" s="144">
        <v>44743</v>
      </c>
      <c r="R138" s="129">
        <v>44927</v>
      </c>
      <c r="S138" s="121">
        <v>44782</v>
      </c>
      <c r="T138" s="122" t="s">
        <v>1418</v>
      </c>
      <c r="U138" s="123" t="s">
        <v>1497</v>
      </c>
      <c r="V138" s="122" t="s">
        <v>86</v>
      </c>
      <c r="W138" s="112">
        <v>0</v>
      </c>
      <c r="X138" s="112">
        <v>0</v>
      </c>
    </row>
    <row r="139" spans="1:24" s="125" customFormat="1" ht="78" customHeight="1" x14ac:dyDescent="0.2">
      <c r="A139" s="112" t="s">
        <v>1369</v>
      </c>
      <c r="B139" s="112">
        <v>1</v>
      </c>
      <c r="C139" s="112">
        <v>2022</v>
      </c>
      <c r="D139" s="114" t="s">
        <v>956</v>
      </c>
      <c r="E139" s="128" t="s">
        <v>1358</v>
      </c>
      <c r="F139" s="98">
        <v>44727</v>
      </c>
      <c r="G139" s="142" t="s">
        <v>1364</v>
      </c>
      <c r="H139" s="142" t="s">
        <v>621</v>
      </c>
      <c r="I139" s="142" t="s">
        <v>1365</v>
      </c>
      <c r="J139" s="111" t="s">
        <v>1366</v>
      </c>
      <c r="K139" s="128" t="s">
        <v>82</v>
      </c>
      <c r="L139" s="128" t="s">
        <v>1367</v>
      </c>
      <c r="M139" s="128">
        <v>2</v>
      </c>
      <c r="N139" s="112" t="s">
        <v>80</v>
      </c>
      <c r="O139" s="114" t="s">
        <v>1371</v>
      </c>
      <c r="P139" s="143" t="s">
        <v>1371</v>
      </c>
      <c r="Q139" s="144">
        <v>44743</v>
      </c>
      <c r="R139" s="129">
        <v>44927</v>
      </c>
      <c r="S139" s="121">
        <v>44781</v>
      </c>
      <c r="T139" s="122" t="s">
        <v>1418</v>
      </c>
      <c r="U139" s="123" t="s">
        <v>1485</v>
      </c>
      <c r="V139" s="122" t="s">
        <v>86</v>
      </c>
      <c r="W139" s="112">
        <v>0</v>
      </c>
      <c r="X139" s="112">
        <v>0</v>
      </c>
    </row>
    <row r="140" spans="1:24" s="125" customFormat="1" ht="78" customHeight="1" x14ac:dyDescent="0.2">
      <c r="A140" s="112" t="s">
        <v>1384</v>
      </c>
      <c r="B140" s="112">
        <v>1</v>
      </c>
      <c r="C140" s="112">
        <v>2022</v>
      </c>
      <c r="D140" s="114" t="s">
        <v>1333</v>
      </c>
      <c r="E140" s="128" t="s">
        <v>1372</v>
      </c>
      <c r="F140" s="98">
        <v>44725</v>
      </c>
      <c r="G140" s="142" t="s">
        <v>1373</v>
      </c>
      <c r="H140" s="142" t="s">
        <v>1374</v>
      </c>
      <c r="I140" s="142" t="s">
        <v>1375</v>
      </c>
      <c r="J140" s="111" t="s">
        <v>1376</v>
      </c>
      <c r="K140" s="128" t="s">
        <v>82</v>
      </c>
      <c r="L140" s="128" t="s">
        <v>1377</v>
      </c>
      <c r="M140" s="128">
        <v>1</v>
      </c>
      <c r="N140" s="112" t="s">
        <v>814</v>
      </c>
      <c r="O140" s="199" t="s">
        <v>1347</v>
      </c>
      <c r="P140" s="170" t="s">
        <v>1348</v>
      </c>
      <c r="Q140" s="170">
        <v>44757</v>
      </c>
      <c r="R140" s="170">
        <v>44925</v>
      </c>
      <c r="S140" s="121">
        <v>44778</v>
      </c>
      <c r="T140" s="122" t="s">
        <v>817</v>
      </c>
      <c r="U140" s="123" t="s">
        <v>1486</v>
      </c>
      <c r="V140" s="122" t="s">
        <v>86</v>
      </c>
      <c r="W140" s="112">
        <v>0</v>
      </c>
      <c r="X140" s="112">
        <v>0</v>
      </c>
    </row>
    <row r="141" spans="1:24" s="125" customFormat="1" ht="110.25" customHeight="1" x14ac:dyDescent="0.2">
      <c r="A141" s="112" t="s">
        <v>1385</v>
      </c>
      <c r="B141" s="112">
        <v>1</v>
      </c>
      <c r="C141" s="112">
        <v>2022</v>
      </c>
      <c r="D141" s="114" t="s">
        <v>1333</v>
      </c>
      <c r="E141" s="128" t="s">
        <v>1372</v>
      </c>
      <c r="F141" s="98">
        <v>44725</v>
      </c>
      <c r="G141" s="142" t="s">
        <v>1378</v>
      </c>
      <c r="H141" s="142" t="s">
        <v>1374</v>
      </c>
      <c r="I141" s="142" t="s">
        <v>1379</v>
      </c>
      <c r="J141" s="111" t="s">
        <v>1380</v>
      </c>
      <c r="K141" s="128" t="s">
        <v>82</v>
      </c>
      <c r="L141" s="128" t="s">
        <v>1377</v>
      </c>
      <c r="M141" s="128">
        <v>1</v>
      </c>
      <c r="N141" s="112" t="s">
        <v>814</v>
      </c>
      <c r="O141" s="199" t="s">
        <v>1347</v>
      </c>
      <c r="P141" s="170" t="s">
        <v>1348</v>
      </c>
      <c r="Q141" s="200">
        <v>44757</v>
      </c>
      <c r="R141" s="170">
        <v>44925</v>
      </c>
      <c r="S141" s="121">
        <v>44778</v>
      </c>
      <c r="T141" s="122" t="s">
        <v>817</v>
      </c>
      <c r="U141" s="123" t="s">
        <v>1486</v>
      </c>
      <c r="V141" s="122" t="s">
        <v>86</v>
      </c>
      <c r="W141" s="112">
        <v>0</v>
      </c>
      <c r="X141" s="112">
        <v>0</v>
      </c>
    </row>
    <row r="142" spans="1:24" s="125" customFormat="1" ht="110.25" customHeight="1" x14ac:dyDescent="0.2">
      <c r="A142" s="112" t="s">
        <v>1385</v>
      </c>
      <c r="B142" s="112">
        <v>2</v>
      </c>
      <c r="C142" s="112">
        <v>2022</v>
      </c>
      <c r="D142" s="114" t="s">
        <v>1333</v>
      </c>
      <c r="E142" s="128" t="s">
        <v>1372</v>
      </c>
      <c r="F142" s="98">
        <v>44725</v>
      </c>
      <c r="G142" s="142" t="s">
        <v>1378</v>
      </c>
      <c r="H142" s="142" t="s">
        <v>1374</v>
      </c>
      <c r="I142" s="142" t="s">
        <v>1381</v>
      </c>
      <c r="J142" s="111" t="s">
        <v>1382</v>
      </c>
      <c r="K142" s="128" t="s">
        <v>82</v>
      </c>
      <c r="L142" s="128" t="s">
        <v>1383</v>
      </c>
      <c r="M142" s="128">
        <v>1</v>
      </c>
      <c r="N142" s="112" t="s">
        <v>814</v>
      </c>
      <c r="O142" s="199" t="s">
        <v>1347</v>
      </c>
      <c r="P142" s="170" t="s">
        <v>1348</v>
      </c>
      <c r="Q142" s="200">
        <v>44757</v>
      </c>
      <c r="R142" s="170">
        <v>45121</v>
      </c>
      <c r="S142" s="121">
        <v>44778</v>
      </c>
      <c r="T142" s="122" t="s">
        <v>817</v>
      </c>
      <c r="U142" s="123" t="s">
        <v>1486</v>
      </c>
      <c r="V142" s="122" t="s">
        <v>86</v>
      </c>
      <c r="W142" s="112">
        <v>0</v>
      </c>
      <c r="X142" s="112">
        <v>0</v>
      </c>
    </row>
    <row r="143" spans="1:24" ht="20.25" customHeight="1" x14ac:dyDescent="0.2">
      <c r="B143" s="72"/>
      <c r="C143" s="148"/>
      <c r="D143" s="147"/>
    </row>
    <row r="144" spans="1:24" ht="20.25" customHeight="1" x14ac:dyDescent="0.2">
      <c r="B144" s="72"/>
      <c r="C144" s="146"/>
      <c r="D144" s="147"/>
    </row>
    <row r="145" spans="2:4" ht="20.25" customHeight="1" x14ac:dyDescent="0.2">
      <c r="B145" s="72"/>
      <c r="C145" s="148"/>
      <c r="D145" s="147"/>
    </row>
    <row r="146" spans="2:4" ht="20.25" customHeight="1" x14ac:dyDescent="0.2">
      <c r="B146" s="72"/>
      <c r="C146" s="148"/>
      <c r="D146" s="147"/>
    </row>
    <row r="147" spans="2:4" ht="20.25" customHeight="1" x14ac:dyDescent="0.2">
      <c r="B147" s="72"/>
      <c r="C147" s="148"/>
      <c r="D147" s="147"/>
    </row>
    <row r="148" spans="2:4" ht="20.25" customHeight="1" x14ac:dyDescent="0.2">
      <c r="B148" s="72"/>
      <c r="C148" s="148"/>
      <c r="D148" s="147"/>
    </row>
    <row r="149" spans="2:4" ht="20.25" customHeight="1" x14ac:dyDescent="0.2">
      <c r="B149" s="72"/>
      <c r="C149" s="148"/>
      <c r="D149" s="147"/>
    </row>
    <row r="150" spans="2:4" ht="20.25" customHeight="1" x14ac:dyDescent="0.2">
      <c r="B150" s="72"/>
      <c r="C150" s="148"/>
      <c r="D150" s="147"/>
    </row>
    <row r="151" spans="2:4" ht="20.25" customHeight="1" x14ac:dyDescent="0.2">
      <c r="B151" s="72"/>
      <c r="C151" s="148"/>
      <c r="D151" s="147"/>
    </row>
    <row r="152" spans="2:4" ht="20.25" customHeight="1" x14ac:dyDescent="0.2">
      <c r="B152" s="72"/>
      <c r="C152" s="148"/>
      <c r="D152" s="147"/>
    </row>
    <row r="153" spans="2:4" ht="20.25" customHeight="1" x14ac:dyDescent="0.2">
      <c r="B153" s="72"/>
      <c r="C153" s="148"/>
      <c r="D153" s="147"/>
    </row>
    <row r="154" spans="2:4" ht="20.25" customHeight="1" x14ac:dyDescent="0.2">
      <c r="B154" s="72"/>
      <c r="C154" s="148"/>
      <c r="D154" s="147"/>
    </row>
    <row r="155" spans="2:4" ht="20.25" customHeight="1" x14ac:dyDescent="0.2">
      <c r="B155" s="72"/>
      <c r="C155" s="148"/>
      <c r="D155" s="147"/>
    </row>
    <row r="156" spans="2:4" ht="20.25" customHeight="1" x14ac:dyDescent="0.2">
      <c r="B156" s="72"/>
      <c r="C156" s="148"/>
      <c r="D156" s="147"/>
    </row>
    <row r="157" spans="2:4" ht="20.25" customHeight="1" x14ac:dyDescent="0.2">
      <c r="B157" s="72"/>
      <c r="C157" s="148"/>
      <c r="D157" s="147"/>
    </row>
    <row r="158" spans="2:4" ht="20.25" customHeight="1" x14ac:dyDescent="0.2">
      <c r="B158" s="72"/>
      <c r="C158" s="148"/>
      <c r="D158" s="147"/>
    </row>
    <row r="159" spans="2:4" ht="20.25" customHeight="1" x14ac:dyDescent="0.2">
      <c r="B159" s="72"/>
      <c r="C159" s="148"/>
      <c r="D159" s="147"/>
    </row>
    <row r="160" spans="2:4" ht="20.25" customHeight="1" x14ac:dyDescent="0.2">
      <c r="B160" s="72"/>
      <c r="C160" s="148"/>
      <c r="D160" s="147"/>
    </row>
    <row r="161" spans="2:5" ht="20.25" customHeight="1" x14ac:dyDescent="0.2">
      <c r="B161" s="72"/>
      <c r="C161" s="148"/>
      <c r="D161" s="147"/>
    </row>
    <row r="162" spans="2:5" ht="20.25" customHeight="1" x14ac:dyDescent="0.2">
      <c r="B162" s="72"/>
      <c r="C162" s="148"/>
      <c r="D162" s="147"/>
    </row>
    <row r="163" spans="2:5" ht="20.25" customHeight="1" x14ac:dyDescent="0.2">
      <c r="B163" s="72"/>
      <c r="C163" s="148"/>
      <c r="D163" s="147"/>
    </row>
    <row r="164" spans="2:5" ht="20.25" customHeight="1" x14ac:dyDescent="0.2">
      <c r="B164" s="72"/>
      <c r="C164" s="148"/>
      <c r="D164" s="147"/>
    </row>
    <row r="165" spans="2:5" ht="20.25" customHeight="1" x14ac:dyDescent="0.2">
      <c r="B165" s="72"/>
      <c r="C165" s="148"/>
      <c r="D165" s="147"/>
    </row>
    <row r="166" spans="2:5" ht="20.25" customHeight="1" x14ac:dyDescent="0.2">
      <c r="B166" s="72"/>
      <c r="C166" s="148"/>
      <c r="D166" s="147"/>
    </row>
    <row r="167" spans="2:5" ht="20.25" customHeight="1" x14ac:dyDescent="0.2">
      <c r="B167" s="72"/>
      <c r="C167" s="146"/>
      <c r="D167" s="147"/>
    </row>
    <row r="168" spans="2:5" ht="20.25" customHeight="1" x14ac:dyDescent="0.2">
      <c r="B168" s="72"/>
      <c r="C168" s="146"/>
      <c r="D168" s="147"/>
    </row>
    <row r="169" spans="2:5" ht="20.25" customHeight="1" x14ac:dyDescent="0.2">
      <c r="B169" s="72"/>
      <c r="C169" s="146"/>
      <c r="D169" s="147"/>
    </row>
    <row r="170" spans="2:5" ht="20.25" customHeight="1" x14ac:dyDescent="0.2">
      <c r="B170" s="72"/>
      <c r="C170" s="146"/>
      <c r="D170" s="147"/>
    </row>
    <row r="171" spans="2:5" ht="20.25" customHeight="1" x14ac:dyDescent="0.2">
      <c r="B171" s="72"/>
      <c r="C171" s="146"/>
      <c r="D171" s="147"/>
    </row>
    <row r="172" spans="2:5" ht="20.25" customHeight="1" x14ac:dyDescent="0.2">
      <c r="B172" s="72"/>
      <c r="C172" s="146"/>
      <c r="D172" s="147"/>
      <c r="E172" s="145" t="s">
        <v>1008</v>
      </c>
    </row>
    <row r="173" spans="2:5" ht="20.25" customHeight="1" x14ac:dyDescent="0.2">
      <c r="B173" s="72"/>
      <c r="C173" s="146"/>
      <c r="D173" s="147"/>
    </row>
  </sheetData>
  <autoFilter ref="A6:Y142" xr:uid="{00000000-0001-0000-0100-000000000000}"/>
  <mergeCells count="9">
    <mergeCell ref="I92:I93"/>
    <mergeCell ref="A5:R5"/>
    <mergeCell ref="A1:E4"/>
    <mergeCell ref="F4:O4"/>
    <mergeCell ref="F1:V1"/>
    <mergeCell ref="F2:V2"/>
    <mergeCell ref="F3:V3"/>
    <mergeCell ref="P4:V4"/>
    <mergeCell ref="S5:X5"/>
  </mergeCells>
  <phoneticPr fontId="36" type="noConversion"/>
  <dataValidations count="4">
    <dataValidation allowBlank="1" showInputMessage="1" showErrorMessage="1" promptTitle="Indicador" prompt="Aplicable, coherente y medible" sqref="L86:L94 M79:M80 L75:L76 L126:L128 M134 L82 L109 L132:L136 L138:L139 L79 L96:L100" xr:uid="{00000000-0002-0000-0100-000000000000}"/>
    <dataValidation allowBlank="1" showInputMessage="1" showErrorMessage="1" promptTitle="Análisis de causa" prompt="Las causas deben ser coherentes con el hallazgo  y claras en su redacción" sqref="I82 I94 I86:I92 I75:I76 I126 I80:J80 I79 I109 I132:I139 J134 I96:I100" xr:uid="{00000000-0002-0000-0100-000001000000}"/>
    <dataValidation allowBlank="1" showInputMessage="1" showErrorMessage="1" promptTitle="Fecha de cumplimiento" prompt="Las fechas de cumplimiento deben ser reales no superar los doce (12) meses" sqref="R86:R94 R75:R76 R126:R128 R82 Q79:R80 R109 R132:R136 R139 R96:R100" xr:uid="{00000000-0002-0000-0100-000002000000}"/>
    <dataValidation allowBlank="1" showInputMessage="1" showErrorMessage="1" promptTitle="Acciones a emprendes" prompt="Las acciones deben estar enfocadas a eliminar la causa detectada, debe ser realizable en un período de tiempo no superior a doce (12) meses" sqref="J86:J94 L80 J75:J76 J126:J128 J82 J79 J109 J135:J139 J132 J96:J100" xr:uid="{00000000-0002-0000-0100-000003000000}"/>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91"/>
  <sheetViews>
    <sheetView topLeftCell="A94" workbookViewId="0">
      <selection activeCell="B110" sqref="B110:B133"/>
    </sheetView>
  </sheetViews>
  <sheetFormatPr baseColWidth="10" defaultRowHeight="12.75" x14ac:dyDescent="0.2"/>
  <cols>
    <col min="3" max="3" width="7.28515625" customWidth="1"/>
    <col min="7" max="7" width="11.42578125" style="27"/>
    <col min="19" max="19" width="11.42578125" style="28"/>
    <col min="20" max="20" width="11.42578125" style="29"/>
  </cols>
  <sheetData>
    <row r="1" spans="1:25" ht="15.75" x14ac:dyDescent="0.25">
      <c r="A1" s="26" t="s">
        <v>94</v>
      </c>
      <c r="T1" s="29" t="s">
        <v>11</v>
      </c>
    </row>
    <row r="2" spans="1:25" s="1" customFormat="1" ht="49.5" customHeight="1" x14ac:dyDescent="0.2">
      <c r="A2" s="22" t="s">
        <v>113</v>
      </c>
      <c r="B2" s="22" t="s">
        <v>28</v>
      </c>
      <c r="C2" s="22" t="s">
        <v>27</v>
      </c>
      <c r="D2" s="22" t="s">
        <v>26</v>
      </c>
      <c r="E2" s="22" t="s">
        <v>17</v>
      </c>
      <c r="F2" s="22" t="s">
        <v>0</v>
      </c>
      <c r="G2" s="20" t="s">
        <v>8</v>
      </c>
      <c r="H2" s="2" t="s">
        <v>10</v>
      </c>
      <c r="I2" s="22" t="s">
        <v>20</v>
      </c>
      <c r="J2" s="22" t="s">
        <v>19</v>
      </c>
      <c r="K2" s="22" t="s">
        <v>1</v>
      </c>
      <c r="L2" s="22" t="s">
        <v>15</v>
      </c>
      <c r="M2" s="22" t="s">
        <v>2</v>
      </c>
      <c r="N2" s="22" t="s">
        <v>3</v>
      </c>
      <c r="O2" s="22" t="s">
        <v>25</v>
      </c>
      <c r="P2" s="22" t="s">
        <v>4</v>
      </c>
      <c r="Q2" s="20" t="s">
        <v>5</v>
      </c>
      <c r="R2" s="20" t="s">
        <v>6</v>
      </c>
      <c r="S2" s="20" t="s">
        <v>7</v>
      </c>
      <c r="T2" s="30" t="s">
        <v>12</v>
      </c>
      <c r="U2" s="23" t="s">
        <v>18</v>
      </c>
      <c r="V2" s="23" t="s">
        <v>13</v>
      </c>
      <c r="W2" s="23" t="s">
        <v>14</v>
      </c>
      <c r="X2" s="23" t="s">
        <v>87</v>
      </c>
      <c r="Y2" s="23" t="s">
        <v>88</v>
      </c>
    </row>
    <row r="3" spans="1:25" x14ac:dyDescent="0.2">
      <c r="A3" t="s">
        <v>838</v>
      </c>
      <c r="B3" t="s">
        <v>169</v>
      </c>
      <c r="C3">
        <v>2</v>
      </c>
      <c r="D3">
        <v>2021</v>
      </c>
      <c r="E3" t="s">
        <v>75</v>
      </c>
      <c r="F3" t="s">
        <v>340</v>
      </c>
      <c r="G3" s="27">
        <v>44285</v>
      </c>
      <c r="H3" t="s">
        <v>166</v>
      </c>
      <c r="I3" t="s">
        <v>162</v>
      </c>
      <c r="J3" t="s">
        <v>167</v>
      </c>
      <c r="K3" t="s">
        <v>168</v>
      </c>
      <c r="L3" t="s">
        <v>82</v>
      </c>
      <c r="M3" t="s">
        <v>165</v>
      </c>
      <c r="N3">
        <v>1</v>
      </c>
      <c r="O3" t="s">
        <v>83</v>
      </c>
      <c r="P3" t="s">
        <v>84</v>
      </c>
      <c r="Q3" t="s">
        <v>124</v>
      </c>
      <c r="R3" s="27">
        <v>44319</v>
      </c>
      <c r="S3" s="27">
        <v>44591</v>
      </c>
      <c r="T3" s="27">
        <v>44599</v>
      </c>
      <c r="U3" t="s">
        <v>825</v>
      </c>
      <c r="V3" t="s">
        <v>823</v>
      </c>
      <c r="W3" t="s">
        <v>115</v>
      </c>
      <c r="X3">
        <v>0</v>
      </c>
      <c r="Y3">
        <v>0</v>
      </c>
    </row>
    <row r="4" spans="1:25" x14ac:dyDescent="0.2">
      <c r="A4" t="s">
        <v>838</v>
      </c>
      <c r="B4" t="s">
        <v>187</v>
      </c>
      <c r="C4">
        <v>1</v>
      </c>
      <c r="D4">
        <v>2021</v>
      </c>
      <c r="E4" t="s">
        <v>151</v>
      </c>
      <c r="F4" t="s">
        <v>176</v>
      </c>
      <c r="G4" s="27">
        <v>44308</v>
      </c>
      <c r="H4" t="s">
        <v>177</v>
      </c>
      <c r="I4" t="s">
        <v>178</v>
      </c>
      <c r="J4" t="s">
        <v>179</v>
      </c>
      <c r="K4" t="s">
        <v>180</v>
      </c>
      <c r="L4" t="s">
        <v>228</v>
      </c>
      <c r="M4" t="s">
        <v>181</v>
      </c>
      <c r="N4" t="s">
        <v>182</v>
      </c>
      <c r="O4" t="s">
        <v>76</v>
      </c>
      <c r="P4" t="s">
        <v>152</v>
      </c>
      <c r="Q4" t="s">
        <v>183</v>
      </c>
      <c r="R4" s="27">
        <v>44317</v>
      </c>
      <c r="S4" s="27">
        <v>44561</v>
      </c>
      <c r="T4" s="27">
        <v>44600</v>
      </c>
      <c r="U4" t="s">
        <v>829</v>
      </c>
      <c r="V4" t="s">
        <v>830</v>
      </c>
      <c r="W4" t="s">
        <v>115</v>
      </c>
      <c r="X4">
        <v>0</v>
      </c>
      <c r="Y4">
        <v>0</v>
      </c>
    </row>
    <row r="5" spans="1:25" x14ac:dyDescent="0.2">
      <c r="A5" t="s">
        <v>838</v>
      </c>
      <c r="B5" t="s">
        <v>212</v>
      </c>
      <c r="C5">
        <v>2</v>
      </c>
      <c r="D5">
        <v>2021</v>
      </c>
      <c r="E5" t="s">
        <v>211</v>
      </c>
      <c r="F5" t="s">
        <v>339</v>
      </c>
      <c r="G5" s="27">
        <v>44290</v>
      </c>
      <c r="H5" t="s">
        <v>207</v>
      </c>
      <c r="I5" t="s">
        <v>214</v>
      </c>
      <c r="J5" t="s">
        <v>209</v>
      </c>
      <c r="K5" t="s">
        <v>226</v>
      </c>
      <c r="L5" t="s">
        <v>82</v>
      </c>
      <c r="M5" t="s">
        <v>210</v>
      </c>
      <c r="N5">
        <v>1</v>
      </c>
      <c r="O5" t="s">
        <v>76</v>
      </c>
      <c r="P5" t="s">
        <v>120</v>
      </c>
      <c r="Q5" t="s">
        <v>208</v>
      </c>
      <c r="R5" s="27">
        <v>44319</v>
      </c>
      <c r="S5" s="27">
        <v>44591</v>
      </c>
      <c r="T5" s="27">
        <v>44600</v>
      </c>
      <c r="U5" t="s">
        <v>829</v>
      </c>
      <c r="V5" t="s">
        <v>831</v>
      </c>
      <c r="W5" t="s">
        <v>115</v>
      </c>
      <c r="X5">
        <v>0</v>
      </c>
      <c r="Y5">
        <v>0</v>
      </c>
    </row>
    <row r="6" spans="1:25" x14ac:dyDescent="0.2">
      <c r="A6" t="s">
        <v>838</v>
      </c>
      <c r="B6" t="s">
        <v>223</v>
      </c>
      <c r="C6">
        <v>2</v>
      </c>
      <c r="D6">
        <v>2021</v>
      </c>
      <c r="E6" t="s">
        <v>211</v>
      </c>
      <c r="F6" t="s">
        <v>222</v>
      </c>
      <c r="G6" s="27">
        <v>44322</v>
      </c>
      <c r="H6" t="s">
        <v>213</v>
      </c>
      <c r="I6" t="s">
        <v>214</v>
      </c>
      <c r="J6" t="s">
        <v>215</v>
      </c>
      <c r="K6" t="s">
        <v>216</v>
      </c>
      <c r="L6" t="s">
        <v>82</v>
      </c>
      <c r="M6" t="s">
        <v>210</v>
      </c>
      <c r="N6">
        <v>1</v>
      </c>
      <c r="O6" t="s">
        <v>76</v>
      </c>
      <c r="P6" t="s">
        <v>120</v>
      </c>
      <c r="Q6" t="s">
        <v>208</v>
      </c>
      <c r="R6" s="27">
        <v>44319</v>
      </c>
      <c r="S6" s="27">
        <v>44591</v>
      </c>
      <c r="T6" s="27">
        <v>44600</v>
      </c>
      <c r="U6" t="s">
        <v>829</v>
      </c>
      <c r="V6" t="s">
        <v>832</v>
      </c>
      <c r="W6" t="s">
        <v>115</v>
      </c>
      <c r="X6">
        <v>0</v>
      </c>
      <c r="Y6">
        <v>0</v>
      </c>
    </row>
    <row r="7" spans="1:25" x14ac:dyDescent="0.2">
      <c r="A7" t="s">
        <v>838</v>
      </c>
      <c r="B7" t="s">
        <v>285</v>
      </c>
      <c r="C7">
        <v>1</v>
      </c>
      <c r="D7">
        <v>2021</v>
      </c>
      <c r="E7" t="s">
        <v>75</v>
      </c>
      <c r="F7" t="s">
        <v>268</v>
      </c>
      <c r="G7" s="27">
        <v>44369</v>
      </c>
      <c r="H7" t="s">
        <v>270</v>
      </c>
      <c r="I7" t="s">
        <v>237</v>
      </c>
      <c r="J7" t="s">
        <v>271</v>
      </c>
      <c r="K7" t="s">
        <v>272</v>
      </c>
      <c r="L7" t="s">
        <v>269</v>
      </c>
      <c r="M7" t="s">
        <v>273</v>
      </c>
      <c r="N7" t="s">
        <v>274</v>
      </c>
      <c r="O7" t="s">
        <v>83</v>
      </c>
      <c r="P7" t="s">
        <v>84</v>
      </c>
      <c r="Q7" t="s">
        <v>243</v>
      </c>
      <c r="R7" s="27">
        <v>44392</v>
      </c>
      <c r="S7" s="27">
        <v>44576</v>
      </c>
      <c r="T7" s="27">
        <v>44599</v>
      </c>
      <c r="U7" t="s">
        <v>825</v>
      </c>
      <c r="V7" t="s">
        <v>824</v>
      </c>
      <c r="W7" t="s">
        <v>115</v>
      </c>
      <c r="X7">
        <v>0</v>
      </c>
      <c r="Y7">
        <v>0</v>
      </c>
    </row>
    <row r="8" spans="1:25" x14ac:dyDescent="0.2">
      <c r="A8" t="s">
        <v>838</v>
      </c>
      <c r="B8" t="s">
        <v>285</v>
      </c>
      <c r="C8">
        <v>2</v>
      </c>
      <c r="D8">
        <v>2021</v>
      </c>
      <c r="E8" t="s">
        <v>75</v>
      </c>
      <c r="F8" t="s">
        <v>268</v>
      </c>
      <c r="G8" s="27">
        <v>44369</v>
      </c>
      <c r="H8" t="s">
        <v>270</v>
      </c>
      <c r="I8" t="s">
        <v>237</v>
      </c>
      <c r="J8" t="s">
        <v>271</v>
      </c>
      <c r="K8" t="s">
        <v>275</v>
      </c>
      <c r="L8" t="s">
        <v>269</v>
      </c>
      <c r="M8" t="s">
        <v>276</v>
      </c>
      <c r="N8" t="s">
        <v>277</v>
      </c>
      <c r="O8" t="s">
        <v>83</v>
      </c>
      <c r="P8" t="s">
        <v>84</v>
      </c>
      <c r="Q8" t="s">
        <v>243</v>
      </c>
      <c r="R8" s="27">
        <v>44392</v>
      </c>
      <c r="S8" s="27">
        <v>44576</v>
      </c>
      <c r="T8" s="27">
        <v>44599</v>
      </c>
      <c r="U8" t="s">
        <v>825</v>
      </c>
      <c r="V8" t="s">
        <v>826</v>
      </c>
      <c r="W8" t="s">
        <v>115</v>
      </c>
      <c r="X8">
        <v>1</v>
      </c>
      <c r="Y8">
        <v>0</v>
      </c>
    </row>
    <row r="9" spans="1:25" x14ac:dyDescent="0.2">
      <c r="A9" t="s">
        <v>838</v>
      </c>
      <c r="B9" t="s">
        <v>469</v>
      </c>
      <c r="C9">
        <v>1</v>
      </c>
      <c r="D9">
        <v>2021</v>
      </c>
      <c r="E9" t="s">
        <v>434</v>
      </c>
      <c r="F9" t="s">
        <v>476</v>
      </c>
      <c r="G9" s="27">
        <v>44495</v>
      </c>
      <c r="H9" t="s">
        <v>437</v>
      </c>
      <c r="I9" t="s">
        <v>435</v>
      </c>
      <c r="J9" t="s">
        <v>438</v>
      </c>
      <c r="K9" t="s">
        <v>439</v>
      </c>
      <c r="L9" t="s">
        <v>79</v>
      </c>
      <c r="M9" t="s">
        <v>440</v>
      </c>
      <c r="N9">
        <v>1</v>
      </c>
      <c r="O9" t="s">
        <v>76</v>
      </c>
      <c r="P9" t="s">
        <v>120</v>
      </c>
      <c r="Q9" t="s">
        <v>436</v>
      </c>
      <c r="R9" s="27">
        <v>44504</v>
      </c>
      <c r="S9" s="27">
        <v>44592</v>
      </c>
      <c r="T9" s="27">
        <v>44600</v>
      </c>
      <c r="U9" t="s">
        <v>829</v>
      </c>
      <c r="V9" t="s">
        <v>833</v>
      </c>
      <c r="W9" t="s">
        <v>115</v>
      </c>
      <c r="X9">
        <v>0</v>
      </c>
      <c r="Y9">
        <v>0</v>
      </c>
    </row>
    <row r="10" spans="1:25" x14ac:dyDescent="0.2">
      <c r="A10" t="s">
        <v>838</v>
      </c>
      <c r="B10" t="s">
        <v>477</v>
      </c>
      <c r="C10">
        <v>1</v>
      </c>
      <c r="D10">
        <v>2021</v>
      </c>
      <c r="E10" t="s">
        <v>211</v>
      </c>
      <c r="F10" t="s">
        <v>480</v>
      </c>
      <c r="G10" s="27">
        <v>44431</v>
      </c>
      <c r="H10" t="s">
        <v>481</v>
      </c>
      <c r="I10" t="s">
        <v>435</v>
      </c>
      <c r="J10" t="s">
        <v>482</v>
      </c>
      <c r="K10" t="s">
        <v>483</v>
      </c>
      <c r="L10" t="s">
        <v>114</v>
      </c>
      <c r="M10" t="s">
        <v>484</v>
      </c>
      <c r="N10">
        <v>1</v>
      </c>
      <c r="O10" t="s">
        <v>76</v>
      </c>
      <c r="P10" t="s">
        <v>120</v>
      </c>
      <c r="Q10" t="s">
        <v>485</v>
      </c>
      <c r="R10" s="27">
        <v>44539</v>
      </c>
      <c r="S10" s="27">
        <v>44592</v>
      </c>
      <c r="T10" s="27">
        <v>44600</v>
      </c>
      <c r="U10" t="s">
        <v>829</v>
      </c>
      <c r="V10" t="s">
        <v>834</v>
      </c>
      <c r="W10" t="s">
        <v>115</v>
      </c>
      <c r="X10">
        <v>0</v>
      </c>
      <c r="Y10">
        <v>0</v>
      </c>
    </row>
    <row r="11" spans="1:25" x14ac:dyDescent="0.2">
      <c r="A11" t="s">
        <v>838</v>
      </c>
      <c r="B11" t="s">
        <v>477</v>
      </c>
      <c r="C11">
        <v>2</v>
      </c>
      <c r="D11">
        <v>2021</v>
      </c>
      <c r="E11" t="s">
        <v>211</v>
      </c>
      <c r="F11" t="s">
        <v>480</v>
      </c>
      <c r="G11" s="27">
        <v>44431</v>
      </c>
      <c r="H11" t="s">
        <v>481</v>
      </c>
      <c r="I11" t="s">
        <v>435</v>
      </c>
      <c r="J11" t="s">
        <v>482</v>
      </c>
      <c r="K11" t="s">
        <v>486</v>
      </c>
      <c r="L11" t="s">
        <v>79</v>
      </c>
      <c r="M11" t="s">
        <v>487</v>
      </c>
      <c r="N11">
        <v>1</v>
      </c>
      <c r="O11" t="s">
        <v>76</v>
      </c>
      <c r="P11" t="s">
        <v>120</v>
      </c>
      <c r="Q11" t="s">
        <v>485</v>
      </c>
      <c r="R11" s="27">
        <v>44539</v>
      </c>
      <c r="S11" s="27">
        <v>44592</v>
      </c>
      <c r="T11" s="27">
        <v>44600</v>
      </c>
      <c r="U11" t="s">
        <v>829</v>
      </c>
      <c r="V11" t="s">
        <v>834</v>
      </c>
      <c r="W11" t="s">
        <v>115</v>
      </c>
      <c r="X11">
        <v>0</v>
      </c>
      <c r="Y11">
        <v>0</v>
      </c>
    </row>
    <row r="12" spans="1:25" x14ac:dyDescent="0.2">
      <c r="A12" t="s">
        <v>838</v>
      </c>
      <c r="B12" t="s">
        <v>478</v>
      </c>
      <c r="C12">
        <v>1</v>
      </c>
      <c r="D12">
        <v>2021</v>
      </c>
      <c r="E12" t="s">
        <v>211</v>
      </c>
      <c r="F12" t="s">
        <v>480</v>
      </c>
      <c r="G12" s="27">
        <v>44431</v>
      </c>
      <c r="H12" t="s">
        <v>491</v>
      </c>
      <c r="I12" t="s">
        <v>435</v>
      </c>
      <c r="J12" t="s">
        <v>492</v>
      </c>
      <c r="K12" t="s">
        <v>493</v>
      </c>
      <c r="L12" t="s">
        <v>79</v>
      </c>
      <c r="M12" t="s">
        <v>494</v>
      </c>
      <c r="N12">
        <v>1</v>
      </c>
      <c r="O12" t="s">
        <v>76</v>
      </c>
      <c r="P12" t="s">
        <v>120</v>
      </c>
      <c r="Q12" t="s">
        <v>485</v>
      </c>
      <c r="R12" s="27">
        <v>44539</v>
      </c>
      <c r="S12" s="27">
        <v>44592</v>
      </c>
      <c r="T12" s="27">
        <v>44600</v>
      </c>
      <c r="U12" t="s">
        <v>829</v>
      </c>
      <c r="V12" t="s">
        <v>835</v>
      </c>
      <c r="W12" t="s">
        <v>115</v>
      </c>
      <c r="X12">
        <v>0</v>
      </c>
      <c r="Y12">
        <v>0</v>
      </c>
    </row>
    <row r="13" spans="1:25" x14ac:dyDescent="0.2">
      <c r="A13" t="s">
        <v>838</v>
      </c>
      <c r="B13" t="s">
        <v>501</v>
      </c>
      <c r="C13">
        <v>1</v>
      </c>
      <c r="D13">
        <v>2021</v>
      </c>
      <c r="E13" t="s">
        <v>211</v>
      </c>
      <c r="F13" t="s">
        <v>480</v>
      </c>
      <c r="G13" s="27">
        <v>44431</v>
      </c>
      <c r="H13" t="s">
        <v>496</v>
      </c>
      <c r="I13" t="s">
        <v>435</v>
      </c>
      <c r="J13" t="s">
        <v>497</v>
      </c>
      <c r="K13" t="s">
        <v>498</v>
      </c>
      <c r="L13" t="s">
        <v>79</v>
      </c>
      <c r="M13" t="s">
        <v>487</v>
      </c>
      <c r="N13">
        <v>1</v>
      </c>
      <c r="O13" t="s">
        <v>76</v>
      </c>
      <c r="P13" t="s">
        <v>120</v>
      </c>
      <c r="Q13" t="s">
        <v>485</v>
      </c>
      <c r="R13" s="27">
        <v>44539</v>
      </c>
      <c r="S13" s="27">
        <v>44592</v>
      </c>
      <c r="T13" s="27">
        <v>44600</v>
      </c>
      <c r="U13" t="s">
        <v>829</v>
      </c>
      <c r="V13" t="s">
        <v>836</v>
      </c>
      <c r="W13" t="s">
        <v>115</v>
      </c>
      <c r="X13">
        <v>0</v>
      </c>
      <c r="Y13">
        <v>0</v>
      </c>
    </row>
    <row r="14" spans="1:25" x14ac:dyDescent="0.2">
      <c r="A14" t="s">
        <v>838</v>
      </c>
      <c r="B14" t="s">
        <v>581</v>
      </c>
      <c r="C14">
        <v>5</v>
      </c>
      <c r="D14">
        <v>2021</v>
      </c>
      <c r="E14" t="s">
        <v>72</v>
      </c>
      <c r="F14" t="s">
        <v>577</v>
      </c>
      <c r="G14" s="27">
        <v>44523</v>
      </c>
      <c r="H14" t="s">
        <v>551</v>
      </c>
      <c r="I14" t="s">
        <v>503</v>
      </c>
      <c r="J14" t="s">
        <v>564</v>
      </c>
      <c r="K14" t="s">
        <v>565</v>
      </c>
      <c r="L14" t="s">
        <v>79</v>
      </c>
      <c r="M14" t="s">
        <v>566</v>
      </c>
      <c r="N14">
        <v>1</v>
      </c>
      <c r="O14" t="s">
        <v>814</v>
      </c>
      <c r="P14" t="s">
        <v>119</v>
      </c>
      <c r="Q14" t="s">
        <v>567</v>
      </c>
      <c r="R14" s="27">
        <v>44545</v>
      </c>
      <c r="S14" s="27">
        <v>44591</v>
      </c>
      <c r="T14" s="27">
        <v>44599</v>
      </c>
      <c r="U14" t="s">
        <v>817</v>
      </c>
      <c r="V14" t="s">
        <v>821</v>
      </c>
      <c r="W14" t="s">
        <v>115</v>
      </c>
      <c r="X14">
        <v>0</v>
      </c>
      <c r="Y14">
        <v>0</v>
      </c>
    </row>
    <row r="15" spans="1:25" x14ac:dyDescent="0.2">
      <c r="A15" t="s">
        <v>838</v>
      </c>
      <c r="B15" t="s">
        <v>581</v>
      </c>
      <c r="C15">
        <v>6</v>
      </c>
      <c r="D15">
        <v>2021</v>
      </c>
      <c r="E15" t="s">
        <v>72</v>
      </c>
      <c r="F15" t="s">
        <v>577</v>
      </c>
      <c r="G15" s="27">
        <v>44523</v>
      </c>
      <c r="H15" t="s">
        <v>551</v>
      </c>
      <c r="I15" t="s">
        <v>503</v>
      </c>
      <c r="J15" t="s">
        <v>564</v>
      </c>
      <c r="K15" t="s">
        <v>568</v>
      </c>
      <c r="L15" t="s">
        <v>82</v>
      </c>
      <c r="M15" t="s">
        <v>569</v>
      </c>
      <c r="N15">
        <v>1</v>
      </c>
      <c r="O15" t="s">
        <v>814</v>
      </c>
      <c r="P15" t="s">
        <v>119</v>
      </c>
      <c r="Q15" t="s">
        <v>567</v>
      </c>
      <c r="R15" s="27">
        <v>44545</v>
      </c>
      <c r="S15" s="27">
        <v>44591</v>
      </c>
      <c r="T15" s="27">
        <v>44599</v>
      </c>
      <c r="U15" t="s">
        <v>817</v>
      </c>
      <c r="V15" t="s">
        <v>822</v>
      </c>
      <c r="W15" t="s">
        <v>115</v>
      </c>
      <c r="X15">
        <v>0</v>
      </c>
      <c r="Y15">
        <v>0</v>
      </c>
    </row>
    <row r="16" spans="1:25" x14ac:dyDescent="0.2">
      <c r="A16" t="s">
        <v>838</v>
      </c>
      <c r="B16" t="s">
        <v>600</v>
      </c>
      <c r="C16">
        <v>2</v>
      </c>
      <c r="D16">
        <v>2021</v>
      </c>
      <c r="E16" t="s">
        <v>602</v>
      </c>
      <c r="F16" t="s">
        <v>603</v>
      </c>
      <c r="G16" s="27">
        <v>44524</v>
      </c>
      <c r="H16" t="s">
        <v>582</v>
      </c>
      <c r="I16" t="s">
        <v>583</v>
      </c>
      <c r="J16" t="s">
        <v>584</v>
      </c>
      <c r="K16" t="s">
        <v>589</v>
      </c>
      <c r="L16" t="s">
        <v>292</v>
      </c>
      <c r="M16" t="s">
        <v>590</v>
      </c>
      <c r="N16" t="s">
        <v>591</v>
      </c>
      <c r="O16" t="s">
        <v>76</v>
      </c>
      <c r="P16" t="s">
        <v>76</v>
      </c>
      <c r="Q16" t="s">
        <v>588</v>
      </c>
      <c r="R16" s="27">
        <v>44902</v>
      </c>
      <c r="S16" s="27">
        <v>44591</v>
      </c>
      <c r="T16" s="27">
        <v>44600</v>
      </c>
      <c r="U16" t="s">
        <v>829</v>
      </c>
      <c r="V16" t="s">
        <v>839</v>
      </c>
      <c r="W16" t="s">
        <v>115</v>
      </c>
      <c r="X16">
        <v>0</v>
      </c>
      <c r="Y16">
        <v>0</v>
      </c>
    </row>
    <row r="17" spans="1:26" x14ac:dyDescent="0.2">
      <c r="A17" t="s">
        <v>838</v>
      </c>
      <c r="B17" t="s">
        <v>637</v>
      </c>
      <c r="C17">
        <v>1</v>
      </c>
      <c r="D17">
        <v>2021</v>
      </c>
      <c r="E17" t="s">
        <v>72</v>
      </c>
      <c r="F17" t="s">
        <v>636</v>
      </c>
      <c r="G17" s="27">
        <v>44544</v>
      </c>
      <c r="H17" t="s">
        <v>614</v>
      </c>
      <c r="I17" t="s">
        <v>615</v>
      </c>
      <c r="J17" t="s">
        <v>616</v>
      </c>
      <c r="K17" t="s">
        <v>617</v>
      </c>
      <c r="L17" t="s">
        <v>618</v>
      </c>
      <c r="M17" t="s">
        <v>619</v>
      </c>
      <c r="N17">
        <v>1</v>
      </c>
      <c r="O17" t="s">
        <v>80</v>
      </c>
      <c r="P17" t="s">
        <v>153</v>
      </c>
      <c r="Q17" t="s">
        <v>620</v>
      </c>
      <c r="R17" s="27">
        <v>44564</v>
      </c>
      <c r="S17" s="27">
        <v>44592</v>
      </c>
      <c r="T17" s="27">
        <v>44599</v>
      </c>
      <c r="U17" t="s">
        <v>158</v>
      </c>
      <c r="V17" t="s">
        <v>827</v>
      </c>
      <c r="W17" t="s">
        <v>115</v>
      </c>
      <c r="X17">
        <v>0</v>
      </c>
      <c r="Y17">
        <v>0</v>
      </c>
    </row>
    <row r="18" spans="1:26" x14ac:dyDescent="0.2">
      <c r="A18" t="s">
        <v>838</v>
      </c>
      <c r="B18" t="s">
        <v>637</v>
      </c>
      <c r="C18">
        <v>3</v>
      </c>
      <c r="D18">
        <v>2021</v>
      </c>
      <c r="E18" t="s">
        <v>72</v>
      </c>
      <c r="F18" t="s">
        <v>636</v>
      </c>
      <c r="G18" s="27">
        <v>44544</v>
      </c>
      <c r="H18" t="s">
        <v>614</v>
      </c>
      <c r="I18" t="s">
        <v>621</v>
      </c>
      <c r="J18" t="s">
        <v>616</v>
      </c>
      <c r="K18" t="s">
        <v>623</v>
      </c>
      <c r="L18" t="s">
        <v>618</v>
      </c>
      <c r="M18" t="s">
        <v>624</v>
      </c>
      <c r="N18">
        <v>1</v>
      </c>
      <c r="O18" t="s">
        <v>80</v>
      </c>
      <c r="P18" t="s">
        <v>153</v>
      </c>
      <c r="Q18" t="s">
        <v>620</v>
      </c>
      <c r="R18" s="27">
        <v>44564</v>
      </c>
      <c r="S18" s="27">
        <v>44592</v>
      </c>
      <c r="T18" s="27">
        <v>44599</v>
      </c>
      <c r="U18" t="s">
        <v>158</v>
      </c>
      <c r="V18" t="s">
        <v>828</v>
      </c>
      <c r="W18" t="s">
        <v>115</v>
      </c>
      <c r="X18">
        <v>0</v>
      </c>
      <c r="Y18">
        <v>0</v>
      </c>
    </row>
    <row r="19" spans="1:26" x14ac:dyDescent="0.2">
      <c r="A19" t="s">
        <v>838</v>
      </c>
      <c r="B19" t="s">
        <v>638</v>
      </c>
      <c r="C19">
        <v>1</v>
      </c>
      <c r="D19">
        <v>2021</v>
      </c>
      <c r="E19" t="s">
        <v>152</v>
      </c>
      <c r="F19" t="s">
        <v>636</v>
      </c>
      <c r="G19" s="27">
        <v>44544</v>
      </c>
      <c r="H19" t="s">
        <v>625</v>
      </c>
      <c r="I19" t="s">
        <v>626</v>
      </c>
      <c r="J19" t="s">
        <v>627</v>
      </c>
      <c r="K19" t="s">
        <v>628</v>
      </c>
      <c r="L19" t="s">
        <v>228</v>
      </c>
      <c r="M19" t="s">
        <v>629</v>
      </c>
      <c r="N19">
        <v>1</v>
      </c>
      <c r="O19" t="s">
        <v>76</v>
      </c>
      <c r="P19" t="s">
        <v>152</v>
      </c>
      <c r="Q19" t="s">
        <v>630</v>
      </c>
      <c r="R19" s="27">
        <v>44550</v>
      </c>
      <c r="S19" s="27">
        <v>44620</v>
      </c>
      <c r="T19" s="27">
        <v>44600</v>
      </c>
      <c r="U19" t="s">
        <v>829</v>
      </c>
      <c r="V19" t="s">
        <v>837</v>
      </c>
      <c r="W19" t="s">
        <v>115</v>
      </c>
      <c r="X19">
        <v>0</v>
      </c>
      <c r="Y19">
        <v>0</v>
      </c>
    </row>
    <row r="20" spans="1:26" x14ac:dyDescent="0.2">
      <c r="A20" t="s">
        <v>838</v>
      </c>
      <c r="B20" t="s">
        <v>639</v>
      </c>
      <c r="C20">
        <v>1</v>
      </c>
      <c r="D20">
        <v>2021</v>
      </c>
      <c r="E20" t="s">
        <v>631</v>
      </c>
      <c r="F20" t="s">
        <v>636</v>
      </c>
      <c r="G20" s="27">
        <v>44544</v>
      </c>
      <c r="H20" t="s">
        <v>632</v>
      </c>
      <c r="I20" t="s">
        <v>626</v>
      </c>
      <c r="J20" t="s">
        <v>633</v>
      </c>
      <c r="K20" t="s">
        <v>634</v>
      </c>
      <c r="L20" t="s">
        <v>228</v>
      </c>
      <c r="M20" t="s">
        <v>635</v>
      </c>
      <c r="N20">
        <v>1</v>
      </c>
      <c r="O20" t="s">
        <v>76</v>
      </c>
      <c r="P20" t="s">
        <v>152</v>
      </c>
      <c r="Q20" t="s">
        <v>630</v>
      </c>
      <c r="R20" s="27">
        <v>44550</v>
      </c>
      <c r="S20" s="27">
        <v>44620</v>
      </c>
      <c r="T20" s="27">
        <v>44600</v>
      </c>
      <c r="U20" t="s">
        <v>829</v>
      </c>
      <c r="V20" t="s">
        <v>837</v>
      </c>
      <c r="W20" t="s">
        <v>115</v>
      </c>
      <c r="X20">
        <v>0</v>
      </c>
      <c r="Y20">
        <v>0</v>
      </c>
    </row>
    <row r="21" spans="1:26" x14ac:dyDescent="0.2">
      <c r="A21" t="s">
        <v>838</v>
      </c>
      <c r="B21" t="s">
        <v>792</v>
      </c>
      <c r="C21">
        <v>7</v>
      </c>
      <c r="D21">
        <v>2021</v>
      </c>
      <c r="E21" t="s">
        <v>160</v>
      </c>
      <c r="F21" t="s">
        <v>640</v>
      </c>
      <c r="G21" s="27">
        <v>44532</v>
      </c>
      <c r="H21" t="s">
        <v>660</v>
      </c>
      <c r="I21" t="s">
        <v>159</v>
      </c>
      <c r="J21" t="s">
        <v>661</v>
      </c>
      <c r="K21" t="s">
        <v>662</v>
      </c>
      <c r="L21" t="s">
        <v>663</v>
      </c>
      <c r="M21" t="s">
        <v>664</v>
      </c>
      <c r="N21">
        <v>1</v>
      </c>
      <c r="O21" t="s">
        <v>184</v>
      </c>
      <c r="P21" t="s">
        <v>184</v>
      </c>
      <c r="Q21" t="s">
        <v>665</v>
      </c>
      <c r="R21" s="27">
        <v>44550</v>
      </c>
      <c r="S21" s="27">
        <v>44592</v>
      </c>
      <c r="T21" s="27">
        <v>44599</v>
      </c>
      <c r="U21" t="s">
        <v>819</v>
      </c>
      <c r="V21" t="s">
        <v>820</v>
      </c>
      <c r="W21" t="s">
        <v>115</v>
      </c>
      <c r="X21">
        <v>0</v>
      </c>
      <c r="Y21">
        <v>0</v>
      </c>
    </row>
    <row r="22" spans="1:26" x14ac:dyDescent="0.2">
      <c r="A22" s="60" t="s">
        <v>872</v>
      </c>
      <c r="B22" s="60" t="s">
        <v>281</v>
      </c>
      <c r="C22" s="60">
        <v>1</v>
      </c>
      <c r="D22" s="60">
        <v>2021</v>
      </c>
      <c r="E22" s="60" t="s">
        <v>75</v>
      </c>
      <c r="F22" s="60" t="s">
        <v>245</v>
      </c>
      <c r="G22" s="61">
        <v>44337</v>
      </c>
      <c r="H22" s="60" t="s">
        <v>257</v>
      </c>
      <c r="I22" s="60" t="s">
        <v>162</v>
      </c>
      <c r="J22" s="60" t="s">
        <v>258</v>
      </c>
      <c r="K22" s="60" t="s">
        <v>259</v>
      </c>
      <c r="L22" s="60" t="s">
        <v>164</v>
      </c>
      <c r="M22" s="60" t="s">
        <v>249</v>
      </c>
      <c r="N22" s="60" t="s">
        <v>254</v>
      </c>
      <c r="O22" s="60" t="s">
        <v>83</v>
      </c>
      <c r="P22" s="60" t="s">
        <v>84</v>
      </c>
      <c r="Q22" s="60" t="s">
        <v>243</v>
      </c>
      <c r="R22" s="61">
        <v>44362</v>
      </c>
      <c r="S22" s="61">
        <v>44620</v>
      </c>
      <c r="T22" s="61">
        <v>44627</v>
      </c>
      <c r="U22" s="60" t="s">
        <v>825</v>
      </c>
      <c r="V22" s="60" t="s">
        <v>852</v>
      </c>
      <c r="W22" s="60" t="s">
        <v>115</v>
      </c>
      <c r="X22" s="60">
        <v>0</v>
      </c>
      <c r="Y22" s="60">
        <v>0</v>
      </c>
    </row>
    <row r="23" spans="1:26" x14ac:dyDescent="0.2">
      <c r="A23" s="60" t="s">
        <v>872</v>
      </c>
      <c r="B23" s="60" t="s">
        <v>282</v>
      </c>
      <c r="C23" s="60">
        <v>1</v>
      </c>
      <c r="D23" s="60">
        <v>2021</v>
      </c>
      <c r="E23" s="60" t="s">
        <v>75</v>
      </c>
      <c r="F23" s="60" t="s">
        <v>245</v>
      </c>
      <c r="G23" s="61">
        <v>44337</v>
      </c>
      <c r="H23" s="60" t="s">
        <v>260</v>
      </c>
      <c r="I23" s="60" t="s">
        <v>162</v>
      </c>
      <c r="J23" s="60" t="s">
        <v>258</v>
      </c>
      <c r="K23" s="60" t="s">
        <v>261</v>
      </c>
      <c r="L23" s="60" t="s">
        <v>164</v>
      </c>
      <c r="M23" s="60" t="s">
        <v>249</v>
      </c>
      <c r="N23" s="60" t="s">
        <v>254</v>
      </c>
      <c r="O23" s="60" t="s">
        <v>83</v>
      </c>
      <c r="P23" s="60" t="s">
        <v>84</v>
      </c>
      <c r="Q23" s="60" t="s">
        <v>243</v>
      </c>
      <c r="R23" s="61">
        <v>44362</v>
      </c>
      <c r="S23" s="61">
        <v>44620</v>
      </c>
      <c r="T23" s="61">
        <v>44627</v>
      </c>
      <c r="U23" s="60" t="s">
        <v>825</v>
      </c>
      <c r="V23" s="60" t="s">
        <v>853</v>
      </c>
      <c r="W23" s="60" t="s">
        <v>115</v>
      </c>
      <c r="X23" s="60">
        <v>0</v>
      </c>
      <c r="Y23" s="60">
        <v>0</v>
      </c>
    </row>
    <row r="24" spans="1:26" x14ac:dyDescent="0.2">
      <c r="A24" s="60" t="s">
        <v>872</v>
      </c>
      <c r="B24" s="60" t="s">
        <v>284</v>
      </c>
      <c r="C24" s="60">
        <v>1</v>
      </c>
      <c r="D24" s="60">
        <v>2021</v>
      </c>
      <c r="E24" s="60" t="s">
        <v>75</v>
      </c>
      <c r="F24" s="60" t="s">
        <v>245</v>
      </c>
      <c r="G24" s="61">
        <v>44337</v>
      </c>
      <c r="H24" s="60" t="s">
        <v>267</v>
      </c>
      <c r="I24" s="60" t="s">
        <v>266</v>
      </c>
      <c r="J24" s="60" t="s">
        <v>258</v>
      </c>
      <c r="K24" s="60" t="s">
        <v>259</v>
      </c>
      <c r="L24" s="60" t="s">
        <v>164</v>
      </c>
      <c r="M24" s="60" t="s">
        <v>249</v>
      </c>
      <c r="N24" s="60" t="s">
        <v>254</v>
      </c>
      <c r="O24" s="60" t="s">
        <v>83</v>
      </c>
      <c r="P24" s="60" t="s">
        <v>84</v>
      </c>
      <c r="Q24" s="60" t="s">
        <v>243</v>
      </c>
      <c r="R24" s="61">
        <v>44362</v>
      </c>
      <c r="S24" s="61">
        <v>44620</v>
      </c>
      <c r="T24" s="61">
        <v>44627</v>
      </c>
      <c r="U24" s="60" t="s">
        <v>825</v>
      </c>
      <c r="V24" s="60" t="s">
        <v>854</v>
      </c>
      <c r="W24" s="60" t="s">
        <v>115</v>
      </c>
      <c r="X24" s="60">
        <v>0</v>
      </c>
      <c r="Y24" s="60">
        <v>0</v>
      </c>
    </row>
    <row r="25" spans="1:26" x14ac:dyDescent="0.2">
      <c r="A25" s="60" t="s">
        <v>872</v>
      </c>
      <c r="B25" s="60" t="s">
        <v>328</v>
      </c>
      <c r="C25" s="60">
        <v>1</v>
      </c>
      <c r="D25" s="60">
        <v>2021</v>
      </c>
      <c r="E25" s="60" t="s">
        <v>117</v>
      </c>
      <c r="F25" s="60" t="s">
        <v>293</v>
      </c>
      <c r="G25" s="61">
        <v>44452</v>
      </c>
      <c r="H25" s="60" t="s">
        <v>332</v>
      </c>
      <c r="I25" s="60" t="s">
        <v>316</v>
      </c>
      <c r="J25" s="60" t="s">
        <v>317</v>
      </c>
      <c r="K25" s="60" t="s">
        <v>318</v>
      </c>
      <c r="L25" s="60" t="s">
        <v>114</v>
      </c>
      <c r="M25" s="60" t="s">
        <v>319</v>
      </c>
      <c r="N25" s="60">
        <v>1</v>
      </c>
      <c r="O25" s="60" t="s">
        <v>78</v>
      </c>
      <c r="P25" s="60" t="s">
        <v>335</v>
      </c>
      <c r="Q25" s="60" t="s">
        <v>320</v>
      </c>
      <c r="R25" s="61">
        <v>44470</v>
      </c>
      <c r="S25" s="61">
        <v>44680</v>
      </c>
      <c r="T25" s="61">
        <v>44627</v>
      </c>
      <c r="U25" s="60" t="s">
        <v>85</v>
      </c>
      <c r="V25" s="60" t="s">
        <v>847</v>
      </c>
      <c r="W25" s="60" t="s">
        <v>115</v>
      </c>
      <c r="X25" s="60">
        <v>1</v>
      </c>
      <c r="Y25" s="60">
        <v>0</v>
      </c>
    </row>
    <row r="26" spans="1:26" x14ac:dyDescent="0.2">
      <c r="A26" s="60" t="s">
        <v>872</v>
      </c>
      <c r="B26" s="60" t="s">
        <v>329</v>
      </c>
      <c r="C26" s="60">
        <v>1</v>
      </c>
      <c r="D26" s="60">
        <v>2021</v>
      </c>
      <c r="E26" s="60" t="s">
        <v>117</v>
      </c>
      <c r="F26" s="60" t="s">
        <v>293</v>
      </c>
      <c r="G26" s="61">
        <v>44452</v>
      </c>
      <c r="H26" s="60" t="s">
        <v>333</v>
      </c>
      <c r="I26" s="60" t="s">
        <v>321</v>
      </c>
      <c r="J26" s="60" t="s">
        <v>322</v>
      </c>
      <c r="K26" s="60" t="s">
        <v>323</v>
      </c>
      <c r="L26" s="60" t="s">
        <v>114</v>
      </c>
      <c r="M26" s="60" t="s">
        <v>319</v>
      </c>
      <c r="N26" s="60">
        <v>1</v>
      </c>
      <c r="O26" s="60" t="s">
        <v>78</v>
      </c>
      <c r="P26" s="60" t="s">
        <v>335</v>
      </c>
      <c r="Q26" s="60" t="s">
        <v>320</v>
      </c>
      <c r="R26" s="61">
        <v>44470</v>
      </c>
      <c r="S26" s="61">
        <v>44680</v>
      </c>
      <c r="T26" s="61">
        <v>44627</v>
      </c>
      <c r="U26" s="60" t="s">
        <v>85</v>
      </c>
      <c r="V26" s="60" t="s">
        <v>848</v>
      </c>
      <c r="W26" s="60" t="s">
        <v>115</v>
      </c>
      <c r="X26" s="60">
        <v>1</v>
      </c>
      <c r="Y26" s="60">
        <v>0</v>
      </c>
    </row>
    <row r="27" spans="1:26" x14ac:dyDescent="0.2">
      <c r="A27" s="60" t="s">
        <v>872</v>
      </c>
      <c r="B27" s="60" t="s">
        <v>329</v>
      </c>
      <c r="C27" s="60">
        <v>2</v>
      </c>
      <c r="D27" s="60">
        <v>2021</v>
      </c>
      <c r="E27" s="60" t="s">
        <v>117</v>
      </c>
      <c r="F27" s="60" t="s">
        <v>293</v>
      </c>
      <c r="G27" s="61">
        <v>44452</v>
      </c>
      <c r="H27" s="60" t="s">
        <v>333</v>
      </c>
      <c r="I27" s="60" t="s">
        <v>321</v>
      </c>
      <c r="J27" s="60" t="s">
        <v>322</v>
      </c>
      <c r="K27" s="60" t="s">
        <v>324</v>
      </c>
      <c r="L27" s="60" t="s">
        <v>114</v>
      </c>
      <c r="M27" s="60" t="s">
        <v>325</v>
      </c>
      <c r="N27" s="60">
        <v>1</v>
      </c>
      <c r="O27" s="60" t="s">
        <v>78</v>
      </c>
      <c r="P27" s="60" t="s">
        <v>335</v>
      </c>
      <c r="Q27" s="60" t="s">
        <v>320</v>
      </c>
      <c r="R27" s="61">
        <v>44470</v>
      </c>
      <c r="S27" s="61">
        <v>44680</v>
      </c>
      <c r="T27" s="61">
        <v>44627</v>
      </c>
      <c r="U27" s="60" t="s">
        <v>85</v>
      </c>
      <c r="V27" s="60" t="s">
        <v>849</v>
      </c>
      <c r="W27" s="60" t="s">
        <v>115</v>
      </c>
      <c r="X27" s="60">
        <v>1</v>
      </c>
      <c r="Y27" s="60">
        <v>0</v>
      </c>
    </row>
    <row r="28" spans="1:26" x14ac:dyDescent="0.2">
      <c r="A28" s="60" t="s">
        <v>872</v>
      </c>
      <c r="B28" s="60" t="s">
        <v>424</v>
      </c>
      <c r="C28" s="60">
        <v>4</v>
      </c>
      <c r="D28" s="60">
        <v>2021</v>
      </c>
      <c r="E28" s="60" t="s">
        <v>70</v>
      </c>
      <c r="F28" s="60" t="s">
        <v>423</v>
      </c>
      <c r="G28" s="61">
        <v>44440</v>
      </c>
      <c r="H28" s="60" t="s">
        <v>359</v>
      </c>
      <c r="I28" s="60" t="s">
        <v>360</v>
      </c>
      <c r="J28" s="60" t="s">
        <v>361</v>
      </c>
      <c r="K28" s="60" t="s">
        <v>368</v>
      </c>
      <c r="L28" s="60" t="s">
        <v>114</v>
      </c>
      <c r="M28" s="60" t="s">
        <v>369</v>
      </c>
      <c r="N28" s="60">
        <v>1</v>
      </c>
      <c r="O28" s="60" t="s">
        <v>76</v>
      </c>
      <c r="P28" s="60" t="s">
        <v>77</v>
      </c>
      <c r="Q28" s="60" t="s">
        <v>123</v>
      </c>
      <c r="R28" s="61">
        <v>44531</v>
      </c>
      <c r="S28" s="61">
        <v>44620</v>
      </c>
      <c r="T28" s="61">
        <v>44628</v>
      </c>
      <c r="U28" s="60" t="s">
        <v>829</v>
      </c>
      <c r="V28" s="60" t="s">
        <v>869</v>
      </c>
      <c r="W28" s="60" t="s">
        <v>115</v>
      </c>
      <c r="X28" s="60">
        <v>0</v>
      </c>
      <c r="Y28" s="60">
        <v>0</v>
      </c>
    </row>
    <row r="29" spans="1:26" x14ac:dyDescent="0.2">
      <c r="A29" s="60" t="s">
        <v>872</v>
      </c>
      <c r="B29" s="60" t="s">
        <v>471</v>
      </c>
      <c r="C29" s="60">
        <v>1</v>
      </c>
      <c r="D29" s="60">
        <v>2021</v>
      </c>
      <c r="E29" s="60" t="s">
        <v>434</v>
      </c>
      <c r="F29" s="60" t="s">
        <v>476</v>
      </c>
      <c r="G29" s="61">
        <v>44495</v>
      </c>
      <c r="H29" s="60" t="s">
        <v>446</v>
      </c>
      <c r="I29" s="60" t="s">
        <v>435</v>
      </c>
      <c r="J29" s="60" t="s">
        <v>447</v>
      </c>
      <c r="K29" s="60" t="s">
        <v>448</v>
      </c>
      <c r="L29" s="60" t="s">
        <v>445</v>
      </c>
      <c r="M29" s="60" t="s">
        <v>449</v>
      </c>
      <c r="N29" s="60">
        <v>5</v>
      </c>
      <c r="O29" s="60" t="s">
        <v>76</v>
      </c>
      <c r="P29" s="60" t="s">
        <v>120</v>
      </c>
      <c r="Q29" s="60" t="s">
        <v>436</v>
      </c>
      <c r="R29" s="61">
        <v>44504</v>
      </c>
      <c r="S29" s="61">
        <v>44650</v>
      </c>
      <c r="T29" s="61">
        <v>44628</v>
      </c>
      <c r="U29" s="60" t="s">
        <v>829</v>
      </c>
      <c r="V29" s="60" t="s">
        <v>870</v>
      </c>
      <c r="W29" s="60" t="s">
        <v>115</v>
      </c>
      <c r="X29" s="60">
        <v>0</v>
      </c>
      <c r="Y29" s="60">
        <v>0</v>
      </c>
    </row>
    <row r="30" spans="1:26" x14ac:dyDescent="0.2">
      <c r="A30" s="60" t="s">
        <v>872</v>
      </c>
      <c r="B30" s="60" t="s">
        <v>477</v>
      </c>
      <c r="C30" s="60">
        <v>3</v>
      </c>
      <c r="D30" s="60">
        <v>2021</v>
      </c>
      <c r="E30" s="60" t="s">
        <v>72</v>
      </c>
      <c r="F30" s="60" t="s">
        <v>480</v>
      </c>
      <c r="G30" s="61">
        <v>44431</v>
      </c>
      <c r="H30" s="60" t="s">
        <v>481</v>
      </c>
      <c r="I30" s="60" t="s">
        <v>435</v>
      </c>
      <c r="J30" s="60" t="s">
        <v>482</v>
      </c>
      <c r="K30" s="60" t="s">
        <v>488</v>
      </c>
      <c r="L30" s="60" t="s">
        <v>79</v>
      </c>
      <c r="M30" s="60" t="s">
        <v>489</v>
      </c>
      <c r="N30" s="60">
        <v>1</v>
      </c>
      <c r="O30" s="60" t="s">
        <v>80</v>
      </c>
      <c r="P30" s="60" t="s">
        <v>818</v>
      </c>
      <c r="Q30" s="60" t="s">
        <v>490</v>
      </c>
      <c r="R30" s="61">
        <v>44539</v>
      </c>
      <c r="S30" s="61">
        <v>44620</v>
      </c>
      <c r="T30" s="61">
        <v>44628</v>
      </c>
      <c r="U30" s="60" t="s">
        <v>158</v>
      </c>
      <c r="V30" s="60" t="s">
        <v>864</v>
      </c>
      <c r="W30" s="60" t="s">
        <v>115</v>
      </c>
      <c r="X30" s="60">
        <v>0</v>
      </c>
      <c r="Y30" s="60">
        <v>0</v>
      </c>
    </row>
    <row r="31" spans="1:26" x14ac:dyDescent="0.2">
      <c r="A31" s="60" t="s">
        <v>872</v>
      </c>
      <c r="B31" s="60" t="s">
        <v>501</v>
      </c>
      <c r="C31" s="60">
        <v>2</v>
      </c>
      <c r="D31" s="60">
        <v>2021</v>
      </c>
      <c r="E31" s="60" t="s">
        <v>72</v>
      </c>
      <c r="F31" s="60" t="s">
        <v>480</v>
      </c>
      <c r="G31" s="61">
        <v>44431</v>
      </c>
      <c r="H31" s="60" t="s">
        <v>496</v>
      </c>
      <c r="I31" s="60" t="s">
        <v>435</v>
      </c>
      <c r="J31" s="60" t="s">
        <v>497</v>
      </c>
      <c r="K31" s="60" t="s">
        <v>499</v>
      </c>
      <c r="L31" s="60" t="s">
        <v>79</v>
      </c>
      <c r="M31" s="60" t="s">
        <v>500</v>
      </c>
      <c r="N31" s="60">
        <v>1</v>
      </c>
      <c r="O31" s="60" t="s">
        <v>80</v>
      </c>
      <c r="P31" s="60" t="s">
        <v>818</v>
      </c>
      <c r="Q31" s="60" t="s">
        <v>490</v>
      </c>
      <c r="R31" s="61">
        <v>44539</v>
      </c>
      <c r="S31" s="61">
        <v>44620</v>
      </c>
      <c r="T31" s="61">
        <v>44628</v>
      </c>
      <c r="U31" s="60" t="s">
        <v>158</v>
      </c>
      <c r="V31" s="60" t="s">
        <v>864</v>
      </c>
      <c r="W31" s="60" t="s">
        <v>115</v>
      </c>
      <c r="X31" s="60">
        <v>0</v>
      </c>
      <c r="Y31" s="60">
        <v>0</v>
      </c>
    </row>
    <row r="32" spans="1:26" x14ac:dyDescent="0.2">
      <c r="A32" s="65" t="s">
        <v>872</v>
      </c>
      <c r="B32" s="65" t="s">
        <v>576</v>
      </c>
      <c r="C32" s="65">
        <v>2</v>
      </c>
      <c r="D32" s="65">
        <v>2021</v>
      </c>
      <c r="E32" s="65" t="s">
        <v>72</v>
      </c>
      <c r="F32" s="65" t="s">
        <v>577</v>
      </c>
      <c r="G32" s="66">
        <v>44523</v>
      </c>
      <c r="H32" s="65" t="s">
        <v>502</v>
      </c>
      <c r="I32" s="65" t="s">
        <v>503</v>
      </c>
      <c r="J32" s="65" t="s">
        <v>508</v>
      </c>
      <c r="K32" s="65" t="s">
        <v>509</v>
      </c>
      <c r="L32" s="65" t="s">
        <v>82</v>
      </c>
      <c r="M32" s="65" t="s">
        <v>510</v>
      </c>
      <c r="N32" s="65">
        <v>1</v>
      </c>
      <c r="O32" s="65" t="s">
        <v>80</v>
      </c>
      <c r="P32" s="65" t="s">
        <v>81</v>
      </c>
      <c r="Q32" s="65" t="s">
        <v>511</v>
      </c>
      <c r="R32" s="66">
        <v>44545</v>
      </c>
      <c r="S32" s="66">
        <v>44925</v>
      </c>
      <c r="T32" s="66">
        <v>44628</v>
      </c>
      <c r="U32" s="65" t="s">
        <v>158</v>
      </c>
      <c r="V32" s="65" t="s">
        <v>865</v>
      </c>
      <c r="W32" s="65" t="s">
        <v>115</v>
      </c>
      <c r="X32" s="65">
        <v>0</v>
      </c>
      <c r="Y32" s="65">
        <v>0</v>
      </c>
      <c r="Z32" s="65" t="s">
        <v>873</v>
      </c>
    </row>
    <row r="33" spans="1:25" x14ac:dyDescent="0.2">
      <c r="A33" s="60" t="s">
        <v>872</v>
      </c>
      <c r="B33" s="60" t="s">
        <v>576</v>
      </c>
      <c r="C33" s="60">
        <v>3</v>
      </c>
      <c r="D33" s="60">
        <v>2021</v>
      </c>
      <c r="E33" s="60" t="s">
        <v>72</v>
      </c>
      <c r="F33" s="60" t="s">
        <v>577</v>
      </c>
      <c r="G33" s="61">
        <v>44523</v>
      </c>
      <c r="H33" s="60" t="s">
        <v>502</v>
      </c>
      <c r="I33" s="60" t="s">
        <v>503</v>
      </c>
      <c r="J33" s="60" t="s">
        <v>512</v>
      </c>
      <c r="K33" s="60" t="s">
        <v>513</v>
      </c>
      <c r="L33" s="60" t="s">
        <v>82</v>
      </c>
      <c r="M33" s="60" t="s">
        <v>514</v>
      </c>
      <c r="N33" s="60">
        <v>1</v>
      </c>
      <c r="O33" s="60" t="s">
        <v>80</v>
      </c>
      <c r="P33" s="60" t="s">
        <v>81</v>
      </c>
      <c r="Q33" s="60" t="s">
        <v>511</v>
      </c>
      <c r="R33" s="61">
        <v>44545</v>
      </c>
      <c r="S33" s="61">
        <v>44620</v>
      </c>
      <c r="T33" s="61">
        <v>44628</v>
      </c>
      <c r="U33" s="60" t="s">
        <v>158</v>
      </c>
      <c r="V33" s="60" t="s">
        <v>866</v>
      </c>
      <c r="W33" s="60" t="s">
        <v>115</v>
      </c>
      <c r="X33" s="60">
        <v>0</v>
      </c>
      <c r="Y33" s="60">
        <v>0</v>
      </c>
    </row>
    <row r="34" spans="1:25" x14ac:dyDescent="0.2">
      <c r="A34" s="60" t="s">
        <v>872</v>
      </c>
      <c r="B34" s="60" t="s">
        <v>576</v>
      </c>
      <c r="C34" s="60">
        <v>4</v>
      </c>
      <c r="D34" s="60">
        <v>2021</v>
      </c>
      <c r="E34" s="60" t="s">
        <v>72</v>
      </c>
      <c r="F34" s="60" t="s">
        <v>577</v>
      </c>
      <c r="G34" s="61">
        <v>44523</v>
      </c>
      <c r="H34" s="60" t="s">
        <v>502</v>
      </c>
      <c r="I34" s="60" t="s">
        <v>503</v>
      </c>
      <c r="J34" s="60" t="s">
        <v>515</v>
      </c>
      <c r="K34" s="60" t="s">
        <v>516</v>
      </c>
      <c r="L34" s="60" t="s">
        <v>82</v>
      </c>
      <c r="M34" s="60" t="s">
        <v>517</v>
      </c>
      <c r="N34" s="60">
        <v>1</v>
      </c>
      <c r="O34" s="60" t="s">
        <v>80</v>
      </c>
      <c r="P34" s="60" t="s">
        <v>81</v>
      </c>
      <c r="Q34" s="60" t="s">
        <v>511</v>
      </c>
      <c r="R34" s="61">
        <v>44545</v>
      </c>
      <c r="S34" s="61">
        <v>44620</v>
      </c>
      <c r="T34" s="61">
        <v>44628</v>
      </c>
      <c r="U34" s="60" t="s">
        <v>158</v>
      </c>
      <c r="V34" s="60" t="s">
        <v>867</v>
      </c>
      <c r="W34" s="60" t="s">
        <v>115</v>
      </c>
      <c r="X34" s="60">
        <v>0</v>
      </c>
      <c r="Y34" s="60">
        <v>0</v>
      </c>
    </row>
    <row r="35" spans="1:25" x14ac:dyDescent="0.2">
      <c r="A35" s="60" t="s">
        <v>872</v>
      </c>
      <c r="B35" s="60" t="s">
        <v>579</v>
      </c>
      <c r="C35" s="60">
        <v>1</v>
      </c>
      <c r="D35" s="60">
        <v>2021</v>
      </c>
      <c r="E35" s="60" t="s">
        <v>72</v>
      </c>
      <c r="F35" s="60" t="s">
        <v>577</v>
      </c>
      <c r="G35" s="61">
        <v>44523</v>
      </c>
      <c r="H35" s="60" t="s">
        <v>533</v>
      </c>
      <c r="I35" s="60" t="s">
        <v>503</v>
      </c>
      <c r="J35" s="60" t="s">
        <v>534</v>
      </c>
      <c r="K35" s="60" t="s">
        <v>535</v>
      </c>
      <c r="L35" s="60" t="s">
        <v>82</v>
      </c>
      <c r="M35" s="60" t="s">
        <v>517</v>
      </c>
      <c r="N35" s="60">
        <v>1</v>
      </c>
      <c r="O35" s="60" t="s">
        <v>80</v>
      </c>
      <c r="P35" s="60" t="s">
        <v>81</v>
      </c>
      <c r="Q35" s="60" t="s">
        <v>511</v>
      </c>
      <c r="R35" s="61">
        <v>44545</v>
      </c>
      <c r="S35" s="61">
        <v>44620</v>
      </c>
      <c r="T35" s="61">
        <v>44628</v>
      </c>
      <c r="U35" s="60" t="s">
        <v>158</v>
      </c>
      <c r="V35" s="60" t="s">
        <v>867</v>
      </c>
      <c r="W35" s="60" t="s">
        <v>115</v>
      </c>
      <c r="X35" s="60">
        <v>0</v>
      </c>
      <c r="Y35" s="60">
        <v>0</v>
      </c>
    </row>
    <row r="36" spans="1:25" x14ac:dyDescent="0.2">
      <c r="A36" s="60" t="s">
        <v>872</v>
      </c>
      <c r="B36" s="60" t="s">
        <v>580</v>
      </c>
      <c r="C36" s="60">
        <v>2</v>
      </c>
      <c r="D36" s="60">
        <v>2021</v>
      </c>
      <c r="E36" s="60" t="s">
        <v>72</v>
      </c>
      <c r="F36" s="60" t="s">
        <v>577</v>
      </c>
      <c r="G36" s="61">
        <v>44523</v>
      </c>
      <c r="H36" s="60" t="s">
        <v>536</v>
      </c>
      <c r="I36" s="60" t="s">
        <v>503</v>
      </c>
      <c r="J36" s="60" t="s">
        <v>541</v>
      </c>
      <c r="K36" s="60" t="s">
        <v>542</v>
      </c>
      <c r="L36" s="60" t="s">
        <v>82</v>
      </c>
      <c r="M36" s="60" t="s">
        <v>517</v>
      </c>
      <c r="N36" s="60">
        <v>1</v>
      </c>
      <c r="O36" s="60" t="s">
        <v>80</v>
      </c>
      <c r="P36" s="60" t="s">
        <v>81</v>
      </c>
      <c r="Q36" s="60" t="s">
        <v>511</v>
      </c>
      <c r="R36" s="61">
        <v>44545</v>
      </c>
      <c r="S36" s="61">
        <v>44620</v>
      </c>
      <c r="T36" s="61">
        <v>44628</v>
      </c>
      <c r="U36" s="60" t="s">
        <v>158</v>
      </c>
      <c r="V36" s="60" t="s">
        <v>868</v>
      </c>
      <c r="W36" s="60" t="s">
        <v>115</v>
      </c>
      <c r="X36" s="60">
        <v>0</v>
      </c>
      <c r="Y36" s="60">
        <v>0</v>
      </c>
    </row>
    <row r="37" spans="1:25" x14ac:dyDescent="0.2">
      <c r="A37" s="60" t="s">
        <v>872</v>
      </c>
      <c r="B37" s="60" t="s">
        <v>581</v>
      </c>
      <c r="C37" s="60">
        <v>1</v>
      </c>
      <c r="D37" s="60">
        <v>2021</v>
      </c>
      <c r="E37" s="60" t="s">
        <v>72</v>
      </c>
      <c r="F37" s="60" t="s">
        <v>577</v>
      </c>
      <c r="G37" s="61">
        <v>44523</v>
      </c>
      <c r="H37" s="60" t="s">
        <v>551</v>
      </c>
      <c r="I37" s="60" t="s">
        <v>503</v>
      </c>
      <c r="J37" s="60" t="s">
        <v>552</v>
      </c>
      <c r="K37" s="60" t="s">
        <v>553</v>
      </c>
      <c r="L37" s="60" t="s">
        <v>82</v>
      </c>
      <c r="M37" s="60" t="s">
        <v>517</v>
      </c>
      <c r="N37" s="60">
        <v>1</v>
      </c>
      <c r="O37" s="60" t="s">
        <v>80</v>
      </c>
      <c r="P37" s="60" t="s">
        <v>81</v>
      </c>
      <c r="Q37" s="60" t="s">
        <v>511</v>
      </c>
      <c r="R37" s="61">
        <v>44545</v>
      </c>
      <c r="S37" s="61">
        <v>44620</v>
      </c>
      <c r="T37" s="61">
        <v>44628</v>
      </c>
      <c r="U37" s="60" t="s">
        <v>158</v>
      </c>
      <c r="V37" s="60" t="s">
        <v>867</v>
      </c>
      <c r="W37" s="60" t="s">
        <v>115</v>
      </c>
      <c r="X37" s="60">
        <v>0</v>
      </c>
      <c r="Y37" s="60">
        <v>0</v>
      </c>
    </row>
    <row r="38" spans="1:25" x14ac:dyDescent="0.2">
      <c r="A38" s="60" t="s">
        <v>872</v>
      </c>
      <c r="B38" s="60" t="s">
        <v>612</v>
      </c>
      <c r="C38" s="60">
        <v>1</v>
      </c>
      <c r="D38" s="60">
        <v>2021</v>
      </c>
      <c r="E38" s="60" t="s">
        <v>206</v>
      </c>
      <c r="F38" s="60" t="s">
        <v>613</v>
      </c>
      <c r="G38" s="61">
        <v>44270</v>
      </c>
      <c r="H38" s="60" t="s">
        <v>604</v>
      </c>
      <c r="I38" s="60" t="s">
        <v>605</v>
      </c>
      <c r="J38" s="60" t="s">
        <v>606</v>
      </c>
      <c r="K38" s="60" t="s">
        <v>607</v>
      </c>
      <c r="L38" s="60" t="s">
        <v>79</v>
      </c>
      <c r="M38" s="60" t="s">
        <v>608</v>
      </c>
      <c r="N38" s="60">
        <v>2</v>
      </c>
      <c r="O38" s="60" t="s">
        <v>122</v>
      </c>
      <c r="P38" s="60" t="s">
        <v>122</v>
      </c>
      <c r="Q38" s="60" t="s">
        <v>609</v>
      </c>
      <c r="R38" s="61">
        <v>44348</v>
      </c>
      <c r="S38" s="61">
        <v>44607</v>
      </c>
      <c r="T38" s="61">
        <v>44607</v>
      </c>
      <c r="U38" s="60" t="s">
        <v>819</v>
      </c>
      <c r="V38" s="60" t="s">
        <v>855</v>
      </c>
      <c r="W38" s="60" t="s">
        <v>115</v>
      </c>
      <c r="X38" s="60">
        <v>0</v>
      </c>
      <c r="Y38" s="60">
        <v>0</v>
      </c>
    </row>
    <row r="39" spans="1:25" x14ac:dyDescent="0.2">
      <c r="A39" s="60" t="s">
        <v>872</v>
      </c>
      <c r="B39" s="60" t="s">
        <v>612</v>
      </c>
      <c r="C39" s="60">
        <v>2</v>
      </c>
      <c r="D39" s="60">
        <v>2021</v>
      </c>
      <c r="E39" s="60" t="s">
        <v>206</v>
      </c>
      <c r="F39" s="60" t="s">
        <v>613</v>
      </c>
      <c r="G39" s="61">
        <v>44270</v>
      </c>
      <c r="H39" s="60" t="s">
        <v>604</v>
      </c>
      <c r="I39" s="60" t="s">
        <v>605</v>
      </c>
      <c r="J39" s="60" t="s">
        <v>606</v>
      </c>
      <c r="K39" s="60" t="s">
        <v>610</v>
      </c>
      <c r="L39" s="60" t="s">
        <v>82</v>
      </c>
      <c r="M39" s="60" t="s">
        <v>611</v>
      </c>
      <c r="N39" s="60">
        <v>6</v>
      </c>
      <c r="O39" s="60" t="s">
        <v>122</v>
      </c>
      <c r="P39" s="60" t="s">
        <v>122</v>
      </c>
      <c r="Q39" s="60" t="s">
        <v>609</v>
      </c>
      <c r="R39" s="61">
        <v>44348</v>
      </c>
      <c r="S39" s="61">
        <v>44607</v>
      </c>
      <c r="T39" s="61">
        <v>44607</v>
      </c>
      <c r="U39" s="60" t="s">
        <v>819</v>
      </c>
      <c r="V39" s="60" t="s">
        <v>856</v>
      </c>
      <c r="W39" s="60" t="s">
        <v>115</v>
      </c>
      <c r="X39" s="60">
        <v>0</v>
      </c>
      <c r="Y39" s="60">
        <v>0</v>
      </c>
    </row>
    <row r="40" spans="1:25" x14ac:dyDescent="0.2">
      <c r="A40" s="60" t="s">
        <v>872</v>
      </c>
      <c r="B40" s="60" t="s">
        <v>792</v>
      </c>
      <c r="C40" s="60">
        <v>8</v>
      </c>
      <c r="D40" s="60">
        <v>2021</v>
      </c>
      <c r="E40" s="60" t="s">
        <v>160</v>
      </c>
      <c r="F40" s="60" t="s">
        <v>640</v>
      </c>
      <c r="G40" s="61">
        <v>44532</v>
      </c>
      <c r="H40" s="60" t="s">
        <v>660</v>
      </c>
      <c r="I40" s="60" t="s">
        <v>159</v>
      </c>
      <c r="J40" s="60" t="s">
        <v>661</v>
      </c>
      <c r="K40" s="60" t="s">
        <v>666</v>
      </c>
      <c r="L40" s="60" t="s">
        <v>114</v>
      </c>
      <c r="M40" s="60" t="s">
        <v>664</v>
      </c>
      <c r="N40" s="60">
        <v>1</v>
      </c>
      <c r="O40" s="60" t="s">
        <v>184</v>
      </c>
      <c r="P40" s="60" t="s">
        <v>184</v>
      </c>
      <c r="Q40" s="60" t="s">
        <v>665</v>
      </c>
      <c r="R40" s="61">
        <v>44564</v>
      </c>
      <c r="S40" s="61">
        <v>44620</v>
      </c>
      <c r="T40" s="61">
        <v>44628</v>
      </c>
      <c r="U40" s="60" t="s">
        <v>819</v>
      </c>
      <c r="V40" s="60" t="s">
        <v>857</v>
      </c>
      <c r="W40" s="60" t="s">
        <v>115</v>
      </c>
      <c r="X40" s="60">
        <v>0</v>
      </c>
      <c r="Y40" s="60">
        <v>0</v>
      </c>
    </row>
    <row r="41" spans="1:25" x14ac:dyDescent="0.2">
      <c r="A41" s="60" t="s">
        <v>872</v>
      </c>
      <c r="B41" s="60" t="s">
        <v>800</v>
      </c>
      <c r="C41" s="60">
        <v>1</v>
      </c>
      <c r="D41" s="60">
        <v>2021</v>
      </c>
      <c r="E41" s="60" t="s">
        <v>70</v>
      </c>
      <c r="F41" s="60" t="s">
        <v>640</v>
      </c>
      <c r="G41" s="61">
        <v>44533</v>
      </c>
      <c r="H41" s="60" t="s">
        <v>724</v>
      </c>
      <c r="I41" s="60" t="s">
        <v>642</v>
      </c>
      <c r="J41" s="60" t="s">
        <v>725</v>
      </c>
      <c r="K41" s="60" t="s">
        <v>726</v>
      </c>
      <c r="L41" s="60" t="s">
        <v>82</v>
      </c>
      <c r="M41" s="60" t="s">
        <v>727</v>
      </c>
      <c r="N41" s="60" t="s">
        <v>728</v>
      </c>
      <c r="O41" s="60" t="s">
        <v>76</v>
      </c>
      <c r="P41" s="60" t="s">
        <v>77</v>
      </c>
      <c r="Q41" s="60" t="s">
        <v>646</v>
      </c>
      <c r="R41" s="61">
        <v>44564</v>
      </c>
      <c r="S41" s="61">
        <v>44620</v>
      </c>
      <c r="T41" s="61">
        <v>44628</v>
      </c>
      <c r="U41" s="60" t="s">
        <v>829</v>
      </c>
      <c r="V41" s="60" t="s">
        <v>871</v>
      </c>
      <c r="W41" s="60" t="s">
        <v>115</v>
      </c>
      <c r="X41" s="60">
        <v>0</v>
      </c>
      <c r="Y41" s="60">
        <v>0</v>
      </c>
    </row>
    <row r="42" spans="1:25" x14ac:dyDescent="0.2">
      <c r="A42" s="60" t="s">
        <v>872</v>
      </c>
      <c r="B42" s="60" t="s">
        <v>802</v>
      </c>
      <c r="C42" s="60">
        <v>1</v>
      </c>
      <c r="D42" s="60">
        <v>2021</v>
      </c>
      <c r="E42" s="60" t="s">
        <v>160</v>
      </c>
      <c r="F42" s="60" t="s">
        <v>640</v>
      </c>
      <c r="G42" s="61">
        <v>44532</v>
      </c>
      <c r="H42" s="60" t="s">
        <v>732</v>
      </c>
      <c r="I42" s="60" t="s">
        <v>338</v>
      </c>
      <c r="J42" s="60" t="s">
        <v>733</v>
      </c>
      <c r="K42" s="60" t="s">
        <v>734</v>
      </c>
      <c r="L42" s="60" t="s">
        <v>114</v>
      </c>
      <c r="M42" s="60" t="s">
        <v>735</v>
      </c>
      <c r="N42" s="60">
        <v>2</v>
      </c>
      <c r="O42" s="60" t="s">
        <v>184</v>
      </c>
      <c r="P42" s="60" t="s">
        <v>184</v>
      </c>
      <c r="Q42" s="60" t="s">
        <v>665</v>
      </c>
      <c r="R42" s="61">
        <v>44564</v>
      </c>
      <c r="S42" s="61">
        <v>44620</v>
      </c>
      <c r="T42" s="61">
        <v>44628</v>
      </c>
      <c r="U42" s="60" t="s">
        <v>819</v>
      </c>
      <c r="V42" s="60" t="s">
        <v>858</v>
      </c>
      <c r="W42" s="60" t="s">
        <v>115</v>
      </c>
      <c r="X42" s="60">
        <v>0</v>
      </c>
      <c r="Y42" s="60">
        <v>0</v>
      </c>
    </row>
    <row r="43" spans="1:25" s="72" customFormat="1" x14ac:dyDescent="0.2">
      <c r="A43" s="72" t="s">
        <v>902</v>
      </c>
      <c r="B43" s="72" t="s">
        <v>473</v>
      </c>
      <c r="C43" s="72">
        <v>1</v>
      </c>
      <c r="D43" s="72">
        <v>2021</v>
      </c>
      <c r="E43" s="72" t="s">
        <v>72</v>
      </c>
      <c r="F43" s="72" t="s">
        <v>476</v>
      </c>
      <c r="G43" s="73">
        <v>44495</v>
      </c>
      <c r="H43" s="72" t="s">
        <v>455</v>
      </c>
      <c r="I43" s="72" t="s">
        <v>435</v>
      </c>
      <c r="J43" s="72" t="s">
        <v>456</v>
      </c>
      <c r="K43" s="72" t="s">
        <v>457</v>
      </c>
      <c r="L43" s="72" t="s">
        <v>445</v>
      </c>
      <c r="M43" s="72" t="s">
        <v>458</v>
      </c>
      <c r="N43" s="72">
        <v>1</v>
      </c>
      <c r="O43" s="72" t="s">
        <v>80</v>
      </c>
      <c r="P43" s="72" t="s">
        <v>81</v>
      </c>
      <c r="Q43" s="72" t="s">
        <v>454</v>
      </c>
      <c r="R43" s="73">
        <v>44504</v>
      </c>
      <c r="S43" s="73">
        <v>44865</v>
      </c>
      <c r="T43" s="73">
        <v>44658</v>
      </c>
      <c r="U43" s="72" t="s">
        <v>158</v>
      </c>
      <c r="V43" s="72" t="s">
        <v>905</v>
      </c>
      <c r="W43" s="72" t="s">
        <v>115</v>
      </c>
      <c r="X43" s="72">
        <v>0</v>
      </c>
      <c r="Y43" s="72">
        <v>0</v>
      </c>
    </row>
    <row r="44" spans="1:25" s="72" customFormat="1" x14ac:dyDescent="0.2">
      <c r="A44" s="72" t="s">
        <v>902</v>
      </c>
      <c r="B44" s="72" t="s">
        <v>792</v>
      </c>
      <c r="C44" s="72">
        <v>1</v>
      </c>
      <c r="D44" s="72">
        <v>2021</v>
      </c>
      <c r="E44" s="72" t="s">
        <v>70</v>
      </c>
      <c r="F44" s="72" t="s">
        <v>640</v>
      </c>
      <c r="G44" s="73">
        <v>44533</v>
      </c>
      <c r="H44" s="72" t="s">
        <v>641</v>
      </c>
      <c r="I44" s="72" t="s">
        <v>642</v>
      </c>
      <c r="J44" s="72" t="s">
        <v>643</v>
      </c>
      <c r="K44" s="72" t="s">
        <v>644</v>
      </c>
      <c r="L44" s="72" t="s">
        <v>82</v>
      </c>
      <c r="M44" s="72" t="s">
        <v>645</v>
      </c>
      <c r="N44" s="72">
        <v>1</v>
      </c>
      <c r="O44" s="72" t="s">
        <v>76</v>
      </c>
      <c r="P44" s="72" t="s">
        <v>77</v>
      </c>
      <c r="Q44" s="72" t="s">
        <v>646</v>
      </c>
      <c r="R44" s="73">
        <v>44564</v>
      </c>
      <c r="S44" s="73">
        <v>44773</v>
      </c>
      <c r="T44" s="73">
        <v>44659</v>
      </c>
      <c r="U44" s="72" t="s">
        <v>829</v>
      </c>
      <c r="V44" s="72" t="s">
        <v>907</v>
      </c>
      <c r="W44" s="72" t="s">
        <v>115</v>
      </c>
      <c r="X44" s="72">
        <v>0</v>
      </c>
      <c r="Y44" s="72">
        <v>0</v>
      </c>
    </row>
    <row r="45" spans="1:25" s="72" customFormat="1" x14ac:dyDescent="0.2">
      <c r="A45" s="72" t="s">
        <v>902</v>
      </c>
      <c r="B45" s="72" t="s">
        <v>794</v>
      </c>
      <c r="C45" s="72">
        <v>1</v>
      </c>
      <c r="D45" s="72">
        <v>2021</v>
      </c>
      <c r="E45" s="72" t="s">
        <v>70</v>
      </c>
      <c r="F45" s="72" t="s">
        <v>640</v>
      </c>
      <c r="G45" s="73">
        <v>44533</v>
      </c>
      <c r="H45" s="72" t="s">
        <v>671</v>
      </c>
      <c r="I45" s="72" t="s">
        <v>642</v>
      </c>
      <c r="J45" s="72" t="s">
        <v>672</v>
      </c>
      <c r="K45" s="72" t="s">
        <v>673</v>
      </c>
      <c r="L45" s="72" t="s">
        <v>82</v>
      </c>
      <c r="M45" s="72" t="s">
        <v>674</v>
      </c>
      <c r="N45" s="72">
        <v>1</v>
      </c>
      <c r="O45" s="72" t="s">
        <v>76</v>
      </c>
      <c r="P45" s="72" t="s">
        <v>77</v>
      </c>
      <c r="Q45" s="72" t="s">
        <v>646</v>
      </c>
      <c r="R45" s="73">
        <v>44564</v>
      </c>
      <c r="S45" s="73">
        <v>44773</v>
      </c>
      <c r="T45" s="73">
        <v>44659</v>
      </c>
      <c r="U45" s="72" t="s">
        <v>829</v>
      </c>
      <c r="V45" s="72" t="s">
        <v>908</v>
      </c>
      <c r="W45" s="72" t="s">
        <v>115</v>
      </c>
      <c r="X45" s="72">
        <v>0</v>
      </c>
      <c r="Y45" s="72">
        <v>0</v>
      </c>
    </row>
    <row r="46" spans="1:25" s="72" customFormat="1" x14ac:dyDescent="0.2">
      <c r="A46" s="72" t="s">
        <v>902</v>
      </c>
      <c r="B46" s="72" t="s">
        <v>795</v>
      </c>
      <c r="C46" s="72">
        <v>5</v>
      </c>
      <c r="D46" s="72">
        <v>2021</v>
      </c>
      <c r="E46" s="72" t="s">
        <v>70</v>
      </c>
      <c r="F46" s="72" t="s">
        <v>640</v>
      </c>
      <c r="G46" s="73">
        <v>44533</v>
      </c>
      <c r="H46" s="72" t="s">
        <v>693</v>
      </c>
      <c r="I46" s="72" t="s">
        <v>642</v>
      </c>
      <c r="J46" s="72" t="s">
        <v>694</v>
      </c>
      <c r="K46" s="72" t="s">
        <v>695</v>
      </c>
      <c r="L46" s="72" t="s">
        <v>114</v>
      </c>
      <c r="M46" s="72" t="s">
        <v>696</v>
      </c>
      <c r="N46" s="72">
        <v>1</v>
      </c>
      <c r="O46" s="72" t="s">
        <v>76</v>
      </c>
      <c r="P46" s="72" t="s">
        <v>77</v>
      </c>
      <c r="Q46" s="72" t="s">
        <v>646</v>
      </c>
      <c r="R46" s="73">
        <v>44572</v>
      </c>
      <c r="S46" s="73">
        <v>44773</v>
      </c>
      <c r="T46" s="73">
        <v>44659</v>
      </c>
      <c r="U46" s="72" t="s">
        <v>829</v>
      </c>
      <c r="V46" s="72" t="s">
        <v>909</v>
      </c>
      <c r="W46" s="72" t="s">
        <v>115</v>
      </c>
      <c r="X46" s="72">
        <v>0</v>
      </c>
      <c r="Y46" s="72">
        <v>0</v>
      </c>
    </row>
    <row r="47" spans="1:25" s="72" customFormat="1" x14ac:dyDescent="0.2">
      <c r="A47" s="72" t="s">
        <v>902</v>
      </c>
      <c r="B47" s="72" t="s">
        <v>798</v>
      </c>
      <c r="C47" s="72">
        <v>3</v>
      </c>
      <c r="D47" s="72">
        <v>2021</v>
      </c>
      <c r="E47" s="72" t="s">
        <v>70</v>
      </c>
      <c r="F47" s="72" t="s">
        <v>640</v>
      </c>
      <c r="G47" s="73">
        <v>44533</v>
      </c>
      <c r="H47" s="72" t="s">
        <v>719</v>
      </c>
      <c r="I47" s="72" t="s">
        <v>642</v>
      </c>
      <c r="J47" s="72" t="s">
        <v>720</v>
      </c>
      <c r="K47" s="72" t="s">
        <v>721</v>
      </c>
      <c r="L47" s="72" t="s">
        <v>82</v>
      </c>
      <c r="M47" s="72" t="s">
        <v>722</v>
      </c>
      <c r="N47" s="72">
        <v>1</v>
      </c>
      <c r="O47" s="72" t="s">
        <v>76</v>
      </c>
      <c r="P47" s="72" t="s">
        <v>77</v>
      </c>
      <c r="Q47" s="72" t="s">
        <v>646</v>
      </c>
      <c r="R47" s="73">
        <v>44558</v>
      </c>
      <c r="S47" s="73">
        <v>44773</v>
      </c>
      <c r="T47" s="73">
        <v>44659</v>
      </c>
      <c r="U47" s="72" t="s">
        <v>829</v>
      </c>
      <c r="V47" s="72" t="s">
        <v>910</v>
      </c>
      <c r="W47" s="72" t="s">
        <v>115</v>
      </c>
      <c r="X47" s="72">
        <v>0</v>
      </c>
      <c r="Y47" s="72">
        <v>0</v>
      </c>
    </row>
    <row r="48" spans="1:25" s="72" customFormat="1" x14ac:dyDescent="0.2">
      <c r="A48" s="72" t="s">
        <v>902</v>
      </c>
      <c r="B48" s="72" t="s">
        <v>805</v>
      </c>
      <c r="C48" s="72">
        <v>2</v>
      </c>
      <c r="D48" s="72">
        <v>2021</v>
      </c>
      <c r="E48" s="72" t="s">
        <v>70</v>
      </c>
      <c r="F48" s="72" t="s">
        <v>640</v>
      </c>
      <c r="G48" s="73">
        <v>44533</v>
      </c>
      <c r="H48" s="72" t="s">
        <v>749</v>
      </c>
      <c r="I48" s="72" t="s">
        <v>642</v>
      </c>
      <c r="J48" s="72" t="s">
        <v>750</v>
      </c>
      <c r="K48" s="72" t="s">
        <v>751</v>
      </c>
      <c r="L48" s="72" t="s">
        <v>752</v>
      </c>
      <c r="M48" s="72" t="s">
        <v>753</v>
      </c>
      <c r="N48" s="72" t="s">
        <v>754</v>
      </c>
      <c r="O48" s="72" t="s">
        <v>76</v>
      </c>
      <c r="P48" s="72" t="s">
        <v>77</v>
      </c>
      <c r="Q48" s="72" t="s">
        <v>646</v>
      </c>
      <c r="R48" s="73">
        <v>44564</v>
      </c>
      <c r="S48" s="73">
        <v>44773</v>
      </c>
      <c r="T48" s="73">
        <v>44659</v>
      </c>
      <c r="U48" s="72" t="s">
        <v>829</v>
      </c>
      <c r="V48" s="72" t="s">
        <v>911</v>
      </c>
      <c r="W48" s="72" t="s">
        <v>115</v>
      </c>
      <c r="X48" s="72">
        <v>0</v>
      </c>
      <c r="Y48" s="72">
        <v>0</v>
      </c>
    </row>
    <row r="49" spans="1:25" s="72" customFormat="1" x14ac:dyDescent="0.2">
      <c r="A49" s="72" t="s">
        <v>902</v>
      </c>
      <c r="B49" s="72" t="s">
        <v>897</v>
      </c>
      <c r="C49" s="72">
        <v>1</v>
      </c>
      <c r="D49" s="72">
        <v>2022</v>
      </c>
      <c r="E49" s="72" t="s">
        <v>151</v>
      </c>
      <c r="F49" s="72" t="s">
        <v>874</v>
      </c>
      <c r="G49" s="73">
        <v>44603</v>
      </c>
      <c r="H49" s="72" t="s">
        <v>886</v>
      </c>
      <c r="I49" s="72" t="s">
        <v>876</v>
      </c>
      <c r="J49" s="72" t="s">
        <v>887</v>
      </c>
      <c r="K49" s="72" t="s">
        <v>888</v>
      </c>
      <c r="L49" s="72" t="s">
        <v>82</v>
      </c>
      <c r="M49" s="72" t="s">
        <v>879</v>
      </c>
      <c r="N49" s="72">
        <v>1</v>
      </c>
      <c r="O49" s="72" t="s">
        <v>76</v>
      </c>
      <c r="P49" s="72" t="s">
        <v>152</v>
      </c>
      <c r="Q49" s="72" t="s">
        <v>900</v>
      </c>
      <c r="R49" s="73">
        <v>44627</v>
      </c>
      <c r="S49" s="73">
        <v>44742</v>
      </c>
      <c r="T49" s="73">
        <v>44658</v>
      </c>
      <c r="U49" s="72" t="s">
        <v>825</v>
      </c>
      <c r="V49" s="72" t="s">
        <v>904</v>
      </c>
      <c r="W49" s="72" t="s">
        <v>115</v>
      </c>
      <c r="X49" s="72">
        <v>0</v>
      </c>
      <c r="Y49" s="72">
        <v>0</v>
      </c>
    </row>
    <row r="50" spans="1:25" s="72" customFormat="1" x14ac:dyDescent="0.2">
      <c r="A50" s="60" t="s">
        <v>1007</v>
      </c>
      <c r="B50" s="60" t="s">
        <v>353</v>
      </c>
      <c r="C50" s="60">
        <v>1</v>
      </c>
      <c r="D50" s="60">
        <v>2021</v>
      </c>
      <c r="E50" s="60" t="s">
        <v>75</v>
      </c>
      <c r="F50" s="60" t="s">
        <v>355</v>
      </c>
      <c r="G50" s="61">
        <v>44494</v>
      </c>
      <c r="H50" s="60" t="s">
        <v>357</v>
      </c>
      <c r="I50" s="60" t="s">
        <v>341</v>
      </c>
      <c r="J50" s="60" t="s">
        <v>347</v>
      </c>
      <c r="K50" s="60" t="s">
        <v>348</v>
      </c>
      <c r="L50" s="60" t="s">
        <v>114</v>
      </c>
      <c r="M50" s="60" t="s">
        <v>349</v>
      </c>
      <c r="N50" s="60">
        <v>2</v>
      </c>
      <c r="O50" s="60" t="s">
        <v>83</v>
      </c>
      <c r="P50" s="60" t="s">
        <v>84</v>
      </c>
      <c r="Q50" s="60" t="s">
        <v>124</v>
      </c>
      <c r="R50" s="61">
        <v>44531</v>
      </c>
      <c r="S50" s="61">
        <v>44681</v>
      </c>
      <c r="T50" s="61">
        <v>44687</v>
      </c>
      <c r="U50" s="60" t="s">
        <v>825</v>
      </c>
      <c r="V50" s="60" t="s">
        <v>982</v>
      </c>
      <c r="W50" s="60" t="s">
        <v>115</v>
      </c>
      <c r="X50" s="60">
        <v>0</v>
      </c>
      <c r="Y50" s="60">
        <v>0</v>
      </c>
    </row>
    <row r="51" spans="1:25" s="72" customFormat="1" x14ac:dyDescent="0.2">
      <c r="A51" s="60" t="s">
        <v>1007</v>
      </c>
      <c r="B51" s="60" t="s">
        <v>576</v>
      </c>
      <c r="C51" s="60">
        <v>5</v>
      </c>
      <c r="D51" s="60">
        <v>2021</v>
      </c>
      <c r="E51" s="60" t="s">
        <v>72</v>
      </c>
      <c r="F51" s="60" t="s">
        <v>577</v>
      </c>
      <c r="G51" s="61">
        <v>44523</v>
      </c>
      <c r="H51" s="60" t="s">
        <v>502</v>
      </c>
      <c r="I51" s="60" t="s">
        <v>518</v>
      </c>
      <c r="J51" s="60" t="s">
        <v>519</v>
      </c>
      <c r="K51" s="60" t="s">
        <v>520</v>
      </c>
      <c r="L51" s="60" t="s">
        <v>114</v>
      </c>
      <c r="M51" s="60" t="s">
        <v>521</v>
      </c>
      <c r="N51" s="60">
        <v>3</v>
      </c>
      <c r="O51" s="60" t="s">
        <v>83</v>
      </c>
      <c r="P51" s="60" t="s">
        <v>84</v>
      </c>
      <c r="Q51" s="60" t="s">
        <v>124</v>
      </c>
      <c r="R51" s="61">
        <v>44545</v>
      </c>
      <c r="S51" s="61">
        <v>44681</v>
      </c>
      <c r="T51" s="61">
        <v>44687</v>
      </c>
      <c r="U51" s="60" t="s">
        <v>825</v>
      </c>
      <c r="V51" s="60" t="s">
        <v>983</v>
      </c>
      <c r="W51" s="60" t="s">
        <v>115</v>
      </c>
      <c r="X51" s="60">
        <v>0</v>
      </c>
      <c r="Y51" s="60">
        <v>0</v>
      </c>
    </row>
    <row r="52" spans="1:25" s="72" customFormat="1" x14ac:dyDescent="0.2">
      <c r="A52" s="60" t="s">
        <v>1007</v>
      </c>
      <c r="B52" s="60" t="s">
        <v>600</v>
      </c>
      <c r="C52" s="60">
        <v>1</v>
      </c>
      <c r="D52" s="60">
        <v>2021</v>
      </c>
      <c r="E52" s="60" t="s">
        <v>602</v>
      </c>
      <c r="F52" s="60" t="s">
        <v>603</v>
      </c>
      <c r="G52" s="61">
        <v>44524</v>
      </c>
      <c r="H52" s="60" t="s">
        <v>582</v>
      </c>
      <c r="I52" s="60" t="s">
        <v>583</v>
      </c>
      <c r="J52" s="60" t="s">
        <v>584</v>
      </c>
      <c r="K52" s="60" t="s">
        <v>585</v>
      </c>
      <c r="L52" s="60" t="s">
        <v>79</v>
      </c>
      <c r="M52" s="60" t="s">
        <v>586</v>
      </c>
      <c r="N52" s="60" t="s">
        <v>587</v>
      </c>
      <c r="O52" s="60" t="s">
        <v>76</v>
      </c>
      <c r="P52" s="60" t="s">
        <v>76</v>
      </c>
      <c r="Q52" s="60" t="s">
        <v>588</v>
      </c>
      <c r="R52" s="61">
        <v>44902</v>
      </c>
      <c r="S52" s="61">
        <v>44680</v>
      </c>
      <c r="T52" s="61">
        <v>44690</v>
      </c>
      <c r="U52" s="60" t="s">
        <v>829</v>
      </c>
      <c r="V52" s="60" t="s">
        <v>995</v>
      </c>
      <c r="W52" s="60" t="s">
        <v>115</v>
      </c>
      <c r="X52" s="60">
        <v>0</v>
      </c>
      <c r="Y52" s="60">
        <v>0</v>
      </c>
    </row>
    <row r="53" spans="1:25" s="72" customFormat="1" x14ac:dyDescent="0.2">
      <c r="A53" s="60" t="s">
        <v>1007</v>
      </c>
      <c r="B53" s="60" t="s">
        <v>600</v>
      </c>
      <c r="C53" s="60">
        <v>3</v>
      </c>
      <c r="D53" s="60">
        <v>2021</v>
      </c>
      <c r="E53" s="60" t="s">
        <v>602</v>
      </c>
      <c r="F53" s="60" t="s">
        <v>603</v>
      </c>
      <c r="G53" s="61">
        <v>44524</v>
      </c>
      <c r="H53" s="60" t="s">
        <v>582</v>
      </c>
      <c r="I53" s="60" t="s">
        <v>583</v>
      </c>
      <c r="J53" s="60" t="s">
        <v>584</v>
      </c>
      <c r="K53" s="60" t="s">
        <v>592</v>
      </c>
      <c r="L53" s="60" t="s">
        <v>292</v>
      </c>
      <c r="M53" s="60" t="s">
        <v>593</v>
      </c>
      <c r="N53" s="60" t="s">
        <v>594</v>
      </c>
      <c r="O53" s="60" t="s">
        <v>76</v>
      </c>
      <c r="P53" s="60" t="s">
        <v>76</v>
      </c>
      <c r="Q53" s="60" t="s">
        <v>588</v>
      </c>
      <c r="R53" s="61">
        <v>44902</v>
      </c>
      <c r="S53" s="61">
        <v>44742</v>
      </c>
      <c r="T53" s="61">
        <v>44690</v>
      </c>
      <c r="U53" s="60" t="s">
        <v>829</v>
      </c>
      <c r="V53" s="60" t="s">
        <v>996</v>
      </c>
      <c r="W53" s="60" t="s">
        <v>115</v>
      </c>
      <c r="X53" s="60">
        <v>0</v>
      </c>
      <c r="Y53" s="60">
        <v>0</v>
      </c>
    </row>
    <row r="54" spans="1:25" s="72" customFormat="1" x14ac:dyDescent="0.2">
      <c r="A54" s="60" t="s">
        <v>1007</v>
      </c>
      <c r="B54" s="60" t="s">
        <v>792</v>
      </c>
      <c r="C54" s="60">
        <v>1</v>
      </c>
      <c r="D54" s="60">
        <v>2021</v>
      </c>
      <c r="E54" s="60" t="s">
        <v>70</v>
      </c>
      <c r="F54" s="60" t="s">
        <v>640</v>
      </c>
      <c r="G54" s="61">
        <v>44533</v>
      </c>
      <c r="H54" s="60" t="s">
        <v>641</v>
      </c>
      <c r="I54" s="60" t="s">
        <v>642</v>
      </c>
      <c r="J54" s="60" t="s">
        <v>643</v>
      </c>
      <c r="K54" s="60" t="s">
        <v>644</v>
      </c>
      <c r="L54" s="60" t="s">
        <v>82</v>
      </c>
      <c r="M54" s="60" t="s">
        <v>645</v>
      </c>
      <c r="N54" s="60">
        <v>1</v>
      </c>
      <c r="O54" s="60" t="s">
        <v>76</v>
      </c>
      <c r="P54" s="60" t="s">
        <v>77</v>
      </c>
      <c r="Q54" s="60" t="s">
        <v>646</v>
      </c>
      <c r="R54" s="61">
        <v>44564</v>
      </c>
      <c r="S54" s="61">
        <v>44773</v>
      </c>
      <c r="T54" s="61">
        <v>44690</v>
      </c>
      <c r="U54" s="60" t="s">
        <v>829</v>
      </c>
      <c r="V54" s="60" t="s">
        <v>997</v>
      </c>
      <c r="W54" s="60" t="s">
        <v>115</v>
      </c>
      <c r="X54" s="60">
        <v>0</v>
      </c>
      <c r="Y54" s="60">
        <v>0</v>
      </c>
    </row>
    <row r="55" spans="1:25" s="72" customFormat="1" x14ac:dyDescent="0.2">
      <c r="A55" s="60" t="s">
        <v>1007</v>
      </c>
      <c r="B55" s="60" t="s">
        <v>806</v>
      </c>
      <c r="C55" s="60">
        <v>1</v>
      </c>
      <c r="D55" s="60">
        <v>2021</v>
      </c>
      <c r="E55" s="60" t="s">
        <v>70</v>
      </c>
      <c r="F55" s="60" t="s">
        <v>640</v>
      </c>
      <c r="G55" s="61">
        <v>44533</v>
      </c>
      <c r="H55" s="60" t="s">
        <v>755</v>
      </c>
      <c r="I55" s="60" t="s">
        <v>642</v>
      </c>
      <c r="J55" s="60" t="s">
        <v>756</v>
      </c>
      <c r="K55" s="60" t="s">
        <v>757</v>
      </c>
      <c r="L55" s="60" t="s">
        <v>82</v>
      </c>
      <c r="M55" s="60" t="s">
        <v>758</v>
      </c>
      <c r="N55" s="60" t="s">
        <v>740</v>
      </c>
      <c r="O55" s="60" t="s">
        <v>76</v>
      </c>
      <c r="P55" s="60" t="s">
        <v>77</v>
      </c>
      <c r="Q55" s="60" t="s">
        <v>646</v>
      </c>
      <c r="R55" s="61">
        <v>44564</v>
      </c>
      <c r="S55" s="61">
        <v>44773</v>
      </c>
      <c r="T55" s="61">
        <v>44690</v>
      </c>
      <c r="U55" s="60" t="s">
        <v>829</v>
      </c>
      <c r="V55" s="60" t="s">
        <v>1002</v>
      </c>
      <c r="W55" s="60" t="s">
        <v>115</v>
      </c>
      <c r="X55" s="60">
        <v>0</v>
      </c>
      <c r="Y55" s="60">
        <v>0</v>
      </c>
    </row>
    <row r="56" spans="1:25" s="72" customFormat="1" x14ac:dyDescent="0.2">
      <c r="A56" s="60" t="s">
        <v>1007</v>
      </c>
      <c r="B56" s="60" t="s">
        <v>808</v>
      </c>
      <c r="C56" s="60">
        <v>1</v>
      </c>
      <c r="D56" s="60">
        <v>2021</v>
      </c>
      <c r="E56" s="60" t="s">
        <v>70</v>
      </c>
      <c r="F56" s="60" t="s">
        <v>640</v>
      </c>
      <c r="G56" s="61">
        <v>44533</v>
      </c>
      <c r="H56" s="60" t="s">
        <v>763</v>
      </c>
      <c r="I56" s="60" t="s">
        <v>642</v>
      </c>
      <c r="J56" s="60" t="s">
        <v>764</v>
      </c>
      <c r="K56" s="60" t="s">
        <v>765</v>
      </c>
      <c r="L56" s="60" t="s">
        <v>82</v>
      </c>
      <c r="M56" s="60" t="s">
        <v>766</v>
      </c>
      <c r="N56" s="60" t="s">
        <v>767</v>
      </c>
      <c r="O56" s="60" t="s">
        <v>76</v>
      </c>
      <c r="P56" s="60" t="s">
        <v>77</v>
      </c>
      <c r="Q56" s="60" t="s">
        <v>646</v>
      </c>
      <c r="R56" s="61">
        <v>44564</v>
      </c>
      <c r="S56" s="61">
        <v>44773</v>
      </c>
      <c r="T56" s="61">
        <v>44690</v>
      </c>
      <c r="U56" s="60" t="s">
        <v>829</v>
      </c>
      <c r="V56" s="60" t="s">
        <v>1003</v>
      </c>
      <c r="W56" s="60" t="s">
        <v>115</v>
      </c>
      <c r="X56" s="60">
        <v>0</v>
      </c>
      <c r="Y56" s="60">
        <v>0</v>
      </c>
    </row>
    <row r="57" spans="1:25" s="72" customFormat="1" x14ac:dyDescent="0.2">
      <c r="A57" s="60" t="s">
        <v>1007</v>
      </c>
      <c r="B57" s="60" t="s">
        <v>811</v>
      </c>
      <c r="C57" s="60">
        <v>1</v>
      </c>
      <c r="D57" s="60">
        <v>2021</v>
      </c>
      <c r="E57" s="60" t="s">
        <v>791</v>
      </c>
      <c r="F57" s="60" t="s">
        <v>640</v>
      </c>
      <c r="G57" s="61">
        <v>44533</v>
      </c>
      <c r="H57" s="60" t="s">
        <v>777</v>
      </c>
      <c r="I57" s="60" t="s">
        <v>642</v>
      </c>
      <c r="J57" s="60" t="s">
        <v>778</v>
      </c>
      <c r="K57" s="60" t="s">
        <v>779</v>
      </c>
      <c r="L57" s="60" t="s">
        <v>82</v>
      </c>
      <c r="M57" s="60" t="s">
        <v>766</v>
      </c>
      <c r="N57" s="60">
        <v>1</v>
      </c>
      <c r="O57" s="60" t="s">
        <v>76</v>
      </c>
      <c r="P57" s="60" t="s">
        <v>815</v>
      </c>
      <c r="Q57" s="60" t="s">
        <v>776</v>
      </c>
      <c r="R57" s="61">
        <v>44564</v>
      </c>
      <c r="S57" s="61">
        <v>44773</v>
      </c>
      <c r="T57" s="61">
        <v>44690</v>
      </c>
      <c r="U57" s="60" t="s">
        <v>829</v>
      </c>
      <c r="V57" s="60" t="s">
        <v>1006</v>
      </c>
      <c r="W57" s="60" t="s">
        <v>115</v>
      </c>
      <c r="X57" s="60">
        <v>0</v>
      </c>
      <c r="Y57" s="60">
        <v>0</v>
      </c>
    </row>
    <row r="58" spans="1:25" s="72" customFormat="1" x14ac:dyDescent="0.2">
      <c r="A58" s="60" t="s">
        <v>1007</v>
      </c>
      <c r="B58" s="60" t="s">
        <v>896</v>
      </c>
      <c r="C58" s="60">
        <v>1</v>
      </c>
      <c r="D58" s="60">
        <v>2022</v>
      </c>
      <c r="E58" s="60" t="s">
        <v>151</v>
      </c>
      <c r="F58" s="60" t="s">
        <v>874</v>
      </c>
      <c r="G58" s="61">
        <v>44603</v>
      </c>
      <c r="H58" s="60" t="s">
        <v>875</v>
      </c>
      <c r="I58" s="60" t="s">
        <v>876</v>
      </c>
      <c r="J58" s="60" t="s">
        <v>877</v>
      </c>
      <c r="K58" s="60" t="s">
        <v>878</v>
      </c>
      <c r="L58" s="60" t="s">
        <v>82</v>
      </c>
      <c r="M58" s="60" t="s">
        <v>879</v>
      </c>
      <c r="N58" s="60">
        <v>1</v>
      </c>
      <c r="O58" s="60" t="s">
        <v>76</v>
      </c>
      <c r="P58" s="60" t="s">
        <v>152</v>
      </c>
      <c r="Q58" s="60" t="s">
        <v>900</v>
      </c>
      <c r="R58" s="61">
        <v>44627</v>
      </c>
      <c r="S58" s="61">
        <v>44681</v>
      </c>
      <c r="T58" s="61">
        <v>44687</v>
      </c>
      <c r="U58" s="60" t="s">
        <v>825</v>
      </c>
      <c r="V58" s="60" t="s">
        <v>984</v>
      </c>
      <c r="W58" s="60" t="s">
        <v>115</v>
      </c>
      <c r="X58" s="60">
        <v>0</v>
      </c>
      <c r="Y58" s="60">
        <v>0</v>
      </c>
    </row>
    <row r="59" spans="1:25" s="72" customFormat="1" x14ac:dyDescent="0.2">
      <c r="A59" s="60" t="s">
        <v>1007</v>
      </c>
      <c r="B59" s="60" t="s">
        <v>898</v>
      </c>
      <c r="C59" s="60">
        <v>1</v>
      </c>
      <c r="D59" s="60">
        <v>2022</v>
      </c>
      <c r="E59" s="60" t="s">
        <v>151</v>
      </c>
      <c r="F59" s="60" t="s">
        <v>874</v>
      </c>
      <c r="G59" s="61">
        <v>44603</v>
      </c>
      <c r="H59" s="60" t="s">
        <v>880</v>
      </c>
      <c r="I59" s="60" t="s">
        <v>876</v>
      </c>
      <c r="J59" s="60" t="s">
        <v>881</v>
      </c>
      <c r="K59" s="60" t="s">
        <v>882</v>
      </c>
      <c r="L59" s="60" t="s">
        <v>82</v>
      </c>
      <c r="M59" s="60" t="s">
        <v>879</v>
      </c>
      <c r="N59" s="60">
        <v>1</v>
      </c>
      <c r="O59" s="60" t="s">
        <v>76</v>
      </c>
      <c r="P59" s="60" t="s">
        <v>152</v>
      </c>
      <c r="Q59" s="60" t="s">
        <v>900</v>
      </c>
      <c r="R59" s="61">
        <v>44627</v>
      </c>
      <c r="S59" s="61">
        <v>44681</v>
      </c>
      <c r="T59" s="61">
        <v>44687</v>
      </c>
      <c r="U59" s="60" t="s">
        <v>825</v>
      </c>
      <c r="V59" s="60" t="s">
        <v>985</v>
      </c>
      <c r="W59" s="60" t="s">
        <v>115</v>
      </c>
      <c r="X59" s="60">
        <v>0</v>
      </c>
      <c r="Y59" s="60">
        <v>0</v>
      </c>
    </row>
    <row r="60" spans="1:25" s="72" customFormat="1" x14ac:dyDescent="0.2">
      <c r="A60" s="60" t="s">
        <v>1007</v>
      </c>
      <c r="B60" s="60" t="s">
        <v>913</v>
      </c>
      <c r="C60" s="60">
        <v>1</v>
      </c>
      <c r="D60" s="60">
        <v>2022</v>
      </c>
      <c r="E60" s="60" t="s">
        <v>119</v>
      </c>
      <c r="F60" s="60" t="s">
        <v>914</v>
      </c>
      <c r="G60" s="61" t="s">
        <v>915</v>
      </c>
      <c r="H60" s="60" t="s">
        <v>916</v>
      </c>
      <c r="I60" s="60" t="s">
        <v>503</v>
      </c>
      <c r="J60" s="60" t="s">
        <v>917</v>
      </c>
      <c r="K60" s="60" t="s">
        <v>918</v>
      </c>
      <c r="L60" s="60" t="s">
        <v>82</v>
      </c>
      <c r="M60" s="60" t="s">
        <v>919</v>
      </c>
      <c r="N60" s="60">
        <v>1</v>
      </c>
      <c r="O60" s="60" t="s">
        <v>814</v>
      </c>
      <c r="P60" s="60" t="s">
        <v>119</v>
      </c>
      <c r="Q60" s="60" t="s">
        <v>920</v>
      </c>
      <c r="R60" s="61">
        <v>44643</v>
      </c>
      <c r="S60" s="61">
        <v>44666</v>
      </c>
      <c r="T60" s="61">
        <v>44678</v>
      </c>
      <c r="U60" s="60" t="s">
        <v>817</v>
      </c>
      <c r="V60" s="60" t="s">
        <v>981</v>
      </c>
      <c r="W60" s="60" t="s">
        <v>115</v>
      </c>
      <c r="X60" s="60">
        <v>0</v>
      </c>
      <c r="Y60" s="60">
        <v>0</v>
      </c>
    </row>
    <row r="61" spans="1:25" s="72" customFormat="1" x14ac:dyDescent="0.2">
      <c r="A61" s="72" t="s">
        <v>1085</v>
      </c>
      <c r="B61" s="72" t="s">
        <v>352</v>
      </c>
      <c r="C61" s="72">
        <v>2</v>
      </c>
      <c r="D61" s="72">
        <v>2021</v>
      </c>
      <c r="E61" s="72" t="s">
        <v>75</v>
      </c>
      <c r="F61" s="72" t="s">
        <v>355</v>
      </c>
      <c r="G61" s="73">
        <v>44494</v>
      </c>
      <c r="H61" s="72" t="s">
        <v>356</v>
      </c>
      <c r="I61" s="72" t="s">
        <v>341</v>
      </c>
      <c r="J61" s="72" t="s">
        <v>342</v>
      </c>
      <c r="K61" s="72" t="s">
        <v>345</v>
      </c>
      <c r="L61" s="72" t="s">
        <v>114</v>
      </c>
      <c r="M61" s="72" t="s">
        <v>346</v>
      </c>
      <c r="N61" s="72">
        <v>1</v>
      </c>
      <c r="O61" s="72" t="s">
        <v>83</v>
      </c>
      <c r="P61" s="72" t="s">
        <v>84</v>
      </c>
      <c r="Q61" s="72" t="s">
        <v>124</v>
      </c>
      <c r="R61" s="73">
        <v>44531</v>
      </c>
      <c r="S61" s="73">
        <v>44711</v>
      </c>
      <c r="T61" s="73">
        <v>44719</v>
      </c>
      <c r="U61" s="72" t="s">
        <v>825</v>
      </c>
      <c r="V61" s="72" t="s">
        <v>1084</v>
      </c>
      <c r="W61" s="72" t="s">
        <v>115</v>
      </c>
      <c r="X61" s="72">
        <v>0</v>
      </c>
      <c r="Y61" s="72">
        <v>0</v>
      </c>
    </row>
    <row r="62" spans="1:25" s="72" customFormat="1" x14ac:dyDescent="0.2">
      <c r="A62" s="72" t="s">
        <v>1085</v>
      </c>
      <c r="B62" s="72" t="s">
        <v>969</v>
      </c>
      <c r="C62" s="72">
        <v>1</v>
      </c>
      <c r="D62" s="72">
        <v>2022</v>
      </c>
      <c r="E62" s="72" t="s">
        <v>931</v>
      </c>
      <c r="F62" s="72" t="s">
        <v>942</v>
      </c>
      <c r="G62" s="72">
        <v>44644</v>
      </c>
      <c r="H62" s="73" t="s">
        <v>950</v>
      </c>
      <c r="I62" s="72" t="s">
        <v>944</v>
      </c>
      <c r="J62" s="72" t="s">
        <v>945</v>
      </c>
      <c r="K62" s="72" t="s">
        <v>951</v>
      </c>
      <c r="L62" s="72" t="s">
        <v>163</v>
      </c>
      <c r="M62" s="72" t="s">
        <v>952</v>
      </c>
      <c r="N62" s="72" t="s">
        <v>953</v>
      </c>
      <c r="O62" s="72" t="s">
        <v>184</v>
      </c>
      <c r="P62" s="72" t="s">
        <v>184</v>
      </c>
      <c r="Q62" s="72" t="s">
        <v>949</v>
      </c>
      <c r="R62" s="72">
        <v>44652</v>
      </c>
      <c r="S62" s="73">
        <v>44711</v>
      </c>
      <c r="T62" s="73">
        <v>44690</v>
      </c>
      <c r="U62" s="73" t="s">
        <v>903</v>
      </c>
      <c r="V62" s="72" t="s">
        <v>1086</v>
      </c>
      <c r="W62" s="72" t="s">
        <v>115</v>
      </c>
      <c r="X62" s="72">
        <v>0</v>
      </c>
      <c r="Y62" s="72">
        <v>0</v>
      </c>
    </row>
    <row r="63" spans="1:25" s="72" customFormat="1" x14ac:dyDescent="0.2">
      <c r="A63" s="72" t="s">
        <v>1085</v>
      </c>
      <c r="B63" s="72" t="s">
        <v>970</v>
      </c>
      <c r="C63" s="72">
        <v>1</v>
      </c>
      <c r="D63" s="72">
        <v>2022</v>
      </c>
      <c r="E63" s="72" t="s">
        <v>931</v>
      </c>
      <c r="F63" s="72" t="s">
        <v>942</v>
      </c>
      <c r="G63" s="72">
        <v>44644</v>
      </c>
      <c r="H63" s="72" t="s">
        <v>954</v>
      </c>
      <c r="I63" s="73" t="s">
        <v>944</v>
      </c>
      <c r="J63" s="72" t="s">
        <v>945</v>
      </c>
      <c r="K63" s="72" t="s">
        <v>955</v>
      </c>
      <c r="L63" s="72" t="s">
        <v>163</v>
      </c>
      <c r="M63" s="72" t="s">
        <v>947</v>
      </c>
      <c r="N63" s="72" t="s">
        <v>948</v>
      </c>
      <c r="O63" s="72" t="s">
        <v>184</v>
      </c>
      <c r="P63" s="72" t="s">
        <v>184</v>
      </c>
      <c r="Q63" s="72" t="s">
        <v>949</v>
      </c>
      <c r="R63" s="72">
        <v>44652</v>
      </c>
      <c r="S63" s="72">
        <v>44711</v>
      </c>
      <c r="T63" s="73">
        <v>44690</v>
      </c>
      <c r="U63" s="73" t="s">
        <v>903</v>
      </c>
      <c r="V63" s="73" t="s">
        <v>1087</v>
      </c>
      <c r="W63" s="72" t="s">
        <v>115</v>
      </c>
      <c r="X63" s="72">
        <v>0</v>
      </c>
      <c r="Y63" s="72">
        <v>0</v>
      </c>
    </row>
    <row r="64" spans="1:25" s="72" customFormat="1" x14ac:dyDescent="0.2">
      <c r="A64" s="72" t="s">
        <v>1085</v>
      </c>
      <c r="B64" s="72" t="s">
        <v>354</v>
      </c>
      <c r="C64" s="72">
        <v>1</v>
      </c>
      <c r="D64" s="72">
        <v>2021</v>
      </c>
      <c r="E64" s="72" t="s">
        <v>350</v>
      </c>
      <c r="F64" s="72" t="s">
        <v>355</v>
      </c>
      <c r="G64" s="72">
        <v>44494</v>
      </c>
      <c r="H64" s="72" t="s">
        <v>358</v>
      </c>
      <c r="I64" s="72" t="s">
        <v>294</v>
      </c>
      <c r="J64" s="73" t="s">
        <v>351</v>
      </c>
      <c r="K64" s="72" t="s">
        <v>432</v>
      </c>
      <c r="L64" s="72" t="s">
        <v>114</v>
      </c>
      <c r="M64" s="72" t="s">
        <v>433</v>
      </c>
      <c r="N64" s="72">
        <v>1</v>
      </c>
      <c r="O64" s="72" t="s">
        <v>78</v>
      </c>
      <c r="P64" s="72" t="s">
        <v>78</v>
      </c>
      <c r="Q64" s="72" t="s">
        <v>78</v>
      </c>
      <c r="R64" s="72">
        <v>44531</v>
      </c>
      <c r="S64" s="72">
        <v>44711</v>
      </c>
      <c r="T64" s="72">
        <v>44720</v>
      </c>
      <c r="U64" s="73" t="s">
        <v>912</v>
      </c>
      <c r="V64" s="73" t="s">
        <v>1092</v>
      </c>
      <c r="W64" s="73" t="s">
        <v>115</v>
      </c>
      <c r="X64" s="72">
        <v>0</v>
      </c>
      <c r="Y64" s="72">
        <v>0</v>
      </c>
    </row>
    <row r="65" spans="1:26" s="72" customFormat="1" x14ac:dyDescent="0.2">
      <c r="A65" s="60" t="s">
        <v>1323</v>
      </c>
      <c r="B65" s="60" t="s">
        <v>149</v>
      </c>
      <c r="C65" s="60">
        <v>2</v>
      </c>
      <c r="D65" s="60">
        <v>2020</v>
      </c>
      <c r="E65" s="60" t="s">
        <v>72</v>
      </c>
      <c r="F65" s="60" t="s">
        <v>287</v>
      </c>
      <c r="G65" s="60">
        <v>44098</v>
      </c>
      <c r="H65" s="61" t="s">
        <v>143</v>
      </c>
      <c r="I65" s="60" t="s">
        <v>144</v>
      </c>
      <c r="J65" s="60" t="s">
        <v>145</v>
      </c>
      <c r="K65" s="60" t="s">
        <v>288</v>
      </c>
      <c r="L65" s="60" t="s">
        <v>82</v>
      </c>
      <c r="M65" s="60" t="s">
        <v>289</v>
      </c>
      <c r="N65" s="60" t="s">
        <v>290</v>
      </c>
      <c r="O65" s="60" t="s">
        <v>80</v>
      </c>
      <c r="P65" s="60" t="s">
        <v>81</v>
      </c>
      <c r="Q65" s="60" t="s">
        <v>135</v>
      </c>
      <c r="R65" s="60">
        <v>44105</v>
      </c>
      <c r="S65" s="61">
        <v>44742</v>
      </c>
      <c r="T65" s="61">
        <v>44750</v>
      </c>
      <c r="U65" s="61" t="s">
        <v>817</v>
      </c>
      <c r="V65" s="60" t="s">
        <v>1289</v>
      </c>
      <c r="W65" s="60" t="s">
        <v>115</v>
      </c>
      <c r="X65" s="60">
        <v>1</v>
      </c>
      <c r="Y65" s="60">
        <v>1</v>
      </c>
      <c r="Z65" s="60"/>
    </row>
    <row r="66" spans="1:26" s="72" customFormat="1" x14ac:dyDescent="0.2">
      <c r="A66" s="60" t="s">
        <v>1323</v>
      </c>
      <c r="B66" s="60" t="s">
        <v>224</v>
      </c>
      <c r="C66" s="60">
        <v>1</v>
      </c>
      <c r="D66" s="60">
        <v>2021</v>
      </c>
      <c r="E66" s="60" t="s">
        <v>72</v>
      </c>
      <c r="F66" s="60" t="s">
        <v>222</v>
      </c>
      <c r="G66" s="60">
        <v>44322</v>
      </c>
      <c r="H66" s="61" t="s">
        <v>217</v>
      </c>
      <c r="I66" s="60" t="s">
        <v>218</v>
      </c>
      <c r="J66" s="60" t="s">
        <v>219</v>
      </c>
      <c r="K66" s="60" t="s">
        <v>220</v>
      </c>
      <c r="L66" s="60" t="s">
        <v>82</v>
      </c>
      <c r="M66" s="60" t="s">
        <v>225</v>
      </c>
      <c r="N66" s="60">
        <v>12</v>
      </c>
      <c r="O66" s="60" t="s">
        <v>80</v>
      </c>
      <c r="P66" s="60" t="s">
        <v>81</v>
      </c>
      <c r="Q66" s="60" t="s">
        <v>221</v>
      </c>
      <c r="R66" s="60">
        <v>44348</v>
      </c>
      <c r="S66" s="61">
        <v>44713</v>
      </c>
      <c r="T66" s="61">
        <v>44750</v>
      </c>
      <c r="U66" s="61" t="s">
        <v>817</v>
      </c>
      <c r="V66" s="60" t="s">
        <v>1316</v>
      </c>
      <c r="W66" s="60" t="s">
        <v>115</v>
      </c>
      <c r="X66" s="60">
        <v>0</v>
      </c>
      <c r="Y66" s="60">
        <v>0</v>
      </c>
      <c r="Z66" s="60"/>
    </row>
    <row r="67" spans="1:26" s="72" customFormat="1" x14ac:dyDescent="0.2">
      <c r="A67" s="60" t="s">
        <v>1323</v>
      </c>
      <c r="B67" s="60" t="s">
        <v>244</v>
      </c>
      <c r="C67" s="60">
        <v>9</v>
      </c>
      <c r="D67" s="60">
        <v>2021</v>
      </c>
      <c r="E67" s="60" t="s">
        <v>211</v>
      </c>
      <c r="F67" s="60" t="s">
        <v>227</v>
      </c>
      <c r="G67" s="60">
        <v>44354</v>
      </c>
      <c r="H67" s="61" t="s">
        <v>238</v>
      </c>
      <c r="I67" s="60" t="s">
        <v>214</v>
      </c>
      <c r="J67" s="60" t="s">
        <v>239</v>
      </c>
      <c r="K67" s="60" t="s">
        <v>241</v>
      </c>
      <c r="L67" s="60" t="s">
        <v>82</v>
      </c>
      <c r="M67" s="60" t="s">
        <v>242</v>
      </c>
      <c r="N67" s="60">
        <v>1</v>
      </c>
      <c r="O67" s="60" t="s">
        <v>76</v>
      </c>
      <c r="P67" s="60" t="s">
        <v>120</v>
      </c>
      <c r="Q67" s="60" t="s">
        <v>240</v>
      </c>
      <c r="R67" s="60">
        <v>44362</v>
      </c>
      <c r="S67" s="61">
        <v>44726</v>
      </c>
      <c r="T67" s="61">
        <v>44747</v>
      </c>
      <c r="U67" s="61" t="s">
        <v>829</v>
      </c>
      <c r="V67" s="60" t="s">
        <v>1261</v>
      </c>
      <c r="W67" s="60" t="s">
        <v>115</v>
      </c>
      <c r="X67" s="60">
        <v>2</v>
      </c>
      <c r="Y67" s="60">
        <v>0</v>
      </c>
      <c r="Z67" s="60"/>
    </row>
    <row r="68" spans="1:26" s="72" customFormat="1" x14ac:dyDescent="0.2">
      <c r="A68" s="60" t="s">
        <v>1323</v>
      </c>
      <c r="B68" s="60" t="s">
        <v>278</v>
      </c>
      <c r="C68" s="60">
        <v>1</v>
      </c>
      <c r="D68" s="60">
        <v>2021</v>
      </c>
      <c r="E68" s="60" t="s">
        <v>75</v>
      </c>
      <c r="F68" s="60" t="s">
        <v>245</v>
      </c>
      <c r="G68" s="60">
        <v>44337</v>
      </c>
      <c r="H68" s="61" t="s">
        <v>246</v>
      </c>
      <c r="I68" s="60" t="s">
        <v>162</v>
      </c>
      <c r="J68" s="60" t="s">
        <v>247</v>
      </c>
      <c r="K68" s="60" t="s">
        <v>248</v>
      </c>
      <c r="L68" s="60" t="s">
        <v>163</v>
      </c>
      <c r="M68" s="60" t="s">
        <v>249</v>
      </c>
      <c r="N68" s="60" t="s">
        <v>250</v>
      </c>
      <c r="O68" s="60" t="s">
        <v>83</v>
      </c>
      <c r="P68" s="60" t="s">
        <v>84</v>
      </c>
      <c r="Q68" s="60" t="s">
        <v>243</v>
      </c>
      <c r="R68" s="60">
        <v>44362</v>
      </c>
      <c r="S68" s="61">
        <v>44725</v>
      </c>
      <c r="T68" s="61">
        <v>44750</v>
      </c>
      <c r="U68" s="61" t="s">
        <v>825</v>
      </c>
      <c r="V68" s="60" t="s">
        <v>1294</v>
      </c>
      <c r="W68" s="60" t="s">
        <v>115</v>
      </c>
      <c r="X68" s="60">
        <v>0</v>
      </c>
      <c r="Y68" s="60">
        <v>0</v>
      </c>
      <c r="Z68" s="60"/>
    </row>
    <row r="69" spans="1:26" s="72" customFormat="1" x14ac:dyDescent="0.2">
      <c r="A69" s="60" t="s">
        <v>1323</v>
      </c>
      <c r="B69" s="60" t="s">
        <v>279</v>
      </c>
      <c r="C69" s="60">
        <v>1</v>
      </c>
      <c r="D69" s="60">
        <v>2021</v>
      </c>
      <c r="E69" s="60" t="s">
        <v>75</v>
      </c>
      <c r="F69" s="60" t="s">
        <v>245</v>
      </c>
      <c r="G69" s="60">
        <v>44337</v>
      </c>
      <c r="H69" s="61" t="s">
        <v>251</v>
      </c>
      <c r="I69" s="60" t="s">
        <v>162</v>
      </c>
      <c r="J69" s="60" t="s">
        <v>252</v>
      </c>
      <c r="K69" s="60" t="s">
        <v>253</v>
      </c>
      <c r="L69" s="60" t="s">
        <v>163</v>
      </c>
      <c r="M69" s="60" t="s">
        <v>249</v>
      </c>
      <c r="N69" s="60" t="s">
        <v>254</v>
      </c>
      <c r="O69" s="60" t="s">
        <v>83</v>
      </c>
      <c r="P69" s="60" t="s">
        <v>84</v>
      </c>
      <c r="Q69" s="60" t="s">
        <v>243</v>
      </c>
      <c r="R69" s="60">
        <v>44362</v>
      </c>
      <c r="S69" s="61">
        <v>44725</v>
      </c>
      <c r="T69" s="61">
        <v>44750</v>
      </c>
      <c r="U69" s="61" t="s">
        <v>825</v>
      </c>
      <c r="V69" s="60" t="s">
        <v>1295</v>
      </c>
      <c r="W69" s="60" t="s">
        <v>115</v>
      </c>
      <c r="X69" s="60">
        <v>0</v>
      </c>
      <c r="Y69" s="60">
        <v>0</v>
      </c>
      <c r="Z69" s="60"/>
    </row>
    <row r="70" spans="1:26" s="72" customFormat="1" x14ac:dyDescent="0.2">
      <c r="A70" s="60" t="s">
        <v>1323</v>
      </c>
      <c r="B70" s="60" t="s">
        <v>280</v>
      </c>
      <c r="C70" s="60">
        <v>1</v>
      </c>
      <c r="D70" s="60">
        <v>2021</v>
      </c>
      <c r="E70" s="60" t="s">
        <v>75</v>
      </c>
      <c r="F70" s="60" t="s">
        <v>245</v>
      </c>
      <c r="G70" s="60">
        <v>44337</v>
      </c>
      <c r="H70" s="61" t="s">
        <v>850</v>
      </c>
      <c r="I70" s="60" t="s">
        <v>266</v>
      </c>
      <c r="J70" s="60" t="s">
        <v>255</v>
      </c>
      <c r="K70" s="60" t="s">
        <v>851</v>
      </c>
      <c r="L70" s="60" t="s">
        <v>163</v>
      </c>
      <c r="M70" s="60" t="s">
        <v>249</v>
      </c>
      <c r="N70" s="60" t="s">
        <v>256</v>
      </c>
      <c r="O70" s="60" t="s">
        <v>83</v>
      </c>
      <c r="P70" s="60" t="s">
        <v>84</v>
      </c>
      <c r="Q70" s="60" t="s">
        <v>243</v>
      </c>
      <c r="R70" s="60">
        <v>44362</v>
      </c>
      <c r="S70" s="61">
        <v>44726</v>
      </c>
      <c r="T70" s="61">
        <v>44750</v>
      </c>
      <c r="U70" s="61" t="s">
        <v>825</v>
      </c>
      <c r="V70" s="60" t="s">
        <v>1296</v>
      </c>
      <c r="W70" s="60" t="s">
        <v>115</v>
      </c>
      <c r="X70" s="60">
        <v>0</v>
      </c>
      <c r="Y70" s="60">
        <v>0</v>
      </c>
      <c r="Z70" s="60"/>
    </row>
    <row r="71" spans="1:26" s="72" customFormat="1" x14ac:dyDescent="0.2">
      <c r="A71" s="60" t="s">
        <v>1323</v>
      </c>
      <c r="B71" s="60" t="s">
        <v>283</v>
      </c>
      <c r="C71" s="60">
        <v>1</v>
      </c>
      <c r="D71" s="60">
        <v>2021</v>
      </c>
      <c r="E71" s="60" t="s">
        <v>75</v>
      </c>
      <c r="F71" s="60" t="s">
        <v>245</v>
      </c>
      <c r="G71" s="60">
        <v>44337</v>
      </c>
      <c r="H71" s="61" t="s">
        <v>264</v>
      </c>
      <c r="I71" s="60" t="s">
        <v>162</v>
      </c>
      <c r="J71" s="60" t="s">
        <v>262</v>
      </c>
      <c r="K71" s="60" t="s">
        <v>265</v>
      </c>
      <c r="L71" s="60" t="s">
        <v>114</v>
      </c>
      <c r="M71" s="60" t="s">
        <v>249</v>
      </c>
      <c r="N71" s="60" t="s">
        <v>256</v>
      </c>
      <c r="O71" s="60" t="s">
        <v>83</v>
      </c>
      <c r="P71" s="60" t="s">
        <v>84</v>
      </c>
      <c r="Q71" s="60" t="s">
        <v>243</v>
      </c>
      <c r="R71" s="60">
        <v>44362</v>
      </c>
      <c r="S71" s="61">
        <v>44726</v>
      </c>
      <c r="T71" s="61">
        <v>44750</v>
      </c>
      <c r="U71" s="61" t="s">
        <v>825</v>
      </c>
      <c r="V71" s="60" t="s">
        <v>1297</v>
      </c>
      <c r="W71" s="60" t="s">
        <v>115</v>
      </c>
      <c r="X71" s="60">
        <v>0</v>
      </c>
      <c r="Y71" s="60">
        <v>0</v>
      </c>
      <c r="Z71" s="60"/>
    </row>
    <row r="72" spans="1:26" s="72" customFormat="1" x14ac:dyDescent="0.2">
      <c r="A72" s="60" t="s">
        <v>1323</v>
      </c>
      <c r="B72" s="60" t="s">
        <v>424</v>
      </c>
      <c r="C72" s="60">
        <v>1</v>
      </c>
      <c r="D72" s="60">
        <v>2021</v>
      </c>
      <c r="E72" s="60" t="s">
        <v>70</v>
      </c>
      <c r="F72" s="60" t="s">
        <v>423</v>
      </c>
      <c r="G72" s="60">
        <v>44440</v>
      </c>
      <c r="H72" s="61" t="s">
        <v>359</v>
      </c>
      <c r="I72" s="60" t="s">
        <v>360</v>
      </c>
      <c r="J72" s="60" t="s">
        <v>361</v>
      </c>
      <c r="K72" s="60" t="s">
        <v>362</v>
      </c>
      <c r="L72" s="60" t="s">
        <v>114</v>
      </c>
      <c r="M72" s="60" t="s">
        <v>363</v>
      </c>
      <c r="N72" s="60">
        <v>1</v>
      </c>
      <c r="O72" s="60" t="s">
        <v>76</v>
      </c>
      <c r="P72" s="60" t="s">
        <v>77</v>
      </c>
      <c r="Q72" s="60" t="s">
        <v>123</v>
      </c>
      <c r="R72" s="60">
        <v>44593</v>
      </c>
      <c r="S72" s="61">
        <v>44742</v>
      </c>
      <c r="T72" s="61">
        <v>44753</v>
      </c>
      <c r="U72" s="61" t="s">
        <v>829</v>
      </c>
      <c r="V72" s="60" t="s">
        <v>1262</v>
      </c>
      <c r="W72" s="60" t="s">
        <v>115</v>
      </c>
      <c r="X72" s="60">
        <v>0</v>
      </c>
      <c r="Y72" s="60">
        <v>0</v>
      </c>
      <c r="Z72" s="60"/>
    </row>
    <row r="73" spans="1:26" s="72" customFormat="1" x14ac:dyDescent="0.2">
      <c r="A73" s="60" t="s">
        <v>1323</v>
      </c>
      <c r="B73" s="60" t="s">
        <v>426</v>
      </c>
      <c r="C73" s="60">
        <v>1</v>
      </c>
      <c r="D73" s="60">
        <v>2021</v>
      </c>
      <c r="E73" s="60" t="s">
        <v>70</v>
      </c>
      <c r="F73" s="60" t="s">
        <v>423</v>
      </c>
      <c r="G73" s="60">
        <v>44440</v>
      </c>
      <c r="H73" s="61" t="s">
        <v>380</v>
      </c>
      <c r="I73" s="60" t="s">
        <v>360</v>
      </c>
      <c r="J73" s="60" t="s">
        <v>381</v>
      </c>
      <c r="K73" s="60" t="s">
        <v>382</v>
      </c>
      <c r="L73" s="60" t="s">
        <v>114</v>
      </c>
      <c r="M73" s="60" t="s">
        <v>383</v>
      </c>
      <c r="N73" s="60">
        <v>1</v>
      </c>
      <c r="O73" s="60" t="s">
        <v>76</v>
      </c>
      <c r="P73" s="60" t="s">
        <v>77</v>
      </c>
      <c r="Q73" s="60" t="s">
        <v>123</v>
      </c>
      <c r="R73" s="60">
        <v>44562</v>
      </c>
      <c r="S73" s="61">
        <v>44742</v>
      </c>
      <c r="T73" s="61">
        <v>44753</v>
      </c>
      <c r="U73" s="61" t="s">
        <v>829</v>
      </c>
      <c r="V73" s="60" t="s">
        <v>1263</v>
      </c>
      <c r="W73" s="60" t="s">
        <v>115</v>
      </c>
      <c r="X73" s="60">
        <v>0</v>
      </c>
      <c r="Y73" s="60">
        <v>0</v>
      </c>
      <c r="Z73" s="60"/>
    </row>
    <row r="74" spans="1:26" s="72" customFormat="1" x14ac:dyDescent="0.2">
      <c r="A74" s="60" t="s">
        <v>1323</v>
      </c>
      <c r="B74" s="60" t="s">
        <v>431</v>
      </c>
      <c r="C74" s="60">
        <v>1</v>
      </c>
      <c r="D74" s="60">
        <v>2021</v>
      </c>
      <c r="E74" s="60" t="s">
        <v>70</v>
      </c>
      <c r="F74" s="60" t="s">
        <v>423</v>
      </c>
      <c r="G74" s="60">
        <v>44440</v>
      </c>
      <c r="H74" s="61" t="s">
        <v>419</v>
      </c>
      <c r="I74" s="60" t="s">
        <v>360</v>
      </c>
      <c r="J74" s="60" t="s">
        <v>420</v>
      </c>
      <c r="K74" s="60" t="s">
        <v>421</v>
      </c>
      <c r="L74" s="60" t="s">
        <v>114</v>
      </c>
      <c r="M74" s="60" t="s">
        <v>422</v>
      </c>
      <c r="N74" s="60">
        <v>1</v>
      </c>
      <c r="O74" s="60" t="s">
        <v>76</v>
      </c>
      <c r="P74" s="60" t="s">
        <v>77</v>
      </c>
      <c r="Q74" s="60" t="s">
        <v>123</v>
      </c>
      <c r="R74" s="60">
        <v>44562</v>
      </c>
      <c r="S74" s="61">
        <v>44742</v>
      </c>
      <c r="T74" s="61">
        <v>44747</v>
      </c>
      <c r="U74" s="61" t="s">
        <v>829</v>
      </c>
      <c r="V74" s="60" t="s">
        <v>1264</v>
      </c>
      <c r="W74" s="60" t="s">
        <v>115</v>
      </c>
      <c r="X74" s="60">
        <v>0</v>
      </c>
      <c r="Y74" s="60">
        <v>0</v>
      </c>
      <c r="Z74" s="60"/>
    </row>
    <row r="75" spans="1:26" s="72" customFormat="1" x14ac:dyDescent="0.2">
      <c r="A75" s="60" t="s">
        <v>1323</v>
      </c>
      <c r="B75" s="60" t="s">
        <v>474</v>
      </c>
      <c r="C75" s="60">
        <v>1</v>
      </c>
      <c r="D75" s="60">
        <v>2021</v>
      </c>
      <c r="E75" s="60" t="s">
        <v>70</v>
      </c>
      <c r="F75" s="60" t="s">
        <v>476</v>
      </c>
      <c r="G75" s="60">
        <v>44495</v>
      </c>
      <c r="H75" s="61" t="s">
        <v>459</v>
      </c>
      <c r="I75" s="60" t="s">
        <v>460</v>
      </c>
      <c r="J75" s="60" t="s">
        <v>461</v>
      </c>
      <c r="K75" s="60" t="s">
        <v>462</v>
      </c>
      <c r="L75" s="60" t="s">
        <v>445</v>
      </c>
      <c r="M75" s="60" t="s">
        <v>463</v>
      </c>
      <c r="N75" s="60">
        <v>2</v>
      </c>
      <c r="O75" s="60" t="s">
        <v>76</v>
      </c>
      <c r="P75" s="60" t="s">
        <v>77</v>
      </c>
      <c r="Q75" s="60" t="s">
        <v>464</v>
      </c>
      <c r="R75" s="60">
        <v>44504</v>
      </c>
      <c r="S75" s="61">
        <v>44742</v>
      </c>
      <c r="T75" s="61">
        <v>44747</v>
      </c>
      <c r="U75" s="61" t="s">
        <v>829</v>
      </c>
      <c r="V75" s="60" t="s">
        <v>1265</v>
      </c>
      <c r="W75" s="60" t="s">
        <v>115</v>
      </c>
      <c r="X75" s="60">
        <v>0</v>
      </c>
      <c r="Y75" s="60">
        <v>0</v>
      </c>
      <c r="Z75" s="60"/>
    </row>
    <row r="76" spans="1:26" s="72" customFormat="1" x14ac:dyDescent="0.2">
      <c r="A76" s="60" t="s">
        <v>1323</v>
      </c>
      <c r="B76" s="60" t="s">
        <v>475</v>
      </c>
      <c r="C76" s="60">
        <v>2</v>
      </c>
      <c r="D76" s="60">
        <v>2021</v>
      </c>
      <c r="E76" s="60" t="s">
        <v>434</v>
      </c>
      <c r="F76" s="60" t="s">
        <v>476</v>
      </c>
      <c r="G76" s="60">
        <v>44495</v>
      </c>
      <c r="H76" s="61" t="s">
        <v>465</v>
      </c>
      <c r="I76" s="60" t="s">
        <v>435</v>
      </c>
      <c r="J76" s="60" t="s">
        <v>466</v>
      </c>
      <c r="K76" s="60" t="s">
        <v>467</v>
      </c>
      <c r="L76" s="60" t="s">
        <v>82</v>
      </c>
      <c r="M76" s="60" t="s">
        <v>468</v>
      </c>
      <c r="N76" s="60">
        <v>2</v>
      </c>
      <c r="O76" s="60" t="s">
        <v>76</v>
      </c>
      <c r="P76" s="60" t="s">
        <v>120</v>
      </c>
      <c r="Q76" s="60" t="s">
        <v>436</v>
      </c>
      <c r="R76" s="60">
        <v>44504</v>
      </c>
      <c r="S76" s="61">
        <v>44742</v>
      </c>
      <c r="T76" s="61">
        <v>44753</v>
      </c>
      <c r="U76" s="61" t="s">
        <v>829</v>
      </c>
      <c r="V76" s="60" t="s">
        <v>1266</v>
      </c>
      <c r="W76" s="60" t="s">
        <v>115</v>
      </c>
      <c r="X76" s="60">
        <v>0</v>
      </c>
      <c r="Y76" s="60">
        <v>0</v>
      </c>
      <c r="Z76" s="60"/>
    </row>
    <row r="77" spans="1:26" s="72" customFormat="1" x14ac:dyDescent="0.2">
      <c r="A77" s="60" t="s">
        <v>1323</v>
      </c>
      <c r="B77" s="60" t="s">
        <v>580</v>
      </c>
      <c r="C77" s="60">
        <v>1</v>
      </c>
      <c r="D77" s="60">
        <v>2021</v>
      </c>
      <c r="E77" s="60" t="s">
        <v>72</v>
      </c>
      <c r="F77" s="60" t="s">
        <v>577</v>
      </c>
      <c r="G77" s="60">
        <v>44523</v>
      </c>
      <c r="H77" s="61" t="s">
        <v>536</v>
      </c>
      <c r="I77" s="60" t="s">
        <v>503</v>
      </c>
      <c r="J77" s="60" t="s">
        <v>537</v>
      </c>
      <c r="K77" s="60" t="s">
        <v>538</v>
      </c>
      <c r="L77" s="60" t="s">
        <v>539</v>
      </c>
      <c r="M77" s="60" t="s">
        <v>540</v>
      </c>
      <c r="N77" s="60">
        <v>2</v>
      </c>
      <c r="O77" s="60" t="s">
        <v>80</v>
      </c>
      <c r="P77" s="60" t="s">
        <v>81</v>
      </c>
      <c r="Q77" s="60" t="s">
        <v>511</v>
      </c>
      <c r="R77" s="60">
        <v>44545</v>
      </c>
      <c r="S77" s="61">
        <v>44895</v>
      </c>
      <c r="T77" s="61">
        <v>44750</v>
      </c>
      <c r="U77" s="61" t="s">
        <v>817</v>
      </c>
      <c r="V77" s="60" t="s">
        <v>1290</v>
      </c>
      <c r="W77" s="60" t="s">
        <v>115</v>
      </c>
      <c r="X77" s="60">
        <v>0</v>
      </c>
      <c r="Y77" s="60">
        <v>0</v>
      </c>
      <c r="Z77" s="60"/>
    </row>
    <row r="78" spans="1:26" s="72" customFormat="1" x14ac:dyDescent="0.2">
      <c r="A78" s="60" t="s">
        <v>1323</v>
      </c>
      <c r="B78" s="60" t="s">
        <v>601</v>
      </c>
      <c r="C78" s="60">
        <v>1</v>
      </c>
      <c r="D78" s="60">
        <v>2021</v>
      </c>
      <c r="E78" s="60" t="s">
        <v>602</v>
      </c>
      <c r="F78" s="60" t="s">
        <v>603</v>
      </c>
      <c r="G78" s="60">
        <v>44524</v>
      </c>
      <c r="H78" s="61" t="s">
        <v>595</v>
      </c>
      <c r="I78" s="60" t="s">
        <v>583</v>
      </c>
      <c r="J78" s="60" t="s">
        <v>596</v>
      </c>
      <c r="K78" s="60" t="s">
        <v>597</v>
      </c>
      <c r="L78" s="60" t="s">
        <v>164</v>
      </c>
      <c r="M78" s="60" t="s">
        <v>598</v>
      </c>
      <c r="N78" s="60" t="s">
        <v>599</v>
      </c>
      <c r="O78" s="60" t="s">
        <v>76</v>
      </c>
      <c r="P78" s="60" t="s">
        <v>76</v>
      </c>
      <c r="Q78" s="60" t="s">
        <v>588</v>
      </c>
      <c r="R78" s="60">
        <v>44902</v>
      </c>
      <c r="S78" s="61">
        <v>44742</v>
      </c>
      <c r="T78" s="61">
        <v>44747</v>
      </c>
      <c r="U78" s="61" t="s">
        <v>829</v>
      </c>
      <c r="V78" s="60" t="s">
        <v>1267</v>
      </c>
      <c r="W78" s="60" t="s">
        <v>115</v>
      </c>
      <c r="X78" s="60">
        <v>0</v>
      </c>
      <c r="Y78" s="60">
        <v>0</v>
      </c>
      <c r="Z78" s="60"/>
    </row>
    <row r="79" spans="1:26" s="72" customFormat="1" x14ac:dyDescent="0.2">
      <c r="A79" s="60" t="s">
        <v>1323</v>
      </c>
      <c r="B79" s="60" t="s">
        <v>1300</v>
      </c>
      <c r="C79" s="60">
        <v>1</v>
      </c>
      <c r="D79" s="60">
        <v>2021</v>
      </c>
      <c r="E79" s="60" t="s">
        <v>1301</v>
      </c>
      <c r="F79" s="60" t="s">
        <v>1302</v>
      </c>
      <c r="G79" s="60">
        <v>44550</v>
      </c>
      <c r="H79" s="61" t="s">
        <v>1303</v>
      </c>
      <c r="I79" s="60" t="s">
        <v>605</v>
      </c>
      <c r="J79" s="60" t="s">
        <v>1304</v>
      </c>
      <c r="K79" s="60" t="s">
        <v>1305</v>
      </c>
      <c r="L79" s="60" t="s">
        <v>79</v>
      </c>
      <c r="M79" s="60" t="s">
        <v>1306</v>
      </c>
      <c r="N79" s="60">
        <v>1</v>
      </c>
      <c r="O79" s="60" t="s">
        <v>1307</v>
      </c>
      <c r="P79" s="60" t="s">
        <v>1307</v>
      </c>
      <c r="Q79" s="60" t="s">
        <v>1308</v>
      </c>
      <c r="R79" s="60">
        <v>44564</v>
      </c>
      <c r="S79" s="61">
        <v>44742</v>
      </c>
      <c r="T79" s="61">
        <v>44742</v>
      </c>
      <c r="U79" s="61" t="s">
        <v>903</v>
      </c>
      <c r="V79" s="60" t="s">
        <v>1309</v>
      </c>
      <c r="W79" s="60" t="s">
        <v>115</v>
      </c>
      <c r="X79" s="60">
        <v>0</v>
      </c>
      <c r="Y79" s="60">
        <v>0</v>
      </c>
      <c r="Z79" s="60"/>
    </row>
    <row r="80" spans="1:26" s="72" customFormat="1" x14ac:dyDescent="0.2">
      <c r="A80" s="60" t="s">
        <v>1323</v>
      </c>
      <c r="B80" s="60" t="s">
        <v>792</v>
      </c>
      <c r="C80" s="60">
        <v>3</v>
      </c>
      <c r="D80" s="60">
        <v>2021</v>
      </c>
      <c r="E80" s="60" t="s">
        <v>70</v>
      </c>
      <c r="F80" s="60" t="s">
        <v>640</v>
      </c>
      <c r="G80" s="60">
        <v>44533</v>
      </c>
      <c r="H80" s="61" t="s">
        <v>641</v>
      </c>
      <c r="I80" s="60" t="s">
        <v>642</v>
      </c>
      <c r="J80" s="60" t="s">
        <v>643</v>
      </c>
      <c r="K80" s="60" t="s">
        <v>649</v>
      </c>
      <c r="L80" s="60" t="s">
        <v>79</v>
      </c>
      <c r="M80" s="60" t="s">
        <v>650</v>
      </c>
      <c r="N80" s="60">
        <v>1</v>
      </c>
      <c r="O80" s="60" t="s">
        <v>76</v>
      </c>
      <c r="P80" s="60" t="s">
        <v>77</v>
      </c>
      <c r="Q80" s="60" t="s">
        <v>646</v>
      </c>
      <c r="R80" s="60">
        <v>44564</v>
      </c>
      <c r="S80" s="61">
        <v>44773</v>
      </c>
      <c r="T80" s="61">
        <v>44747</v>
      </c>
      <c r="U80" s="61" t="s">
        <v>829</v>
      </c>
      <c r="V80" s="60" t="s">
        <v>1268</v>
      </c>
      <c r="W80" s="60" t="s">
        <v>115</v>
      </c>
      <c r="X80" s="60">
        <v>0</v>
      </c>
      <c r="Y80" s="60">
        <v>0</v>
      </c>
      <c r="Z80" s="60"/>
    </row>
    <row r="81" spans="1:26" s="72" customFormat="1" x14ac:dyDescent="0.2">
      <c r="A81" s="60" t="s">
        <v>1323</v>
      </c>
      <c r="B81" s="60" t="s">
        <v>792</v>
      </c>
      <c r="C81" s="60">
        <v>6</v>
      </c>
      <c r="D81" s="60">
        <v>2021</v>
      </c>
      <c r="E81" s="60" t="s">
        <v>791</v>
      </c>
      <c r="F81" s="60" t="s">
        <v>640</v>
      </c>
      <c r="G81" s="60">
        <v>44533</v>
      </c>
      <c r="H81" s="61" t="s">
        <v>655</v>
      </c>
      <c r="I81" s="60" t="s">
        <v>642</v>
      </c>
      <c r="J81" s="60" t="s">
        <v>656</v>
      </c>
      <c r="K81" s="60" t="s">
        <v>657</v>
      </c>
      <c r="L81" s="60" t="s">
        <v>82</v>
      </c>
      <c r="M81" s="60" t="s">
        <v>658</v>
      </c>
      <c r="N81" s="60">
        <v>1</v>
      </c>
      <c r="O81" s="60" t="s">
        <v>76</v>
      </c>
      <c r="P81" s="60" t="s">
        <v>120</v>
      </c>
      <c r="Q81" s="60" t="s">
        <v>659</v>
      </c>
      <c r="R81" s="60">
        <v>44571</v>
      </c>
      <c r="S81" s="61">
        <v>44773</v>
      </c>
      <c r="T81" s="61">
        <v>44747</v>
      </c>
      <c r="U81" s="61" t="s">
        <v>829</v>
      </c>
      <c r="V81" s="60" t="s">
        <v>1269</v>
      </c>
      <c r="W81" s="60" t="s">
        <v>115</v>
      </c>
      <c r="X81" s="60">
        <v>0</v>
      </c>
      <c r="Y81" s="60">
        <v>0</v>
      </c>
      <c r="Z81" s="60"/>
    </row>
    <row r="82" spans="1:26" s="72" customFormat="1" x14ac:dyDescent="0.2">
      <c r="A82" s="60" t="s">
        <v>1323</v>
      </c>
      <c r="B82" s="60" t="s">
        <v>793</v>
      </c>
      <c r="C82" s="60">
        <v>1</v>
      </c>
      <c r="D82" s="60">
        <v>2021</v>
      </c>
      <c r="E82" s="60" t="s">
        <v>70</v>
      </c>
      <c r="F82" s="60" t="s">
        <v>640</v>
      </c>
      <c r="G82" s="60">
        <v>44533</v>
      </c>
      <c r="H82" s="61" t="s">
        <v>667</v>
      </c>
      <c r="I82" s="60" t="s">
        <v>642</v>
      </c>
      <c r="J82" s="60" t="s">
        <v>668</v>
      </c>
      <c r="K82" s="60" t="s">
        <v>669</v>
      </c>
      <c r="L82" s="60" t="s">
        <v>82</v>
      </c>
      <c r="M82" s="60" t="s">
        <v>670</v>
      </c>
      <c r="N82" s="60">
        <v>3</v>
      </c>
      <c r="O82" s="60" t="s">
        <v>76</v>
      </c>
      <c r="P82" s="60" t="s">
        <v>77</v>
      </c>
      <c r="Q82" s="60" t="s">
        <v>646</v>
      </c>
      <c r="R82" s="60">
        <v>44564</v>
      </c>
      <c r="S82" s="61">
        <v>44773</v>
      </c>
      <c r="T82" s="61">
        <v>44747</v>
      </c>
      <c r="U82" s="61" t="s">
        <v>829</v>
      </c>
      <c r="V82" s="60" t="s">
        <v>1270</v>
      </c>
      <c r="W82" s="60" t="s">
        <v>115</v>
      </c>
      <c r="X82" s="60">
        <v>0</v>
      </c>
      <c r="Y82" s="60">
        <v>0</v>
      </c>
      <c r="Z82" s="60"/>
    </row>
    <row r="83" spans="1:26" s="72" customFormat="1" x14ac:dyDescent="0.2">
      <c r="A83" s="60" t="s">
        <v>1323</v>
      </c>
      <c r="B83" s="60" t="s">
        <v>794</v>
      </c>
      <c r="C83" s="60">
        <v>2</v>
      </c>
      <c r="D83" s="60">
        <v>2021</v>
      </c>
      <c r="E83" s="60" t="s">
        <v>70</v>
      </c>
      <c r="F83" s="60" t="s">
        <v>640</v>
      </c>
      <c r="G83" s="60">
        <v>44533</v>
      </c>
      <c r="H83" s="61" t="s">
        <v>675</v>
      </c>
      <c r="I83" s="60" t="s">
        <v>642</v>
      </c>
      <c r="J83" s="60" t="s">
        <v>672</v>
      </c>
      <c r="K83" s="60" t="s">
        <v>676</v>
      </c>
      <c r="L83" s="60" t="s">
        <v>82</v>
      </c>
      <c r="M83" s="60" t="s">
        <v>677</v>
      </c>
      <c r="N83" s="60">
        <v>1</v>
      </c>
      <c r="O83" s="60" t="s">
        <v>76</v>
      </c>
      <c r="P83" s="60" t="s">
        <v>77</v>
      </c>
      <c r="Q83" s="60" t="s">
        <v>646</v>
      </c>
      <c r="R83" s="60">
        <v>44564</v>
      </c>
      <c r="S83" s="61">
        <v>44773</v>
      </c>
      <c r="T83" s="61">
        <v>44747</v>
      </c>
      <c r="U83" s="61" t="s">
        <v>829</v>
      </c>
      <c r="V83" s="60" t="s">
        <v>1271</v>
      </c>
      <c r="W83" s="60" t="s">
        <v>115</v>
      </c>
      <c r="X83" s="60">
        <v>0</v>
      </c>
      <c r="Y83" s="60">
        <v>0</v>
      </c>
      <c r="Z83" s="60"/>
    </row>
    <row r="84" spans="1:26" s="72" customFormat="1" x14ac:dyDescent="0.2">
      <c r="A84" s="60" t="s">
        <v>1323</v>
      </c>
      <c r="B84" s="60" t="s">
        <v>794</v>
      </c>
      <c r="C84" s="60">
        <v>3</v>
      </c>
      <c r="D84" s="60">
        <v>2021</v>
      </c>
      <c r="E84" s="60" t="s">
        <v>70</v>
      </c>
      <c r="F84" s="60" t="s">
        <v>640</v>
      </c>
      <c r="G84" s="60">
        <v>44533</v>
      </c>
      <c r="H84" s="61" t="s">
        <v>675</v>
      </c>
      <c r="I84" s="60" t="s">
        <v>642</v>
      </c>
      <c r="J84" s="60" t="s">
        <v>672</v>
      </c>
      <c r="K84" s="60" t="s">
        <v>678</v>
      </c>
      <c r="L84" s="60" t="s">
        <v>82</v>
      </c>
      <c r="M84" s="60" t="s">
        <v>679</v>
      </c>
      <c r="N84" s="60">
        <v>1</v>
      </c>
      <c r="O84" s="60" t="s">
        <v>76</v>
      </c>
      <c r="P84" s="60" t="s">
        <v>77</v>
      </c>
      <c r="Q84" s="60" t="s">
        <v>646</v>
      </c>
      <c r="R84" s="60">
        <v>44564</v>
      </c>
      <c r="S84" s="61">
        <v>44773</v>
      </c>
      <c r="T84" s="61">
        <v>44747</v>
      </c>
      <c r="U84" s="61" t="s">
        <v>829</v>
      </c>
      <c r="V84" s="60" t="s">
        <v>1272</v>
      </c>
      <c r="W84" s="60" t="s">
        <v>115</v>
      </c>
      <c r="X84" s="60">
        <v>0</v>
      </c>
      <c r="Y84" s="60">
        <v>0</v>
      </c>
      <c r="Z84" s="60"/>
    </row>
    <row r="85" spans="1:26" s="72" customFormat="1" x14ac:dyDescent="0.2">
      <c r="A85" s="60" t="s">
        <v>1323</v>
      </c>
      <c r="B85" s="60" t="s">
        <v>795</v>
      </c>
      <c r="C85" s="60">
        <v>1</v>
      </c>
      <c r="D85" s="60">
        <v>2021</v>
      </c>
      <c r="E85" s="60" t="s">
        <v>70</v>
      </c>
      <c r="F85" s="60" t="s">
        <v>640</v>
      </c>
      <c r="G85" s="60">
        <v>44533</v>
      </c>
      <c r="H85" s="61" t="s">
        <v>680</v>
      </c>
      <c r="I85" s="60" t="s">
        <v>642</v>
      </c>
      <c r="J85" s="60" t="s">
        <v>681</v>
      </c>
      <c r="K85" s="60" t="s">
        <v>682</v>
      </c>
      <c r="L85" s="60" t="s">
        <v>82</v>
      </c>
      <c r="M85" s="60" t="s">
        <v>683</v>
      </c>
      <c r="N85" s="60" t="s">
        <v>684</v>
      </c>
      <c r="O85" s="60" t="s">
        <v>76</v>
      </c>
      <c r="P85" s="60" t="s">
        <v>77</v>
      </c>
      <c r="Q85" s="60" t="s">
        <v>646</v>
      </c>
      <c r="R85" s="60">
        <v>44564</v>
      </c>
      <c r="S85" s="61">
        <v>44773</v>
      </c>
      <c r="T85" s="61">
        <v>44750</v>
      </c>
      <c r="U85" s="61" t="s">
        <v>829</v>
      </c>
      <c r="V85" s="60" t="s">
        <v>1273</v>
      </c>
      <c r="W85" s="60" t="s">
        <v>115</v>
      </c>
      <c r="X85" s="60">
        <v>0</v>
      </c>
      <c r="Y85" s="60">
        <v>0</v>
      </c>
      <c r="Z85" s="60"/>
    </row>
    <row r="86" spans="1:26" s="72" customFormat="1" x14ac:dyDescent="0.2">
      <c r="A86" s="60" t="s">
        <v>1323</v>
      </c>
      <c r="B86" s="60" t="s">
        <v>795</v>
      </c>
      <c r="C86" s="60">
        <v>2</v>
      </c>
      <c r="D86" s="60">
        <v>2021</v>
      </c>
      <c r="E86" s="60" t="s">
        <v>70</v>
      </c>
      <c r="F86" s="60" t="s">
        <v>640</v>
      </c>
      <c r="G86" s="60">
        <v>44533</v>
      </c>
      <c r="H86" s="61" t="s">
        <v>680</v>
      </c>
      <c r="I86" s="60" t="s">
        <v>642</v>
      </c>
      <c r="J86" s="60" t="s">
        <v>681</v>
      </c>
      <c r="K86" s="60" t="s">
        <v>685</v>
      </c>
      <c r="L86" s="60" t="s">
        <v>82</v>
      </c>
      <c r="M86" s="60" t="s">
        <v>686</v>
      </c>
      <c r="N86" s="60" t="s">
        <v>263</v>
      </c>
      <c r="O86" s="60" t="s">
        <v>76</v>
      </c>
      <c r="P86" s="60" t="s">
        <v>77</v>
      </c>
      <c r="Q86" s="60" t="s">
        <v>646</v>
      </c>
      <c r="R86" s="60">
        <v>44564</v>
      </c>
      <c r="S86" s="61">
        <v>44773</v>
      </c>
      <c r="T86" s="61">
        <v>44750</v>
      </c>
      <c r="U86" s="61" t="s">
        <v>829</v>
      </c>
      <c r="V86" s="60" t="s">
        <v>1274</v>
      </c>
      <c r="W86" s="60" t="s">
        <v>115</v>
      </c>
      <c r="X86" s="60">
        <v>0</v>
      </c>
      <c r="Y86" s="60">
        <v>0</v>
      </c>
      <c r="Z86" s="60"/>
    </row>
    <row r="87" spans="1:26" s="72" customFormat="1" x14ac:dyDescent="0.2">
      <c r="A87" s="60" t="s">
        <v>1323</v>
      </c>
      <c r="B87" s="60" t="s">
        <v>795</v>
      </c>
      <c r="C87" s="60">
        <v>3</v>
      </c>
      <c r="D87" s="60">
        <v>2021</v>
      </c>
      <c r="E87" s="60" t="s">
        <v>70</v>
      </c>
      <c r="F87" s="60" t="s">
        <v>640</v>
      </c>
      <c r="G87" s="60">
        <v>44533</v>
      </c>
      <c r="H87" s="61" t="s">
        <v>680</v>
      </c>
      <c r="I87" s="60" t="s">
        <v>642</v>
      </c>
      <c r="J87" s="60" t="s">
        <v>681</v>
      </c>
      <c r="K87" s="60" t="s">
        <v>687</v>
      </c>
      <c r="L87" s="60" t="s">
        <v>82</v>
      </c>
      <c r="M87" s="60" t="s">
        <v>688</v>
      </c>
      <c r="N87" s="60">
        <v>1</v>
      </c>
      <c r="O87" s="60" t="s">
        <v>76</v>
      </c>
      <c r="P87" s="60" t="s">
        <v>77</v>
      </c>
      <c r="Q87" s="60" t="s">
        <v>646</v>
      </c>
      <c r="R87" s="60">
        <v>44564</v>
      </c>
      <c r="S87" s="61">
        <v>44773</v>
      </c>
      <c r="T87" s="61">
        <v>44750</v>
      </c>
      <c r="U87" s="61" t="s">
        <v>829</v>
      </c>
      <c r="V87" s="60" t="s">
        <v>1317</v>
      </c>
      <c r="W87" s="60" t="s">
        <v>115</v>
      </c>
      <c r="X87" s="60">
        <v>0</v>
      </c>
      <c r="Y87" s="60">
        <v>0</v>
      </c>
      <c r="Z87" s="60"/>
    </row>
    <row r="88" spans="1:26" s="72" customFormat="1" x14ac:dyDescent="0.2">
      <c r="A88" s="60" t="s">
        <v>1323</v>
      </c>
      <c r="B88" s="60" t="s">
        <v>796</v>
      </c>
      <c r="C88" s="60">
        <v>1</v>
      </c>
      <c r="D88" s="60">
        <v>2021</v>
      </c>
      <c r="E88" s="60" t="s">
        <v>70</v>
      </c>
      <c r="F88" s="60" t="s">
        <v>640</v>
      </c>
      <c r="G88" s="60">
        <v>44533</v>
      </c>
      <c r="H88" s="61" t="s">
        <v>697</v>
      </c>
      <c r="I88" s="60" t="s">
        <v>642</v>
      </c>
      <c r="J88" s="60" t="s">
        <v>698</v>
      </c>
      <c r="K88" s="60" t="s">
        <v>699</v>
      </c>
      <c r="L88" s="60" t="s">
        <v>114</v>
      </c>
      <c r="M88" s="60" t="s">
        <v>700</v>
      </c>
      <c r="N88" s="60">
        <v>1</v>
      </c>
      <c r="O88" s="60" t="s">
        <v>76</v>
      </c>
      <c r="P88" s="60" t="s">
        <v>77</v>
      </c>
      <c r="Q88" s="60" t="s">
        <v>646</v>
      </c>
      <c r="R88" s="60">
        <v>44564</v>
      </c>
      <c r="S88" s="61">
        <v>44773</v>
      </c>
      <c r="T88" s="61">
        <v>44750</v>
      </c>
      <c r="U88" s="61" t="s">
        <v>829</v>
      </c>
      <c r="V88" s="60" t="s">
        <v>1275</v>
      </c>
      <c r="W88" s="60" t="s">
        <v>115</v>
      </c>
      <c r="X88" s="60">
        <v>0</v>
      </c>
      <c r="Y88" s="60">
        <v>0</v>
      </c>
      <c r="Z88" s="60"/>
    </row>
    <row r="89" spans="1:26" s="72" customFormat="1" x14ac:dyDescent="0.2">
      <c r="A89" s="60" t="s">
        <v>1323</v>
      </c>
      <c r="B89" s="60" t="s">
        <v>796</v>
      </c>
      <c r="C89" s="60">
        <v>2</v>
      </c>
      <c r="D89" s="60">
        <v>2021</v>
      </c>
      <c r="E89" s="60" t="s">
        <v>70</v>
      </c>
      <c r="F89" s="60" t="s">
        <v>640</v>
      </c>
      <c r="G89" s="60">
        <v>44533</v>
      </c>
      <c r="H89" s="61" t="s">
        <v>697</v>
      </c>
      <c r="I89" s="60" t="s">
        <v>642</v>
      </c>
      <c r="J89" s="60" t="s">
        <v>698</v>
      </c>
      <c r="K89" s="60" t="s">
        <v>701</v>
      </c>
      <c r="L89" s="60" t="s">
        <v>79</v>
      </c>
      <c r="M89" s="60" t="s">
        <v>702</v>
      </c>
      <c r="N89" s="60">
        <v>1</v>
      </c>
      <c r="O89" s="60" t="s">
        <v>76</v>
      </c>
      <c r="P89" s="60" t="s">
        <v>77</v>
      </c>
      <c r="Q89" s="60" t="s">
        <v>646</v>
      </c>
      <c r="R89" s="60">
        <v>44564</v>
      </c>
      <c r="S89" s="61">
        <v>44773</v>
      </c>
      <c r="T89" s="61">
        <v>44753</v>
      </c>
      <c r="U89" s="61" t="s">
        <v>829</v>
      </c>
      <c r="V89" s="60" t="s">
        <v>1276</v>
      </c>
      <c r="W89" s="60" t="s">
        <v>115</v>
      </c>
      <c r="X89" s="60">
        <v>0</v>
      </c>
      <c r="Y89" s="60">
        <v>0</v>
      </c>
      <c r="Z89" s="60"/>
    </row>
    <row r="90" spans="1:26" s="72" customFormat="1" x14ac:dyDescent="0.2">
      <c r="A90" s="60" t="s">
        <v>1323</v>
      </c>
      <c r="B90" s="60" t="s">
        <v>797</v>
      </c>
      <c r="C90" s="60">
        <v>1</v>
      </c>
      <c r="D90" s="60">
        <v>2021</v>
      </c>
      <c r="E90" s="60" t="s">
        <v>791</v>
      </c>
      <c r="F90" s="60" t="s">
        <v>640</v>
      </c>
      <c r="G90" s="60">
        <v>44533</v>
      </c>
      <c r="H90" s="61" t="s">
        <v>703</v>
      </c>
      <c r="I90" s="60" t="s">
        <v>642</v>
      </c>
      <c r="J90" s="60" t="s">
        <v>704</v>
      </c>
      <c r="K90" s="60" t="s">
        <v>705</v>
      </c>
      <c r="L90" s="60" t="s">
        <v>114</v>
      </c>
      <c r="M90" s="60" t="s">
        <v>706</v>
      </c>
      <c r="N90" s="60">
        <v>1</v>
      </c>
      <c r="O90" s="60" t="s">
        <v>76</v>
      </c>
      <c r="P90" s="60" t="s">
        <v>815</v>
      </c>
      <c r="Q90" s="60" t="s">
        <v>707</v>
      </c>
      <c r="R90" s="60">
        <v>44564</v>
      </c>
      <c r="S90" s="61">
        <v>44773</v>
      </c>
      <c r="T90" s="61">
        <v>44750</v>
      </c>
      <c r="U90" s="61" t="s">
        <v>829</v>
      </c>
      <c r="V90" s="60" t="s">
        <v>1277</v>
      </c>
      <c r="W90" s="60" t="s">
        <v>115</v>
      </c>
      <c r="X90" s="60">
        <v>0</v>
      </c>
      <c r="Y90" s="60">
        <v>0</v>
      </c>
      <c r="Z90" s="60"/>
    </row>
    <row r="91" spans="1:26" s="72" customFormat="1" x14ac:dyDescent="0.2">
      <c r="A91" s="60" t="s">
        <v>1323</v>
      </c>
      <c r="B91" s="60" t="s">
        <v>797</v>
      </c>
      <c r="C91" s="60">
        <v>2</v>
      </c>
      <c r="D91" s="60">
        <v>2021</v>
      </c>
      <c r="E91" s="60" t="s">
        <v>791</v>
      </c>
      <c r="F91" s="60" t="s">
        <v>640</v>
      </c>
      <c r="G91" s="60">
        <v>44533</v>
      </c>
      <c r="H91" s="61" t="s">
        <v>703</v>
      </c>
      <c r="I91" s="60" t="s">
        <v>642</v>
      </c>
      <c r="J91" s="60" t="s">
        <v>704</v>
      </c>
      <c r="K91" s="60" t="s">
        <v>708</v>
      </c>
      <c r="L91" s="60" t="s">
        <v>114</v>
      </c>
      <c r="M91" s="60" t="s">
        <v>709</v>
      </c>
      <c r="N91" s="60">
        <v>1</v>
      </c>
      <c r="O91" s="60" t="s">
        <v>76</v>
      </c>
      <c r="P91" s="60" t="s">
        <v>815</v>
      </c>
      <c r="Q91" s="60" t="s">
        <v>707</v>
      </c>
      <c r="R91" s="60">
        <v>44564</v>
      </c>
      <c r="S91" s="61">
        <v>44773</v>
      </c>
      <c r="T91" s="61">
        <v>44750</v>
      </c>
      <c r="U91" s="61" t="s">
        <v>829</v>
      </c>
      <c r="V91" s="60" t="s">
        <v>1278</v>
      </c>
      <c r="W91" s="60" t="s">
        <v>115</v>
      </c>
      <c r="X91" s="60">
        <v>0</v>
      </c>
      <c r="Y91" s="60">
        <v>0</v>
      </c>
      <c r="Z91" s="60"/>
    </row>
    <row r="92" spans="1:26" s="72" customFormat="1" x14ac:dyDescent="0.2">
      <c r="A92" s="60" t="s">
        <v>1323</v>
      </c>
      <c r="B92" s="60" t="s">
        <v>798</v>
      </c>
      <c r="C92" s="60">
        <v>2</v>
      </c>
      <c r="D92" s="60">
        <v>2021</v>
      </c>
      <c r="E92" s="60" t="s">
        <v>70</v>
      </c>
      <c r="F92" s="60" t="s">
        <v>640</v>
      </c>
      <c r="G92" s="60">
        <v>44533</v>
      </c>
      <c r="H92" s="61" t="s">
        <v>716</v>
      </c>
      <c r="I92" s="60" t="s">
        <v>642</v>
      </c>
      <c r="J92" s="60" t="s">
        <v>713</v>
      </c>
      <c r="K92" s="60" t="s">
        <v>717</v>
      </c>
      <c r="L92" s="60" t="s">
        <v>82</v>
      </c>
      <c r="M92" s="60" t="s">
        <v>718</v>
      </c>
      <c r="N92" s="60">
        <v>1</v>
      </c>
      <c r="O92" s="60" t="s">
        <v>76</v>
      </c>
      <c r="P92" s="60" t="s">
        <v>77</v>
      </c>
      <c r="Q92" s="60" t="s">
        <v>646</v>
      </c>
      <c r="R92" s="60">
        <v>44564</v>
      </c>
      <c r="S92" s="61">
        <v>44773</v>
      </c>
      <c r="T92" s="61">
        <v>44750</v>
      </c>
      <c r="U92" s="61" t="s">
        <v>829</v>
      </c>
      <c r="V92" s="60" t="s">
        <v>1279</v>
      </c>
      <c r="W92" s="60" t="s">
        <v>115</v>
      </c>
      <c r="X92" s="60">
        <v>0</v>
      </c>
      <c r="Y92" s="60">
        <v>0</v>
      </c>
      <c r="Z92" s="60"/>
    </row>
    <row r="93" spans="1:26" s="72" customFormat="1" x14ac:dyDescent="0.2">
      <c r="A93" s="60" t="s">
        <v>1323</v>
      </c>
      <c r="B93" s="60" t="s">
        <v>799</v>
      </c>
      <c r="C93" s="60">
        <v>1</v>
      </c>
      <c r="D93" s="60">
        <v>2021</v>
      </c>
      <c r="E93" s="60" t="s">
        <v>70</v>
      </c>
      <c r="F93" s="60" t="s">
        <v>640</v>
      </c>
      <c r="G93" s="60">
        <v>44533</v>
      </c>
      <c r="H93" s="61" t="s">
        <v>723</v>
      </c>
      <c r="I93" s="60" t="s">
        <v>642</v>
      </c>
      <c r="J93" s="60" t="s">
        <v>998</v>
      </c>
      <c r="K93" s="60" t="s">
        <v>999</v>
      </c>
      <c r="L93" s="60" t="s">
        <v>82</v>
      </c>
      <c r="M93" s="60" t="s">
        <v>1000</v>
      </c>
      <c r="N93" s="60">
        <v>1</v>
      </c>
      <c r="O93" s="60" t="s">
        <v>76</v>
      </c>
      <c r="P93" s="60" t="s">
        <v>77</v>
      </c>
      <c r="Q93" s="60" t="s">
        <v>646</v>
      </c>
      <c r="R93" s="60">
        <v>44564</v>
      </c>
      <c r="S93" s="61">
        <v>44773</v>
      </c>
      <c r="T93" s="61">
        <v>44750</v>
      </c>
      <c r="U93" s="61" t="s">
        <v>829</v>
      </c>
      <c r="V93" s="60" t="s">
        <v>1280</v>
      </c>
      <c r="W93" s="60" t="s">
        <v>115</v>
      </c>
      <c r="X93" s="60">
        <v>0</v>
      </c>
      <c r="Y93" s="60">
        <v>1</v>
      </c>
      <c r="Z93" s="60"/>
    </row>
    <row r="94" spans="1:26" s="72" customFormat="1" x14ac:dyDescent="0.2">
      <c r="A94" s="60" t="s">
        <v>1323</v>
      </c>
      <c r="B94" s="60" t="s">
        <v>803</v>
      </c>
      <c r="C94" s="60">
        <v>1</v>
      </c>
      <c r="D94" s="60">
        <v>2021</v>
      </c>
      <c r="E94" s="60" t="s">
        <v>70</v>
      </c>
      <c r="F94" s="60" t="s">
        <v>640</v>
      </c>
      <c r="G94" s="60">
        <v>44533</v>
      </c>
      <c r="H94" s="61" t="s">
        <v>736</v>
      </c>
      <c r="I94" s="60" t="s">
        <v>642</v>
      </c>
      <c r="J94" s="60" t="s">
        <v>737</v>
      </c>
      <c r="K94" s="60" t="s">
        <v>738</v>
      </c>
      <c r="L94" s="60" t="s">
        <v>82</v>
      </c>
      <c r="M94" s="60" t="s">
        <v>739</v>
      </c>
      <c r="N94" s="60" t="s">
        <v>740</v>
      </c>
      <c r="O94" s="60" t="s">
        <v>76</v>
      </c>
      <c r="P94" s="60" t="s">
        <v>77</v>
      </c>
      <c r="Q94" s="60" t="s">
        <v>646</v>
      </c>
      <c r="R94" s="60">
        <v>44564</v>
      </c>
      <c r="S94" s="61">
        <v>44773</v>
      </c>
      <c r="T94" s="61">
        <v>44750</v>
      </c>
      <c r="U94" s="61" t="s">
        <v>829</v>
      </c>
      <c r="V94" s="60" t="s">
        <v>1281</v>
      </c>
      <c r="W94" s="60" t="s">
        <v>115</v>
      </c>
      <c r="X94" s="60">
        <v>0</v>
      </c>
      <c r="Y94" s="60">
        <v>0</v>
      </c>
      <c r="Z94" s="60"/>
    </row>
    <row r="95" spans="1:26" s="72" customFormat="1" x14ac:dyDescent="0.2">
      <c r="A95" s="60" t="s">
        <v>1323</v>
      </c>
      <c r="B95" s="60" t="s">
        <v>804</v>
      </c>
      <c r="C95" s="60">
        <v>1</v>
      </c>
      <c r="D95" s="60">
        <v>2021</v>
      </c>
      <c r="E95" s="60" t="s">
        <v>70</v>
      </c>
      <c r="F95" s="60" t="s">
        <v>640</v>
      </c>
      <c r="G95" s="60">
        <v>44533</v>
      </c>
      <c r="H95" s="61" t="s">
        <v>741</v>
      </c>
      <c r="I95" s="60" t="s">
        <v>642</v>
      </c>
      <c r="J95" s="60" t="s">
        <v>742</v>
      </c>
      <c r="K95" s="60" t="s">
        <v>743</v>
      </c>
      <c r="L95" s="60" t="s">
        <v>82</v>
      </c>
      <c r="M95" s="60" t="s">
        <v>744</v>
      </c>
      <c r="N95" s="60" t="s">
        <v>740</v>
      </c>
      <c r="O95" s="60" t="s">
        <v>76</v>
      </c>
      <c r="P95" s="60" t="s">
        <v>77</v>
      </c>
      <c r="Q95" s="60" t="s">
        <v>646</v>
      </c>
      <c r="R95" s="60">
        <v>44564</v>
      </c>
      <c r="S95" s="61">
        <v>44773</v>
      </c>
      <c r="T95" s="61">
        <v>44750</v>
      </c>
      <c r="U95" s="61" t="s">
        <v>829</v>
      </c>
      <c r="V95" s="60" t="s">
        <v>1282</v>
      </c>
      <c r="W95" s="60" t="s">
        <v>115</v>
      </c>
      <c r="X95" s="60">
        <v>0</v>
      </c>
      <c r="Y95" s="60">
        <v>0</v>
      </c>
      <c r="Z95" s="60"/>
    </row>
    <row r="96" spans="1:26" s="72" customFormat="1" x14ac:dyDescent="0.2">
      <c r="A96" s="60" t="s">
        <v>1323</v>
      </c>
      <c r="B96" s="60" t="s">
        <v>805</v>
      </c>
      <c r="C96" s="60">
        <v>1</v>
      </c>
      <c r="D96" s="60">
        <v>2021</v>
      </c>
      <c r="E96" s="60" t="s">
        <v>70</v>
      </c>
      <c r="F96" s="60" t="s">
        <v>640</v>
      </c>
      <c r="G96" s="60">
        <v>44533</v>
      </c>
      <c r="H96" s="61" t="s">
        <v>745</v>
      </c>
      <c r="I96" s="60" t="s">
        <v>642</v>
      </c>
      <c r="J96" s="60" t="s">
        <v>746</v>
      </c>
      <c r="K96" s="60" t="s">
        <v>747</v>
      </c>
      <c r="L96" s="60" t="s">
        <v>82</v>
      </c>
      <c r="M96" s="60" t="s">
        <v>748</v>
      </c>
      <c r="N96" s="60" t="s">
        <v>740</v>
      </c>
      <c r="O96" s="60" t="s">
        <v>76</v>
      </c>
      <c r="P96" s="60" t="s">
        <v>77</v>
      </c>
      <c r="Q96" s="60" t="s">
        <v>646</v>
      </c>
      <c r="R96" s="60">
        <v>44564</v>
      </c>
      <c r="S96" s="61">
        <v>44773</v>
      </c>
      <c r="T96" s="61">
        <v>44750</v>
      </c>
      <c r="U96" s="61" t="s">
        <v>829</v>
      </c>
      <c r="V96" s="60" t="s">
        <v>1283</v>
      </c>
      <c r="W96" s="60" t="s">
        <v>115</v>
      </c>
      <c r="X96" s="60">
        <v>0</v>
      </c>
      <c r="Y96" s="60">
        <v>0</v>
      </c>
      <c r="Z96" s="60"/>
    </row>
    <row r="97" spans="1:26" s="72" customFormat="1" x14ac:dyDescent="0.2">
      <c r="A97" s="60" t="s">
        <v>1323</v>
      </c>
      <c r="B97" s="60" t="s">
        <v>807</v>
      </c>
      <c r="C97" s="60">
        <v>1</v>
      </c>
      <c r="D97" s="60">
        <v>2021</v>
      </c>
      <c r="E97" s="60" t="s">
        <v>70</v>
      </c>
      <c r="F97" s="60" t="s">
        <v>640</v>
      </c>
      <c r="G97" s="60">
        <v>44533</v>
      </c>
      <c r="H97" s="61" t="s">
        <v>759</v>
      </c>
      <c r="I97" s="60" t="s">
        <v>642</v>
      </c>
      <c r="J97" s="60" t="s">
        <v>760</v>
      </c>
      <c r="K97" s="60" t="s">
        <v>761</v>
      </c>
      <c r="L97" s="60" t="s">
        <v>82</v>
      </c>
      <c r="M97" s="60" t="s">
        <v>762</v>
      </c>
      <c r="N97" s="60" t="s">
        <v>740</v>
      </c>
      <c r="O97" s="60" t="s">
        <v>76</v>
      </c>
      <c r="P97" s="60" t="s">
        <v>77</v>
      </c>
      <c r="Q97" s="60" t="s">
        <v>646</v>
      </c>
      <c r="R97" s="60">
        <v>44564</v>
      </c>
      <c r="S97" s="61">
        <v>44773</v>
      </c>
      <c r="T97" s="61">
        <v>44750</v>
      </c>
      <c r="U97" s="61" t="s">
        <v>829</v>
      </c>
      <c r="V97" s="60" t="s">
        <v>1284</v>
      </c>
      <c r="W97" s="60" t="s">
        <v>115</v>
      </c>
      <c r="X97" s="60">
        <v>0</v>
      </c>
      <c r="Y97" s="60">
        <v>0</v>
      </c>
      <c r="Z97" s="60"/>
    </row>
    <row r="98" spans="1:26" s="72" customFormat="1" x14ac:dyDescent="0.2">
      <c r="A98" s="60" t="s">
        <v>1323</v>
      </c>
      <c r="B98" s="60" t="s">
        <v>808</v>
      </c>
      <c r="C98" s="60">
        <v>2</v>
      </c>
      <c r="D98" s="60">
        <v>2021</v>
      </c>
      <c r="E98" s="60" t="s">
        <v>70</v>
      </c>
      <c r="F98" s="60" t="s">
        <v>640</v>
      </c>
      <c r="G98" s="60">
        <v>44533</v>
      </c>
      <c r="H98" s="61" t="s">
        <v>763</v>
      </c>
      <c r="I98" s="60" t="s">
        <v>642</v>
      </c>
      <c r="J98" s="60" t="s">
        <v>764</v>
      </c>
      <c r="K98" s="60" t="s">
        <v>768</v>
      </c>
      <c r="L98" s="60" t="s">
        <v>82</v>
      </c>
      <c r="M98" s="60" t="s">
        <v>769</v>
      </c>
      <c r="N98" s="60" t="s">
        <v>740</v>
      </c>
      <c r="O98" s="60" t="s">
        <v>76</v>
      </c>
      <c r="P98" s="60" t="s">
        <v>77</v>
      </c>
      <c r="Q98" s="60" t="s">
        <v>646</v>
      </c>
      <c r="R98" s="60">
        <v>44564</v>
      </c>
      <c r="S98" s="61">
        <v>44773</v>
      </c>
      <c r="T98" s="61">
        <v>44750</v>
      </c>
      <c r="U98" s="61" t="s">
        <v>829</v>
      </c>
      <c r="V98" s="60" t="s">
        <v>1285</v>
      </c>
      <c r="W98" s="60" t="s">
        <v>115</v>
      </c>
      <c r="X98" s="60">
        <v>0</v>
      </c>
      <c r="Y98" s="60">
        <v>0</v>
      </c>
      <c r="Z98" s="60"/>
    </row>
    <row r="99" spans="1:26" s="72" customFormat="1" x14ac:dyDescent="0.2">
      <c r="A99" s="60" t="s">
        <v>1323</v>
      </c>
      <c r="B99" s="60" t="s">
        <v>811</v>
      </c>
      <c r="C99" s="60">
        <v>2</v>
      </c>
      <c r="D99" s="60">
        <v>2021</v>
      </c>
      <c r="E99" s="60" t="s">
        <v>70</v>
      </c>
      <c r="F99" s="60" t="s">
        <v>640</v>
      </c>
      <c r="G99" s="60">
        <v>44533</v>
      </c>
      <c r="H99" s="61" t="s">
        <v>780</v>
      </c>
      <c r="I99" s="60" t="s">
        <v>642</v>
      </c>
      <c r="J99" s="60" t="s">
        <v>781</v>
      </c>
      <c r="K99" s="60" t="s">
        <v>782</v>
      </c>
      <c r="L99" s="60" t="s">
        <v>82</v>
      </c>
      <c r="M99" s="60" t="s">
        <v>766</v>
      </c>
      <c r="N99" s="60">
        <v>1</v>
      </c>
      <c r="O99" s="60" t="s">
        <v>76</v>
      </c>
      <c r="P99" s="60" t="s">
        <v>77</v>
      </c>
      <c r="Q99" s="60" t="s">
        <v>646</v>
      </c>
      <c r="R99" s="60">
        <v>44562</v>
      </c>
      <c r="S99" s="61">
        <v>44773</v>
      </c>
      <c r="T99" s="61">
        <v>44750</v>
      </c>
      <c r="U99" s="61" t="s">
        <v>829</v>
      </c>
      <c r="V99" s="60" t="s">
        <v>1286</v>
      </c>
      <c r="W99" s="60" t="s">
        <v>115</v>
      </c>
      <c r="X99" s="60">
        <v>0</v>
      </c>
      <c r="Y99" s="60">
        <v>0</v>
      </c>
      <c r="Z99" s="60"/>
    </row>
    <row r="100" spans="1:26" s="72" customFormat="1" x14ac:dyDescent="0.2">
      <c r="A100" s="60" t="s">
        <v>1323</v>
      </c>
      <c r="B100" s="60" t="s">
        <v>812</v>
      </c>
      <c r="C100" s="60">
        <v>1</v>
      </c>
      <c r="D100" s="60">
        <v>2021</v>
      </c>
      <c r="E100" s="60" t="s">
        <v>70</v>
      </c>
      <c r="F100" s="60" t="s">
        <v>640</v>
      </c>
      <c r="G100" s="60">
        <v>44533</v>
      </c>
      <c r="H100" s="61" t="s">
        <v>783</v>
      </c>
      <c r="I100" s="60" t="s">
        <v>642</v>
      </c>
      <c r="J100" s="60" t="s">
        <v>784</v>
      </c>
      <c r="K100" s="60" t="s">
        <v>785</v>
      </c>
      <c r="L100" s="60" t="s">
        <v>82</v>
      </c>
      <c r="M100" s="60" t="s">
        <v>786</v>
      </c>
      <c r="N100" s="60">
        <v>1</v>
      </c>
      <c r="O100" s="60" t="s">
        <v>76</v>
      </c>
      <c r="P100" s="60" t="s">
        <v>77</v>
      </c>
      <c r="Q100" s="60" t="s">
        <v>646</v>
      </c>
      <c r="R100" s="60">
        <v>44562</v>
      </c>
      <c r="S100" s="61">
        <v>44773</v>
      </c>
      <c r="T100" s="61">
        <v>44750</v>
      </c>
      <c r="U100" s="61" t="s">
        <v>829</v>
      </c>
      <c r="V100" s="60" t="s">
        <v>1287</v>
      </c>
      <c r="W100" s="60" t="s">
        <v>115</v>
      </c>
      <c r="X100" s="60">
        <v>0</v>
      </c>
      <c r="Y100" s="60">
        <v>0</v>
      </c>
      <c r="Z100" s="60"/>
    </row>
    <row r="101" spans="1:26" s="72" customFormat="1" x14ac:dyDescent="0.2">
      <c r="A101" s="60" t="s">
        <v>1323</v>
      </c>
      <c r="B101" s="60" t="s">
        <v>813</v>
      </c>
      <c r="C101" s="60">
        <v>1</v>
      </c>
      <c r="D101" s="60">
        <v>2021</v>
      </c>
      <c r="E101" s="60" t="s">
        <v>70</v>
      </c>
      <c r="F101" s="60" t="s">
        <v>640</v>
      </c>
      <c r="G101" s="60">
        <v>44533</v>
      </c>
      <c r="H101" s="61" t="s">
        <v>787</v>
      </c>
      <c r="I101" s="60" t="s">
        <v>642</v>
      </c>
      <c r="J101" s="60" t="s">
        <v>788</v>
      </c>
      <c r="K101" s="60" t="s">
        <v>789</v>
      </c>
      <c r="L101" s="60" t="s">
        <v>82</v>
      </c>
      <c r="M101" s="60" t="s">
        <v>790</v>
      </c>
      <c r="N101" s="60">
        <v>1</v>
      </c>
      <c r="O101" s="60" t="s">
        <v>76</v>
      </c>
      <c r="P101" s="60" t="s">
        <v>77</v>
      </c>
      <c r="Q101" s="60" t="s">
        <v>646</v>
      </c>
      <c r="R101" s="60">
        <v>44562</v>
      </c>
      <c r="S101" s="61">
        <v>44773</v>
      </c>
      <c r="T101" s="61">
        <v>44750</v>
      </c>
      <c r="U101" s="61" t="s">
        <v>829</v>
      </c>
      <c r="V101" s="60" t="s">
        <v>1288</v>
      </c>
      <c r="W101" s="60" t="s">
        <v>115</v>
      </c>
      <c r="X101" s="60">
        <v>0</v>
      </c>
      <c r="Y101" s="60">
        <v>0</v>
      </c>
      <c r="Z101" s="60"/>
    </row>
    <row r="102" spans="1:26" s="72" customFormat="1" x14ac:dyDescent="0.2">
      <c r="A102" s="60" t="s">
        <v>1323</v>
      </c>
      <c r="B102" s="60" t="s">
        <v>899</v>
      </c>
      <c r="C102" s="60">
        <v>2</v>
      </c>
      <c r="D102" s="60">
        <v>2022</v>
      </c>
      <c r="E102" s="60" t="s">
        <v>151</v>
      </c>
      <c r="F102" s="60" t="s">
        <v>874</v>
      </c>
      <c r="G102" s="60">
        <v>44603</v>
      </c>
      <c r="H102" s="61" t="s">
        <v>889</v>
      </c>
      <c r="I102" s="60" t="s">
        <v>890</v>
      </c>
      <c r="J102" s="60" t="s">
        <v>894</v>
      </c>
      <c r="K102" s="60" t="s">
        <v>895</v>
      </c>
      <c r="L102" s="60" t="s">
        <v>82</v>
      </c>
      <c r="M102" s="60" t="s">
        <v>879</v>
      </c>
      <c r="N102" s="60">
        <v>1</v>
      </c>
      <c r="O102" s="60" t="s">
        <v>76</v>
      </c>
      <c r="P102" s="60" t="s">
        <v>152</v>
      </c>
      <c r="Q102" s="60" t="s">
        <v>900</v>
      </c>
      <c r="R102" s="60">
        <v>44627</v>
      </c>
      <c r="S102" s="61">
        <v>44742</v>
      </c>
      <c r="T102" s="61">
        <v>44750</v>
      </c>
      <c r="U102" s="61" t="s">
        <v>825</v>
      </c>
      <c r="V102" s="60" t="s">
        <v>1298</v>
      </c>
      <c r="W102" s="60" t="s">
        <v>115</v>
      </c>
      <c r="X102" s="60">
        <v>0</v>
      </c>
      <c r="Y102" s="60">
        <v>0</v>
      </c>
      <c r="Z102" s="60"/>
    </row>
    <row r="103" spans="1:26" s="72" customFormat="1" x14ac:dyDescent="0.2">
      <c r="A103" s="60" t="s">
        <v>1323</v>
      </c>
      <c r="B103" s="60" t="s">
        <v>971</v>
      </c>
      <c r="C103" s="60">
        <v>2</v>
      </c>
      <c r="D103" s="60">
        <v>2022</v>
      </c>
      <c r="E103" s="60" t="s">
        <v>956</v>
      </c>
      <c r="F103" s="60" t="s">
        <v>957</v>
      </c>
      <c r="G103" s="60">
        <v>44638</v>
      </c>
      <c r="H103" s="61" t="s">
        <v>958</v>
      </c>
      <c r="I103" s="60" t="s">
        <v>503</v>
      </c>
      <c r="J103" s="60" t="s">
        <v>959</v>
      </c>
      <c r="K103" s="60" t="s">
        <v>1291</v>
      </c>
      <c r="L103" s="60" t="s">
        <v>82</v>
      </c>
      <c r="M103" s="60" t="s">
        <v>963</v>
      </c>
      <c r="N103" s="60">
        <v>1</v>
      </c>
      <c r="O103" s="60" t="s">
        <v>80</v>
      </c>
      <c r="P103" s="60" t="s">
        <v>81</v>
      </c>
      <c r="Q103" s="60" t="s">
        <v>962</v>
      </c>
      <c r="R103" s="60">
        <v>44669</v>
      </c>
      <c r="S103" s="61">
        <v>44771</v>
      </c>
      <c r="T103" s="61">
        <v>44753</v>
      </c>
      <c r="U103" s="61" t="s">
        <v>817</v>
      </c>
      <c r="V103" s="60" t="s">
        <v>1292</v>
      </c>
      <c r="W103" s="60" t="s">
        <v>115</v>
      </c>
      <c r="X103" s="60">
        <v>0</v>
      </c>
      <c r="Y103" s="60">
        <v>0</v>
      </c>
      <c r="Z103" s="60"/>
    </row>
    <row r="104" spans="1:26" s="72" customFormat="1" x14ac:dyDescent="0.2">
      <c r="A104" s="60" t="s">
        <v>1323</v>
      </c>
      <c r="B104" s="60" t="s">
        <v>1008</v>
      </c>
      <c r="C104" s="60">
        <v>1</v>
      </c>
      <c r="D104" s="60">
        <v>2022</v>
      </c>
      <c r="E104" s="60" t="s">
        <v>1009</v>
      </c>
      <c r="F104" s="60" t="s">
        <v>986</v>
      </c>
      <c r="G104" s="60">
        <v>44684</v>
      </c>
      <c r="H104" s="61" t="s">
        <v>1010</v>
      </c>
      <c r="I104" s="60" t="s">
        <v>1011</v>
      </c>
      <c r="J104" s="60" t="s">
        <v>1012</v>
      </c>
      <c r="K104" s="60" t="s">
        <v>1013</v>
      </c>
      <c r="L104" s="60" t="s">
        <v>269</v>
      </c>
      <c r="M104" s="60" t="s">
        <v>1015</v>
      </c>
      <c r="N104" s="60">
        <v>1</v>
      </c>
      <c r="O104" s="60" t="s">
        <v>1017</v>
      </c>
      <c r="P104" s="60" t="s">
        <v>1017</v>
      </c>
      <c r="Q104" s="60" t="s">
        <v>1018</v>
      </c>
      <c r="R104" s="60">
        <v>44687</v>
      </c>
      <c r="S104" s="61">
        <v>44742</v>
      </c>
      <c r="T104" s="61">
        <v>44742</v>
      </c>
      <c r="U104" s="61" t="s">
        <v>1324</v>
      </c>
      <c r="V104" s="60" t="s">
        <v>1325</v>
      </c>
      <c r="W104" s="60" t="s">
        <v>115</v>
      </c>
      <c r="X104" s="60">
        <v>0</v>
      </c>
      <c r="Y104" s="60">
        <v>0</v>
      </c>
      <c r="Z104" s="60"/>
    </row>
    <row r="105" spans="1:26" s="72" customFormat="1" x14ac:dyDescent="0.2">
      <c r="A105" s="60" t="s">
        <v>1323</v>
      </c>
      <c r="B105" s="60" t="s">
        <v>1019</v>
      </c>
      <c r="C105" s="60">
        <v>4</v>
      </c>
      <c r="D105" s="60">
        <v>2022</v>
      </c>
      <c r="E105" s="60" t="s">
        <v>956</v>
      </c>
      <c r="F105" s="60" t="s">
        <v>1020</v>
      </c>
      <c r="G105" s="60">
        <v>44681</v>
      </c>
      <c r="H105" s="61" t="s">
        <v>1021</v>
      </c>
      <c r="I105" s="60" t="s">
        <v>1022</v>
      </c>
      <c r="J105" s="60" t="s">
        <v>1023</v>
      </c>
      <c r="K105" s="60" t="s">
        <v>1029</v>
      </c>
      <c r="L105" s="60" t="s">
        <v>1025</v>
      </c>
      <c r="M105" s="60" t="s">
        <v>1033</v>
      </c>
      <c r="N105" s="60">
        <v>1</v>
      </c>
      <c r="O105" s="60" t="s">
        <v>80</v>
      </c>
      <c r="P105" s="60" t="s">
        <v>1034</v>
      </c>
      <c r="Q105" s="60" t="s">
        <v>962</v>
      </c>
      <c r="R105" s="60">
        <v>44713</v>
      </c>
      <c r="S105" s="61">
        <v>44742</v>
      </c>
      <c r="T105" s="61">
        <v>44753</v>
      </c>
      <c r="U105" s="61" t="s">
        <v>817</v>
      </c>
      <c r="V105" s="60" t="s">
        <v>1293</v>
      </c>
      <c r="W105" s="60" t="s">
        <v>115</v>
      </c>
      <c r="X105" s="60">
        <v>0</v>
      </c>
      <c r="Y105" s="60">
        <v>0</v>
      </c>
      <c r="Z105" s="60"/>
    </row>
    <row r="106" spans="1:26" s="72" customFormat="1" x14ac:dyDescent="0.2">
      <c r="A106" s="60" t="s">
        <v>1323</v>
      </c>
      <c r="B106" s="60" t="s">
        <v>1071</v>
      </c>
      <c r="C106" s="60">
        <v>2</v>
      </c>
      <c r="D106" s="60">
        <v>2022</v>
      </c>
      <c r="E106" s="60" t="s">
        <v>70</v>
      </c>
      <c r="F106" s="60" t="s">
        <v>1036</v>
      </c>
      <c r="G106" s="60">
        <v>44681</v>
      </c>
      <c r="H106" s="61" t="s">
        <v>1072</v>
      </c>
      <c r="I106" s="60" t="s">
        <v>1073</v>
      </c>
      <c r="J106" s="60" t="s">
        <v>1077</v>
      </c>
      <c r="K106" s="60" t="s">
        <v>1078</v>
      </c>
      <c r="L106" s="60" t="s">
        <v>82</v>
      </c>
      <c r="M106" s="60" t="s">
        <v>1079</v>
      </c>
      <c r="N106" s="60">
        <v>1</v>
      </c>
      <c r="O106" s="60" t="s">
        <v>76</v>
      </c>
      <c r="P106" s="60" t="s">
        <v>152</v>
      </c>
      <c r="Q106" s="60" t="s">
        <v>1081</v>
      </c>
      <c r="R106" s="60">
        <v>44713</v>
      </c>
      <c r="S106" s="61">
        <v>44804</v>
      </c>
      <c r="T106" s="61">
        <v>44750</v>
      </c>
      <c r="U106" s="61" t="s">
        <v>825</v>
      </c>
      <c r="V106" s="60" t="s">
        <v>1299</v>
      </c>
      <c r="W106" s="60" t="s">
        <v>115</v>
      </c>
      <c r="X106" s="60">
        <v>0</v>
      </c>
      <c r="Y106" s="60">
        <v>0</v>
      </c>
      <c r="Z106" s="60"/>
    </row>
    <row r="107" spans="1:26" s="72" customFormat="1" x14ac:dyDescent="0.2">
      <c r="A107" s="60" t="s">
        <v>1323</v>
      </c>
      <c r="B107" s="60" t="s">
        <v>1234</v>
      </c>
      <c r="C107" s="60">
        <v>1</v>
      </c>
      <c r="D107" s="60">
        <v>2022</v>
      </c>
      <c r="E107" s="60" t="s">
        <v>1119</v>
      </c>
      <c r="F107" s="60" t="s">
        <v>1124</v>
      </c>
      <c r="G107" s="60">
        <v>44694</v>
      </c>
      <c r="H107" s="61" t="s">
        <v>1156</v>
      </c>
      <c r="I107" s="60" t="s">
        <v>159</v>
      </c>
      <c r="J107" s="60" t="s">
        <v>1157</v>
      </c>
      <c r="K107" s="60" t="s">
        <v>1158</v>
      </c>
      <c r="L107" s="60" t="s">
        <v>79</v>
      </c>
      <c r="M107" s="60" t="s">
        <v>1159</v>
      </c>
      <c r="N107" s="60">
        <v>1</v>
      </c>
      <c r="O107" s="60" t="s">
        <v>184</v>
      </c>
      <c r="P107" s="60" t="s">
        <v>1248</v>
      </c>
      <c r="Q107" s="60" t="s">
        <v>1254</v>
      </c>
      <c r="R107" s="60">
        <v>44713</v>
      </c>
      <c r="S107" s="61">
        <v>44742</v>
      </c>
      <c r="T107" s="61">
        <v>44742</v>
      </c>
      <c r="U107" s="61" t="s">
        <v>903</v>
      </c>
      <c r="V107" s="60" t="s">
        <v>1310</v>
      </c>
      <c r="W107" s="60" t="s">
        <v>115</v>
      </c>
      <c r="X107" s="60">
        <v>0</v>
      </c>
      <c r="Y107" s="60">
        <v>0</v>
      </c>
      <c r="Z107" s="60"/>
    </row>
    <row r="108" spans="1:26" s="72" customFormat="1" x14ac:dyDescent="0.2">
      <c r="A108" s="60" t="s">
        <v>1323</v>
      </c>
      <c r="B108" s="60" t="s">
        <v>1234</v>
      </c>
      <c r="C108" s="60">
        <v>2</v>
      </c>
      <c r="D108" s="60">
        <v>2022</v>
      </c>
      <c r="E108" s="60" t="s">
        <v>1119</v>
      </c>
      <c r="F108" s="60" t="s">
        <v>1124</v>
      </c>
      <c r="G108" s="60">
        <v>44694</v>
      </c>
      <c r="H108" s="61" t="s">
        <v>1156</v>
      </c>
      <c r="I108" s="60" t="s">
        <v>159</v>
      </c>
      <c r="J108" s="60" t="s">
        <v>1160</v>
      </c>
      <c r="K108" s="60" t="s">
        <v>1161</v>
      </c>
      <c r="L108" s="60" t="s">
        <v>79</v>
      </c>
      <c r="M108" s="60" t="s">
        <v>1162</v>
      </c>
      <c r="N108" s="60">
        <v>1</v>
      </c>
      <c r="O108" s="60" t="s">
        <v>184</v>
      </c>
      <c r="P108" s="60" t="s">
        <v>1248</v>
      </c>
      <c r="Q108" s="60" t="s">
        <v>1254</v>
      </c>
      <c r="R108" s="60">
        <v>44713</v>
      </c>
      <c r="S108" s="61">
        <v>44742</v>
      </c>
      <c r="T108" s="61">
        <v>44742</v>
      </c>
      <c r="U108" s="61" t="s">
        <v>903</v>
      </c>
      <c r="V108" s="60" t="s">
        <v>1311</v>
      </c>
      <c r="W108" s="60" t="s">
        <v>115</v>
      </c>
      <c r="X108" s="60">
        <v>0</v>
      </c>
      <c r="Y108" s="60">
        <v>0</v>
      </c>
      <c r="Z108" s="60"/>
    </row>
    <row r="109" spans="1:26" s="72" customFormat="1" x14ac:dyDescent="0.2">
      <c r="A109" s="60" t="s">
        <v>1323</v>
      </c>
      <c r="B109" s="60" t="s">
        <v>1235</v>
      </c>
      <c r="C109" s="60">
        <v>2</v>
      </c>
      <c r="D109" s="60">
        <v>2022</v>
      </c>
      <c r="E109" s="60" t="s">
        <v>1119</v>
      </c>
      <c r="F109" s="60" t="s">
        <v>1124</v>
      </c>
      <c r="G109" s="60">
        <v>44694</v>
      </c>
      <c r="H109" s="61" t="s">
        <v>1236</v>
      </c>
      <c r="I109" s="60" t="s">
        <v>159</v>
      </c>
      <c r="J109" s="60" t="s">
        <v>1164</v>
      </c>
      <c r="K109" s="60" t="s">
        <v>1167</v>
      </c>
      <c r="L109" s="60" t="s">
        <v>164</v>
      </c>
      <c r="M109" s="60" t="s">
        <v>1168</v>
      </c>
      <c r="N109" s="60">
        <v>2</v>
      </c>
      <c r="O109" s="60" t="s">
        <v>184</v>
      </c>
      <c r="P109" s="60" t="s">
        <v>1248</v>
      </c>
      <c r="Q109" s="60" t="s">
        <v>1254</v>
      </c>
      <c r="R109" s="60">
        <v>44713</v>
      </c>
      <c r="S109" s="61">
        <v>44742</v>
      </c>
      <c r="T109" s="61">
        <v>44742</v>
      </c>
      <c r="U109" s="61" t="s">
        <v>903</v>
      </c>
      <c r="V109" s="60" t="s">
        <v>1312</v>
      </c>
      <c r="W109" s="60" t="s">
        <v>115</v>
      </c>
      <c r="X109" s="60">
        <v>0</v>
      </c>
      <c r="Y109" s="60">
        <v>0</v>
      </c>
      <c r="Z109" s="60"/>
    </row>
    <row r="110" spans="1:26" s="72" customFormat="1" x14ac:dyDescent="0.2">
      <c r="A110" s="72" t="s">
        <v>1510</v>
      </c>
      <c r="B110" s="72" t="s">
        <v>147</v>
      </c>
      <c r="C110" s="72">
        <v>1</v>
      </c>
      <c r="D110" s="72">
        <v>2020</v>
      </c>
      <c r="E110" s="72" t="s">
        <v>72</v>
      </c>
      <c r="F110" s="72" t="s">
        <v>154</v>
      </c>
      <c r="G110" s="73">
        <v>44098</v>
      </c>
      <c r="H110" s="72" t="s">
        <v>138</v>
      </c>
      <c r="I110" s="72" t="s">
        <v>136</v>
      </c>
      <c r="J110" s="72" t="s">
        <v>139</v>
      </c>
      <c r="K110" s="72" t="s">
        <v>1416</v>
      </c>
      <c r="L110" s="72" t="s">
        <v>82</v>
      </c>
      <c r="M110" s="72" t="s">
        <v>1417</v>
      </c>
      <c r="N110" s="72">
        <v>1</v>
      </c>
      <c r="O110" s="72" t="s">
        <v>80</v>
      </c>
      <c r="P110" s="72" t="s">
        <v>81</v>
      </c>
      <c r="Q110" s="72" t="s">
        <v>133</v>
      </c>
      <c r="R110" s="73">
        <v>44105</v>
      </c>
      <c r="S110" s="73">
        <v>44804</v>
      </c>
      <c r="T110" s="73">
        <v>44781</v>
      </c>
      <c r="U110" s="72" t="s">
        <v>1418</v>
      </c>
      <c r="V110" s="72" t="s">
        <v>1419</v>
      </c>
      <c r="W110" s="72" t="s">
        <v>115</v>
      </c>
      <c r="X110" s="72">
        <v>2</v>
      </c>
      <c r="Y110" s="72">
        <v>1</v>
      </c>
    </row>
    <row r="111" spans="1:26" s="72" customFormat="1" x14ac:dyDescent="0.2">
      <c r="A111" s="72" t="s">
        <v>1510</v>
      </c>
      <c r="B111" s="72" t="s">
        <v>148</v>
      </c>
      <c r="C111" s="72">
        <v>1</v>
      </c>
      <c r="D111" s="72">
        <v>2020</v>
      </c>
      <c r="E111" s="72" t="s">
        <v>72</v>
      </c>
      <c r="F111" s="72" t="s">
        <v>154</v>
      </c>
      <c r="G111" s="73">
        <v>44098</v>
      </c>
      <c r="H111" s="72" t="s">
        <v>140</v>
      </c>
      <c r="I111" s="72" t="s">
        <v>141</v>
      </c>
      <c r="J111" s="72" t="s">
        <v>142</v>
      </c>
      <c r="K111" s="72" t="s">
        <v>1420</v>
      </c>
      <c r="L111" s="72" t="s">
        <v>82</v>
      </c>
      <c r="M111" s="72" t="s">
        <v>1421</v>
      </c>
      <c r="N111" s="72">
        <v>1</v>
      </c>
      <c r="O111" s="72" t="s">
        <v>80</v>
      </c>
      <c r="P111" s="72" t="s">
        <v>81</v>
      </c>
      <c r="Q111" s="72" t="s">
        <v>133</v>
      </c>
      <c r="R111" s="73">
        <v>44105</v>
      </c>
      <c r="S111" s="73">
        <v>44804</v>
      </c>
      <c r="T111" s="73">
        <v>44781</v>
      </c>
      <c r="U111" s="72" t="s">
        <v>1418</v>
      </c>
      <c r="V111" s="72" t="s">
        <v>1422</v>
      </c>
      <c r="W111" s="72" t="s">
        <v>115</v>
      </c>
      <c r="X111" s="72">
        <v>2</v>
      </c>
      <c r="Y111" s="72">
        <v>1</v>
      </c>
    </row>
    <row r="112" spans="1:26" s="72" customFormat="1" x14ac:dyDescent="0.2">
      <c r="A112" s="72" t="s">
        <v>1510</v>
      </c>
      <c r="B112" s="72" t="s">
        <v>203</v>
      </c>
      <c r="C112" s="72">
        <v>3</v>
      </c>
      <c r="D112" s="72">
        <v>2021</v>
      </c>
      <c r="E112" s="72" t="s">
        <v>70</v>
      </c>
      <c r="F112" s="72" t="s">
        <v>71</v>
      </c>
      <c r="G112" s="73">
        <v>44294</v>
      </c>
      <c r="H112" s="72" t="s">
        <v>189</v>
      </c>
      <c r="I112" s="72" t="s">
        <v>190</v>
      </c>
      <c r="J112" s="72" t="s">
        <v>191</v>
      </c>
      <c r="K112" s="72" t="s">
        <v>193</v>
      </c>
      <c r="L112" s="72" t="s">
        <v>163</v>
      </c>
      <c r="M112" s="72" t="s">
        <v>194</v>
      </c>
      <c r="N112" s="72">
        <v>3</v>
      </c>
      <c r="O112" s="72" t="s">
        <v>76</v>
      </c>
      <c r="P112" s="72" t="s">
        <v>77</v>
      </c>
      <c r="Q112" s="72" t="s">
        <v>192</v>
      </c>
      <c r="R112" s="73">
        <v>44322</v>
      </c>
      <c r="S112" s="73">
        <v>44773</v>
      </c>
      <c r="T112" s="73">
        <v>44781</v>
      </c>
      <c r="U112" s="72" t="s">
        <v>829</v>
      </c>
      <c r="V112" s="72" t="s">
        <v>1458</v>
      </c>
      <c r="W112" s="72" t="s">
        <v>115</v>
      </c>
      <c r="X112" s="72">
        <v>1</v>
      </c>
      <c r="Y112" s="72">
        <v>0</v>
      </c>
    </row>
    <row r="113" spans="1:25" s="72" customFormat="1" x14ac:dyDescent="0.2">
      <c r="A113" s="72" t="s">
        <v>1510</v>
      </c>
      <c r="B113" s="72" t="s">
        <v>204</v>
      </c>
      <c r="C113" s="72">
        <v>2</v>
      </c>
      <c r="D113" s="72">
        <v>2021</v>
      </c>
      <c r="E113" s="72" t="s">
        <v>70</v>
      </c>
      <c r="F113" s="72" t="s">
        <v>71</v>
      </c>
      <c r="G113" s="73">
        <v>44294</v>
      </c>
      <c r="H113" s="72" t="s">
        <v>195</v>
      </c>
      <c r="I113" s="72" t="s">
        <v>190</v>
      </c>
      <c r="J113" s="72" t="s">
        <v>196</v>
      </c>
      <c r="K113" s="72" t="s">
        <v>197</v>
      </c>
      <c r="L113" s="72" t="s">
        <v>82</v>
      </c>
      <c r="M113" s="72" t="s">
        <v>198</v>
      </c>
      <c r="N113" s="72">
        <v>3</v>
      </c>
      <c r="O113" s="72" t="s">
        <v>76</v>
      </c>
      <c r="P113" s="72" t="s">
        <v>77</v>
      </c>
      <c r="Q113" s="72" t="s">
        <v>192</v>
      </c>
      <c r="R113" s="73">
        <v>44322</v>
      </c>
      <c r="S113" s="73">
        <v>44773</v>
      </c>
      <c r="T113" s="73">
        <v>44781</v>
      </c>
      <c r="U113" s="72" t="s">
        <v>829</v>
      </c>
      <c r="V113" s="72" t="s">
        <v>1459</v>
      </c>
      <c r="W113" s="72" t="s">
        <v>115</v>
      </c>
      <c r="X113" s="72">
        <v>1</v>
      </c>
      <c r="Y113" s="72">
        <v>0</v>
      </c>
    </row>
    <row r="114" spans="1:25" s="72" customFormat="1" x14ac:dyDescent="0.2">
      <c r="A114" s="72" t="s">
        <v>1510</v>
      </c>
      <c r="B114" s="72" t="s">
        <v>205</v>
      </c>
      <c r="C114" s="72">
        <v>2</v>
      </c>
      <c r="D114" s="72">
        <v>2021</v>
      </c>
      <c r="E114" s="72" t="s">
        <v>70</v>
      </c>
      <c r="F114" s="72" t="s">
        <v>71</v>
      </c>
      <c r="G114" s="73">
        <v>44294</v>
      </c>
      <c r="H114" s="72" t="s">
        <v>199</v>
      </c>
      <c r="I114" s="72" t="s">
        <v>190</v>
      </c>
      <c r="J114" s="72" t="s">
        <v>200</v>
      </c>
      <c r="K114" s="72" t="s">
        <v>201</v>
      </c>
      <c r="L114" s="72" t="s">
        <v>82</v>
      </c>
      <c r="M114" s="72" t="s">
        <v>202</v>
      </c>
      <c r="N114" s="72">
        <v>3</v>
      </c>
      <c r="O114" s="72" t="s">
        <v>76</v>
      </c>
      <c r="P114" s="72" t="s">
        <v>77</v>
      </c>
      <c r="Q114" s="72" t="s">
        <v>192</v>
      </c>
      <c r="R114" s="73">
        <v>44322</v>
      </c>
      <c r="S114" s="73">
        <v>44773</v>
      </c>
      <c r="T114" s="73">
        <v>44781</v>
      </c>
      <c r="U114" s="72" t="s">
        <v>829</v>
      </c>
      <c r="V114" s="72" t="s">
        <v>1460</v>
      </c>
      <c r="W114" s="72" t="s">
        <v>115</v>
      </c>
      <c r="X114" s="72">
        <v>1</v>
      </c>
      <c r="Y114" s="72">
        <v>0</v>
      </c>
    </row>
    <row r="115" spans="1:25" s="72" customFormat="1" x14ac:dyDescent="0.2">
      <c r="A115" s="72" t="s">
        <v>1510</v>
      </c>
      <c r="B115" s="72" t="s">
        <v>327</v>
      </c>
      <c r="C115" s="72">
        <v>3</v>
      </c>
      <c r="D115" s="72">
        <v>2021</v>
      </c>
      <c r="E115" s="72" t="s">
        <v>117</v>
      </c>
      <c r="F115" s="72" t="s">
        <v>293</v>
      </c>
      <c r="G115" s="73">
        <v>44452</v>
      </c>
      <c r="H115" s="72" t="s">
        <v>331</v>
      </c>
      <c r="I115" s="72" t="s">
        <v>294</v>
      </c>
      <c r="J115" s="72" t="s">
        <v>305</v>
      </c>
      <c r="K115" s="72" t="s">
        <v>306</v>
      </c>
      <c r="L115" s="72" t="s">
        <v>114</v>
      </c>
      <c r="M115" s="72" t="s">
        <v>307</v>
      </c>
      <c r="N115" s="72">
        <v>1</v>
      </c>
      <c r="O115" s="72" t="s">
        <v>78</v>
      </c>
      <c r="P115" s="72" t="s">
        <v>334</v>
      </c>
      <c r="Q115" s="72" t="s">
        <v>298</v>
      </c>
      <c r="R115" s="73">
        <v>44470</v>
      </c>
      <c r="S115" s="73">
        <v>44834</v>
      </c>
      <c r="T115" s="73">
        <v>44782</v>
      </c>
      <c r="U115" s="72" t="s">
        <v>912</v>
      </c>
      <c r="V115" s="72" t="s">
        <v>1503</v>
      </c>
      <c r="W115" s="72" t="s">
        <v>115</v>
      </c>
      <c r="X115" s="72">
        <v>0</v>
      </c>
      <c r="Y115" s="72">
        <v>0</v>
      </c>
    </row>
    <row r="116" spans="1:25" s="72" customFormat="1" x14ac:dyDescent="0.2">
      <c r="A116" s="72" t="s">
        <v>1510</v>
      </c>
      <c r="B116" s="72" t="s">
        <v>424</v>
      </c>
      <c r="C116" s="72">
        <v>2</v>
      </c>
      <c r="D116" s="72">
        <v>2021</v>
      </c>
      <c r="E116" s="72" t="s">
        <v>70</v>
      </c>
      <c r="F116" s="72" t="s">
        <v>423</v>
      </c>
      <c r="G116" s="73">
        <v>44440</v>
      </c>
      <c r="H116" s="72" t="s">
        <v>359</v>
      </c>
      <c r="I116" s="72" t="s">
        <v>360</v>
      </c>
      <c r="J116" s="72" t="s">
        <v>361</v>
      </c>
      <c r="K116" s="72" t="s">
        <v>364</v>
      </c>
      <c r="L116" s="72" t="s">
        <v>114</v>
      </c>
      <c r="M116" s="72" t="s">
        <v>365</v>
      </c>
      <c r="N116" s="72">
        <v>1</v>
      </c>
      <c r="O116" s="72" t="s">
        <v>76</v>
      </c>
      <c r="P116" s="72" t="s">
        <v>77</v>
      </c>
      <c r="Q116" s="72" t="s">
        <v>123</v>
      </c>
      <c r="R116" s="73">
        <v>44743</v>
      </c>
      <c r="S116" s="73">
        <v>44773</v>
      </c>
      <c r="T116" s="73">
        <v>44781</v>
      </c>
      <c r="U116" s="72" t="s">
        <v>829</v>
      </c>
      <c r="V116" s="72" t="s">
        <v>1461</v>
      </c>
      <c r="W116" s="72" t="s">
        <v>115</v>
      </c>
      <c r="X116" s="72">
        <v>0</v>
      </c>
      <c r="Y116" s="72">
        <v>0</v>
      </c>
    </row>
    <row r="117" spans="1:25" s="72" customFormat="1" x14ac:dyDescent="0.2">
      <c r="A117" s="72" t="s">
        <v>1510</v>
      </c>
      <c r="B117" s="72" t="s">
        <v>581</v>
      </c>
      <c r="C117" s="72">
        <v>4</v>
      </c>
      <c r="D117" s="72">
        <v>2021</v>
      </c>
      <c r="E117" s="72" t="s">
        <v>72</v>
      </c>
      <c r="F117" s="72" t="s">
        <v>577</v>
      </c>
      <c r="G117" s="73">
        <v>44523</v>
      </c>
      <c r="H117" s="72" t="s">
        <v>551</v>
      </c>
      <c r="I117" s="72" t="s">
        <v>503</v>
      </c>
      <c r="J117" s="72" t="s">
        <v>560</v>
      </c>
      <c r="K117" s="72" t="s">
        <v>561</v>
      </c>
      <c r="L117" s="72" t="s">
        <v>114</v>
      </c>
      <c r="M117" s="72" t="s">
        <v>562</v>
      </c>
      <c r="N117" s="72">
        <v>1</v>
      </c>
      <c r="O117" s="72" t="s">
        <v>78</v>
      </c>
      <c r="P117" s="72" t="s">
        <v>78</v>
      </c>
      <c r="Q117" s="72" t="s">
        <v>563</v>
      </c>
      <c r="R117" s="73">
        <v>44545</v>
      </c>
      <c r="S117" s="73">
        <v>44771</v>
      </c>
      <c r="T117" s="73">
        <v>44782</v>
      </c>
      <c r="U117" s="72" t="s">
        <v>912</v>
      </c>
      <c r="V117" s="72" t="s">
        <v>1508</v>
      </c>
      <c r="W117" s="72" t="s">
        <v>115</v>
      </c>
      <c r="X117" s="72">
        <v>0</v>
      </c>
      <c r="Y117" s="72">
        <v>0</v>
      </c>
    </row>
    <row r="118" spans="1:25" s="72" customFormat="1" x14ac:dyDescent="0.2">
      <c r="A118" s="72" t="s">
        <v>1510</v>
      </c>
      <c r="B118" s="72" t="s">
        <v>792</v>
      </c>
      <c r="C118" s="72">
        <v>2</v>
      </c>
      <c r="D118" s="72">
        <v>2021</v>
      </c>
      <c r="E118" s="72" t="s">
        <v>70</v>
      </c>
      <c r="F118" s="72" t="s">
        <v>640</v>
      </c>
      <c r="G118" s="73">
        <v>44533</v>
      </c>
      <c r="H118" s="72" t="s">
        <v>641</v>
      </c>
      <c r="I118" s="72" t="s">
        <v>642</v>
      </c>
      <c r="J118" s="72" t="s">
        <v>643</v>
      </c>
      <c r="K118" s="72" t="s">
        <v>647</v>
      </c>
      <c r="L118" s="72" t="s">
        <v>82</v>
      </c>
      <c r="M118" s="72" t="s">
        <v>648</v>
      </c>
      <c r="N118" s="72">
        <v>2</v>
      </c>
      <c r="O118" s="72" t="s">
        <v>76</v>
      </c>
      <c r="P118" s="72" t="s">
        <v>77</v>
      </c>
      <c r="Q118" s="72" t="s">
        <v>646</v>
      </c>
      <c r="R118" s="73">
        <v>44564</v>
      </c>
      <c r="S118" s="73">
        <v>44773</v>
      </c>
      <c r="T118" s="73">
        <v>44781</v>
      </c>
      <c r="U118" s="72" t="s">
        <v>829</v>
      </c>
      <c r="V118" s="72" t="s">
        <v>1474</v>
      </c>
      <c r="W118" s="72" t="s">
        <v>115</v>
      </c>
      <c r="X118" s="72">
        <v>0</v>
      </c>
      <c r="Y118" s="72">
        <v>0</v>
      </c>
    </row>
    <row r="119" spans="1:25" s="72" customFormat="1" x14ac:dyDescent="0.2">
      <c r="A119" s="72" t="s">
        <v>1510</v>
      </c>
      <c r="B119" s="72" t="s">
        <v>792</v>
      </c>
      <c r="C119" s="72">
        <v>2</v>
      </c>
      <c r="D119" s="72">
        <v>2021</v>
      </c>
      <c r="E119" s="72" t="s">
        <v>70</v>
      </c>
      <c r="F119" s="72" t="s">
        <v>640</v>
      </c>
      <c r="G119" s="73">
        <v>44533</v>
      </c>
      <c r="H119" s="72" t="s">
        <v>641</v>
      </c>
      <c r="I119" s="72" t="s">
        <v>642</v>
      </c>
      <c r="J119" s="72" t="s">
        <v>643</v>
      </c>
      <c r="K119" s="72" t="s">
        <v>647</v>
      </c>
      <c r="L119" s="72" t="s">
        <v>82</v>
      </c>
      <c r="M119" s="72" t="s">
        <v>648</v>
      </c>
      <c r="N119" s="72">
        <v>2</v>
      </c>
      <c r="O119" s="72" t="s">
        <v>76</v>
      </c>
      <c r="P119" s="72" t="s">
        <v>77</v>
      </c>
      <c r="Q119" s="72" t="s">
        <v>646</v>
      </c>
      <c r="R119" s="73">
        <v>44564</v>
      </c>
      <c r="S119" s="73">
        <v>44773</v>
      </c>
      <c r="T119" s="73">
        <v>44781</v>
      </c>
      <c r="U119" s="72" t="s">
        <v>829</v>
      </c>
      <c r="V119" s="72" t="s">
        <v>1474</v>
      </c>
      <c r="W119" s="72" t="s">
        <v>115</v>
      </c>
      <c r="X119" s="72">
        <v>0</v>
      </c>
      <c r="Y119" s="72">
        <v>0</v>
      </c>
    </row>
    <row r="120" spans="1:25" s="72" customFormat="1" x14ac:dyDescent="0.2">
      <c r="A120" s="72" t="s">
        <v>1510</v>
      </c>
      <c r="B120" s="72" t="s">
        <v>792</v>
      </c>
      <c r="C120" s="72">
        <v>5</v>
      </c>
      <c r="D120" s="72">
        <v>2021</v>
      </c>
      <c r="E120" s="72" t="s">
        <v>70</v>
      </c>
      <c r="F120" s="72" t="s">
        <v>640</v>
      </c>
      <c r="G120" s="73">
        <v>44533</v>
      </c>
      <c r="H120" s="72" t="s">
        <v>651</v>
      </c>
      <c r="I120" s="72" t="s">
        <v>642</v>
      </c>
      <c r="J120" s="72" t="s">
        <v>652</v>
      </c>
      <c r="K120" s="72" t="s">
        <v>653</v>
      </c>
      <c r="L120" s="72" t="s">
        <v>82</v>
      </c>
      <c r="M120" s="72" t="s">
        <v>654</v>
      </c>
      <c r="N120" s="72">
        <v>1</v>
      </c>
      <c r="O120" s="72" t="s">
        <v>76</v>
      </c>
      <c r="P120" s="72" t="s">
        <v>77</v>
      </c>
      <c r="Q120" s="72" t="s">
        <v>646</v>
      </c>
      <c r="R120" s="73">
        <v>44564</v>
      </c>
      <c r="S120" s="73">
        <v>44773</v>
      </c>
      <c r="T120" s="73">
        <v>44781</v>
      </c>
      <c r="U120" s="72" t="s">
        <v>829</v>
      </c>
      <c r="V120" s="72" t="s">
        <v>1487</v>
      </c>
      <c r="W120" s="72" t="s">
        <v>115</v>
      </c>
      <c r="X120" s="72">
        <v>0</v>
      </c>
      <c r="Y120" s="72">
        <v>0</v>
      </c>
    </row>
    <row r="121" spans="1:25" s="72" customFormat="1" x14ac:dyDescent="0.2">
      <c r="A121" s="72" t="s">
        <v>1510</v>
      </c>
      <c r="B121" s="72" t="s">
        <v>795</v>
      </c>
      <c r="C121" s="72">
        <v>4</v>
      </c>
      <c r="D121" s="72">
        <v>2021</v>
      </c>
      <c r="E121" s="72" t="s">
        <v>70</v>
      </c>
      <c r="F121" s="72" t="s">
        <v>640</v>
      </c>
      <c r="G121" s="73">
        <v>44533</v>
      </c>
      <c r="H121" s="72" t="s">
        <v>689</v>
      </c>
      <c r="I121" s="72" t="s">
        <v>642</v>
      </c>
      <c r="J121" s="72" t="s">
        <v>690</v>
      </c>
      <c r="K121" s="72" t="s">
        <v>691</v>
      </c>
      <c r="L121" s="72" t="s">
        <v>82</v>
      </c>
      <c r="M121" s="72" t="s">
        <v>692</v>
      </c>
      <c r="N121" s="72">
        <v>6</v>
      </c>
      <c r="O121" s="72" t="s">
        <v>76</v>
      </c>
      <c r="P121" s="72" t="s">
        <v>77</v>
      </c>
      <c r="Q121" s="72" t="s">
        <v>646</v>
      </c>
      <c r="R121" s="73">
        <v>44564</v>
      </c>
      <c r="S121" s="73">
        <v>44773</v>
      </c>
      <c r="T121" s="73">
        <v>44781</v>
      </c>
      <c r="U121" s="72" t="s">
        <v>829</v>
      </c>
      <c r="V121" s="72" t="s">
        <v>1475</v>
      </c>
      <c r="W121" s="72" t="s">
        <v>115</v>
      </c>
      <c r="X121" s="72">
        <v>0</v>
      </c>
      <c r="Y121" s="72">
        <v>0</v>
      </c>
    </row>
    <row r="122" spans="1:25" s="72" customFormat="1" x14ac:dyDescent="0.2">
      <c r="A122" s="72" t="s">
        <v>1510</v>
      </c>
      <c r="B122" s="72" t="s">
        <v>797</v>
      </c>
      <c r="C122" s="72">
        <v>3</v>
      </c>
      <c r="D122" s="72">
        <v>2021</v>
      </c>
      <c r="E122" s="72" t="s">
        <v>791</v>
      </c>
      <c r="F122" s="72" t="s">
        <v>640</v>
      </c>
      <c r="G122" s="73">
        <v>44533</v>
      </c>
      <c r="H122" s="72" t="s">
        <v>703</v>
      </c>
      <c r="I122" s="72" t="s">
        <v>642</v>
      </c>
      <c r="J122" s="72" t="s">
        <v>704</v>
      </c>
      <c r="K122" s="72" t="s">
        <v>710</v>
      </c>
      <c r="L122" s="72" t="s">
        <v>79</v>
      </c>
      <c r="M122" s="72" t="s">
        <v>711</v>
      </c>
      <c r="N122" s="72">
        <v>1</v>
      </c>
      <c r="O122" s="72" t="s">
        <v>76</v>
      </c>
      <c r="P122" s="72" t="s">
        <v>815</v>
      </c>
      <c r="Q122" s="72" t="s">
        <v>707</v>
      </c>
      <c r="R122" s="73">
        <v>44564</v>
      </c>
      <c r="S122" s="73">
        <v>44773</v>
      </c>
      <c r="T122" s="73">
        <v>44781</v>
      </c>
      <c r="U122" s="72" t="s">
        <v>829</v>
      </c>
      <c r="V122" s="72" t="s">
        <v>1476</v>
      </c>
      <c r="W122" s="72" t="s">
        <v>115</v>
      </c>
      <c r="X122" s="72">
        <v>0</v>
      </c>
      <c r="Y122" s="72">
        <v>0</v>
      </c>
    </row>
    <row r="123" spans="1:25" s="72" customFormat="1" x14ac:dyDescent="0.2">
      <c r="A123" s="72" t="s">
        <v>1510</v>
      </c>
      <c r="B123" s="72" t="s">
        <v>798</v>
      </c>
      <c r="C123" s="72">
        <v>1</v>
      </c>
      <c r="D123" s="72">
        <v>2021</v>
      </c>
      <c r="E123" s="72" t="s">
        <v>70</v>
      </c>
      <c r="F123" s="72" t="s">
        <v>640</v>
      </c>
      <c r="G123" s="73">
        <v>44533</v>
      </c>
      <c r="H123" s="72" t="s">
        <v>712</v>
      </c>
      <c r="I123" s="72" t="s">
        <v>642</v>
      </c>
      <c r="J123" s="72" t="s">
        <v>713</v>
      </c>
      <c r="K123" s="72" t="s">
        <v>714</v>
      </c>
      <c r="L123" s="72" t="s">
        <v>79</v>
      </c>
      <c r="M123" s="72" t="s">
        <v>715</v>
      </c>
      <c r="N123" s="72">
        <v>1</v>
      </c>
      <c r="O123" s="72" t="s">
        <v>76</v>
      </c>
      <c r="P123" s="72" t="s">
        <v>77</v>
      </c>
      <c r="Q123" s="72" t="s">
        <v>646</v>
      </c>
      <c r="R123" s="73">
        <v>44564</v>
      </c>
      <c r="S123" s="73">
        <v>44773</v>
      </c>
      <c r="T123" s="73">
        <v>44781</v>
      </c>
      <c r="U123" s="72" t="s">
        <v>829</v>
      </c>
      <c r="V123" s="72" t="s">
        <v>1477</v>
      </c>
      <c r="W123" s="72" t="s">
        <v>115</v>
      </c>
      <c r="X123" s="72">
        <v>0</v>
      </c>
      <c r="Y123" s="72">
        <v>0</v>
      </c>
    </row>
    <row r="124" spans="1:25" s="72" customFormat="1" x14ac:dyDescent="0.2">
      <c r="A124" s="72" t="s">
        <v>1510</v>
      </c>
      <c r="B124" s="72" t="s">
        <v>801</v>
      </c>
      <c r="C124" s="72">
        <v>1</v>
      </c>
      <c r="D124" s="72">
        <v>2021</v>
      </c>
      <c r="E124" s="72" t="s">
        <v>70</v>
      </c>
      <c r="F124" s="72" t="s">
        <v>640</v>
      </c>
      <c r="G124" s="73">
        <v>44533</v>
      </c>
      <c r="H124" s="72" t="s">
        <v>729</v>
      </c>
      <c r="I124" s="72" t="s">
        <v>642</v>
      </c>
      <c r="J124" s="72" t="s">
        <v>730</v>
      </c>
      <c r="K124" s="72" t="s">
        <v>731</v>
      </c>
      <c r="L124" s="72" t="s">
        <v>82</v>
      </c>
      <c r="M124" s="72" t="s">
        <v>1001</v>
      </c>
      <c r="N124" s="72">
        <v>1</v>
      </c>
      <c r="O124" s="72" t="s">
        <v>76</v>
      </c>
      <c r="P124" s="72" t="s">
        <v>77</v>
      </c>
      <c r="Q124" s="72" t="s">
        <v>646</v>
      </c>
      <c r="R124" s="73">
        <v>44564</v>
      </c>
      <c r="S124" s="73">
        <v>44773</v>
      </c>
      <c r="T124" s="73">
        <v>44781</v>
      </c>
      <c r="U124" s="72" t="s">
        <v>829</v>
      </c>
      <c r="V124" s="72" t="s">
        <v>1478</v>
      </c>
      <c r="W124" s="72" t="s">
        <v>115</v>
      </c>
      <c r="X124" s="72">
        <v>1</v>
      </c>
      <c r="Y124" s="72">
        <v>0</v>
      </c>
    </row>
    <row r="125" spans="1:25" s="72" customFormat="1" x14ac:dyDescent="0.2">
      <c r="A125" s="72" t="s">
        <v>1510</v>
      </c>
      <c r="B125" s="72" t="s">
        <v>809</v>
      </c>
      <c r="C125" s="72">
        <v>1</v>
      </c>
      <c r="D125" s="72">
        <v>2021</v>
      </c>
      <c r="E125" s="72" t="s">
        <v>70</v>
      </c>
      <c r="F125" s="72" t="s">
        <v>640</v>
      </c>
      <c r="G125" s="73">
        <v>44533</v>
      </c>
      <c r="H125" s="72" t="s">
        <v>770</v>
      </c>
      <c r="I125" s="72" t="s">
        <v>642</v>
      </c>
      <c r="J125" s="72" t="s">
        <v>1004</v>
      </c>
      <c r="K125" s="72" t="s">
        <v>1005</v>
      </c>
      <c r="L125" s="72" t="s">
        <v>82</v>
      </c>
      <c r="M125" s="72" t="s">
        <v>1000</v>
      </c>
      <c r="N125" s="72">
        <v>1</v>
      </c>
      <c r="O125" s="72" t="s">
        <v>76</v>
      </c>
      <c r="P125" s="72" t="s">
        <v>77</v>
      </c>
      <c r="Q125" s="72" t="s">
        <v>771</v>
      </c>
      <c r="R125" s="73">
        <v>44564</v>
      </c>
      <c r="S125" s="73">
        <v>44773</v>
      </c>
      <c r="T125" s="73">
        <v>44781</v>
      </c>
      <c r="U125" s="72" t="s">
        <v>829</v>
      </c>
      <c r="V125" s="72" t="s">
        <v>1479</v>
      </c>
      <c r="W125" s="72" t="s">
        <v>115</v>
      </c>
      <c r="X125" s="72">
        <v>0</v>
      </c>
      <c r="Y125" s="72">
        <v>1</v>
      </c>
    </row>
    <row r="126" spans="1:25" s="72" customFormat="1" x14ac:dyDescent="0.2">
      <c r="A126" s="72" t="s">
        <v>1510</v>
      </c>
      <c r="B126" s="72" t="s">
        <v>810</v>
      </c>
      <c r="C126" s="72">
        <v>1</v>
      </c>
      <c r="D126" s="72">
        <v>2021</v>
      </c>
      <c r="E126" s="72" t="s">
        <v>791</v>
      </c>
      <c r="F126" s="72" t="s">
        <v>640</v>
      </c>
      <c r="G126" s="73">
        <v>44533</v>
      </c>
      <c r="H126" s="72" t="s">
        <v>772</v>
      </c>
      <c r="I126" s="72" t="s">
        <v>642</v>
      </c>
      <c r="J126" s="72" t="s">
        <v>773</v>
      </c>
      <c r="K126" s="72" t="s">
        <v>774</v>
      </c>
      <c r="L126" s="72" t="s">
        <v>775</v>
      </c>
      <c r="M126" s="72" t="s">
        <v>1001</v>
      </c>
      <c r="N126" s="72">
        <v>1</v>
      </c>
      <c r="O126" s="72" t="s">
        <v>76</v>
      </c>
      <c r="P126" s="72" t="s">
        <v>815</v>
      </c>
      <c r="Q126" s="72" t="s">
        <v>776</v>
      </c>
      <c r="R126" s="73">
        <v>44571</v>
      </c>
      <c r="S126" s="73">
        <v>44773</v>
      </c>
      <c r="T126" s="73">
        <v>44781</v>
      </c>
      <c r="U126" s="72" t="s">
        <v>829</v>
      </c>
      <c r="V126" s="72" t="s">
        <v>1480</v>
      </c>
      <c r="W126" s="72" t="s">
        <v>115</v>
      </c>
      <c r="X126" s="72">
        <v>0</v>
      </c>
      <c r="Y126" s="72">
        <v>0</v>
      </c>
    </row>
    <row r="127" spans="1:25" s="72" customFormat="1" x14ac:dyDescent="0.2">
      <c r="A127" s="72" t="s">
        <v>1510</v>
      </c>
      <c r="B127" s="72" t="s">
        <v>846</v>
      </c>
      <c r="C127" s="72">
        <v>1</v>
      </c>
      <c r="D127" s="72">
        <v>2022</v>
      </c>
      <c r="E127" s="72" t="s">
        <v>75</v>
      </c>
      <c r="F127" s="72" t="s">
        <v>901</v>
      </c>
      <c r="G127" s="73">
        <v>44587</v>
      </c>
      <c r="H127" s="72" t="s">
        <v>840</v>
      </c>
      <c r="I127" s="72" t="s">
        <v>237</v>
      </c>
      <c r="J127" s="72" t="s">
        <v>841</v>
      </c>
      <c r="K127" s="72" t="s">
        <v>842</v>
      </c>
      <c r="L127" s="72" t="s">
        <v>164</v>
      </c>
      <c r="M127" s="72" t="s">
        <v>843</v>
      </c>
      <c r="N127" s="72" t="s">
        <v>844</v>
      </c>
      <c r="O127" s="72" t="s">
        <v>83</v>
      </c>
      <c r="P127" s="72" t="s">
        <v>84</v>
      </c>
      <c r="Q127" s="72" t="s">
        <v>845</v>
      </c>
      <c r="R127" s="73">
        <v>44607</v>
      </c>
      <c r="S127" s="73">
        <v>44757</v>
      </c>
      <c r="T127" s="73">
        <v>44778</v>
      </c>
      <c r="U127" s="72" t="s">
        <v>825</v>
      </c>
      <c r="V127" s="72" t="s">
        <v>1441</v>
      </c>
      <c r="W127" s="72" t="s">
        <v>115</v>
      </c>
      <c r="X127" s="72">
        <v>0</v>
      </c>
      <c r="Y127" s="72">
        <v>0</v>
      </c>
    </row>
    <row r="128" spans="1:25" s="72" customFormat="1" x14ac:dyDescent="0.2">
      <c r="A128" s="72" t="s">
        <v>1510</v>
      </c>
      <c r="B128" s="72" t="s">
        <v>1237</v>
      </c>
      <c r="C128" s="72">
        <v>1</v>
      </c>
      <c r="D128" s="72">
        <v>2022</v>
      </c>
      <c r="E128" s="72" t="s">
        <v>956</v>
      </c>
      <c r="F128" s="72" t="s">
        <v>1124</v>
      </c>
      <c r="G128" s="73">
        <v>44694</v>
      </c>
      <c r="H128" s="72" t="s">
        <v>1169</v>
      </c>
      <c r="I128" s="72" t="s">
        <v>1170</v>
      </c>
      <c r="J128" s="72" t="s">
        <v>1171</v>
      </c>
      <c r="K128" s="72" t="s">
        <v>1172</v>
      </c>
      <c r="L128" s="72" t="s">
        <v>163</v>
      </c>
      <c r="M128" s="72" t="s">
        <v>1173</v>
      </c>
      <c r="N128" s="72">
        <v>1</v>
      </c>
      <c r="O128" s="72" t="s">
        <v>80</v>
      </c>
      <c r="P128" s="72" t="s">
        <v>1034</v>
      </c>
      <c r="Q128" s="72" t="s">
        <v>962</v>
      </c>
      <c r="R128" s="73">
        <v>44713</v>
      </c>
      <c r="S128" s="73">
        <v>44804</v>
      </c>
      <c r="T128" s="73">
        <v>44781</v>
      </c>
      <c r="U128" s="72" t="s">
        <v>1418</v>
      </c>
      <c r="V128" s="72" t="s">
        <v>1435</v>
      </c>
      <c r="W128" s="72" t="s">
        <v>115</v>
      </c>
      <c r="X128" s="72">
        <v>0</v>
      </c>
      <c r="Y128" s="72">
        <v>0</v>
      </c>
    </row>
    <row r="129" spans="1:25" s="72" customFormat="1" x14ac:dyDescent="0.2">
      <c r="A129" s="72" t="s">
        <v>1510</v>
      </c>
      <c r="B129" s="72" t="s">
        <v>1240</v>
      </c>
      <c r="C129" s="72">
        <v>2</v>
      </c>
      <c r="D129" s="72">
        <v>2022</v>
      </c>
      <c r="E129" s="72" t="s">
        <v>211</v>
      </c>
      <c r="F129" s="72" t="s">
        <v>1124</v>
      </c>
      <c r="G129" s="73">
        <v>44694</v>
      </c>
      <c r="H129" s="72" t="s">
        <v>1185</v>
      </c>
      <c r="I129" s="72" t="s">
        <v>1186</v>
      </c>
      <c r="J129" s="72" t="s">
        <v>1190</v>
      </c>
      <c r="K129" s="72" t="s">
        <v>1191</v>
      </c>
      <c r="L129" s="72" t="s">
        <v>163</v>
      </c>
      <c r="M129" s="72" t="s">
        <v>1192</v>
      </c>
      <c r="N129" s="72">
        <v>1</v>
      </c>
      <c r="O129" s="72" t="s">
        <v>76</v>
      </c>
      <c r="P129" s="72" t="s">
        <v>120</v>
      </c>
      <c r="Q129" s="72" t="s">
        <v>1053</v>
      </c>
      <c r="R129" s="73">
        <v>44713</v>
      </c>
      <c r="S129" s="73">
        <v>44752</v>
      </c>
      <c r="T129" s="73">
        <v>44781</v>
      </c>
      <c r="U129" s="72" t="s">
        <v>829</v>
      </c>
      <c r="V129" s="72" t="s">
        <v>1482</v>
      </c>
      <c r="W129" s="72" t="s">
        <v>115</v>
      </c>
      <c r="X129" s="72">
        <v>0</v>
      </c>
      <c r="Y129" s="72">
        <v>0</v>
      </c>
    </row>
    <row r="130" spans="1:25" s="72" customFormat="1" x14ac:dyDescent="0.2">
      <c r="A130" s="72" t="s">
        <v>1510</v>
      </c>
      <c r="B130" s="72" t="s">
        <v>1241</v>
      </c>
      <c r="C130" s="72">
        <v>1</v>
      </c>
      <c r="D130" s="72">
        <v>2022</v>
      </c>
      <c r="E130" s="72" t="s">
        <v>1120</v>
      </c>
      <c r="F130" s="72" t="s">
        <v>1124</v>
      </c>
      <c r="G130" s="73">
        <v>44694</v>
      </c>
      <c r="H130" s="72" t="s">
        <v>1320</v>
      </c>
      <c r="I130" s="72" t="s">
        <v>1193</v>
      </c>
      <c r="J130" s="72" t="s">
        <v>1313</v>
      </c>
      <c r="K130" s="72" t="s">
        <v>1194</v>
      </c>
      <c r="L130" s="72" t="s">
        <v>164</v>
      </c>
      <c r="M130" s="72" t="s">
        <v>1195</v>
      </c>
      <c r="N130" s="72">
        <v>1</v>
      </c>
      <c r="O130" s="72" t="s">
        <v>1314</v>
      </c>
      <c r="P130" s="72" t="s">
        <v>1120</v>
      </c>
      <c r="Q130" s="72" t="s">
        <v>1255</v>
      </c>
      <c r="R130" s="73">
        <v>44706</v>
      </c>
      <c r="S130" s="73">
        <v>44727</v>
      </c>
      <c r="T130" s="73">
        <v>44782</v>
      </c>
      <c r="U130" s="72" t="s">
        <v>912</v>
      </c>
      <c r="V130" s="72" t="s">
        <v>1495</v>
      </c>
      <c r="W130" s="72" t="s">
        <v>115</v>
      </c>
      <c r="X130" s="72">
        <v>0</v>
      </c>
      <c r="Y130" s="72">
        <v>0</v>
      </c>
    </row>
    <row r="131" spans="1:25" s="72" customFormat="1" x14ac:dyDescent="0.2">
      <c r="A131" s="72" t="s">
        <v>1510</v>
      </c>
      <c r="B131" s="72" t="s">
        <v>1242</v>
      </c>
      <c r="C131" s="72">
        <v>2</v>
      </c>
      <c r="D131" s="72">
        <v>2022</v>
      </c>
      <c r="E131" s="72" t="s">
        <v>1121</v>
      </c>
      <c r="F131" s="72" t="s">
        <v>1124</v>
      </c>
      <c r="G131" s="73">
        <v>44694</v>
      </c>
      <c r="H131" s="72" t="s">
        <v>1196</v>
      </c>
      <c r="I131" s="72" t="s">
        <v>1197</v>
      </c>
      <c r="J131" s="72" t="s">
        <v>1198</v>
      </c>
      <c r="K131" s="72" t="s">
        <v>1201</v>
      </c>
      <c r="L131" s="72" t="s">
        <v>164</v>
      </c>
      <c r="M131" s="72" t="s">
        <v>1321</v>
      </c>
      <c r="N131" s="72">
        <v>1</v>
      </c>
      <c r="O131" s="72" t="s">
        <v>1250</v>
      </c>
      <c r="P131" s="72" t="s">
        <v>1250</v>
      </c>
      <c r="Q131" s="72" t="s">
        <v>1256</v>
      </c>
      <c r="R131" s="73">
        <v>44713</v>
      </c>
      <c r="S131" s="73">
        <v>44774</v>
      </c>
      <c r="T131" s="73">
        <v>44782</v>
      </c>
      <c r="U131" s="72" t="s">
        <v>912</v>
      </c>
      <c r="V131" s="72" t="s">
        <v>1493</v>
      </c>
      <c r="W131" s="72" t="s">
        <v>115</v>
      </c>
      <c r="X131" s="72">
        <v>0</v>
      </c>
      <c r="Y131" s="72">
        <v>0</v>
      </c>
    </row>
    <row r="132" spans="1:25" s="72" customFormat="1" x14ac:dyDescent="0.2">
      <c r="A132" s="72" t="s">
        <v>1510</v>
      </c>
      <c r="B132" s="72" t="s">
        <v>1243</v>
      </c>
      <c r="C132" s="72">
        <v>1</v>
      </c>
      <c r="D132" s="72">
        <v>2022</v>
      </c>
      <c r="E132" s="72" t="s">
        <v>1121</v>
      </c>
      <c r="F132" s="72" t="s">
        <v>1124</v>
      </c>
      <c r="G132" s="73">
        <v>44694</v>
      </c>
      <c r="H132" s="72" t="s">
        <v>1202</v>
      </c>
      <c r="I132" s="72" t="s">
        <v>1197</v>
      </c>
      <c r="J132" s="72" t="s">
        <v>1203</v>
      </c>
      <c r="K132" s="72" t="s">
        <v>1204</v>
      </c>
      <c r="L132" s="72" t="s">
        <v>164</v>
      </c>
      <c r="M132" s="72" t="s">
        <v>1205</v>
      </c>
      <c r="N132" s="72">
        <v>1</v>
      </c>
      <c r="O132" s="72" t="s">
        <v>1251</v>
      </c>
      <c r="P132" s="72" t="s">
        <v>1251</v>
      </c>
      <c r="Q132" s="72" t="s">
        <v>1257</v>
      </c>
      <c r="R132" s="73">
        <v>44713</v>
      </c>
      <c r="S132" s="73">
        <v>44751</v>
      </c>
      <c r="T132" s="73">
        <v>44782</v>
      </c>
      <c r="U132" s="72" t="s">
        <v>912</v>
      </c>
      <c r="V132" s="72" t="s">
        <v>1494</v>
      </c>
      <c r="W132" s="72" t="s">
        <v>115</v>
      </c>
      <c r="X132" s="72">
        <v>0</v>
      </c>
      <c r="Y132" s="72">
        <v>0</v>
      </c>
    </row>
    <row r="133" spans="1:25" s="72" customFormat="1" x14ac:dyDescent="0.2">
      <c r="A133" s="72" t="s">
        <v>1510</v>
      </c>
      <c r="B133" s="72" t="s">
        <v>1327</v>
      </c>
      <c r="C133" s="72">
        <v>1</v>
      </c>
      <c r="D133" s="72">
        <v>2022</v>
      </c>
      <c r="E133" s="72" t="s">
        <v>1121</v>
      </c>
      <c r="F133" s="72" t="s">
        <v>1393</v>
      </c>
      <c r="G133" s="73">
        <v>44727</v>
      </c>
      <c r="H133" s="72" t="s">
        <v>1394</v>
      </c>
      <c r="I133" s="72" t="s">
        <v>1197</v>
      </c>
      <c r="J133" s="72" t="s">
        <v>1395</v>
      </c>
      <c r="K133" s="72" t="s">
        <v>1396</v>
      </c>
      <c r="L133" s="72" t="s">
        <v>1398</v>
      </c>
      <c r="M133" s="72" t="s">
        <v>1399</v>
      </c>
      <c r="N133" s="72">
        <v>1</v>
      </c>
      <c r="O133" s="72" t="s">
        <v>1250</v>
      </c>
      <c r="P133" s="72" t="s">
        <v>1250</v>
      </c>
      <c r="Q133" s="72" t="s">
        <v>1308</v>
      </c>
      <c r="R133" s="73">
        <v>44734</v>
      </c>
      <c r="S133" s="73">
        <v>44763</v>
      </c>
      <c r="T133" s="73">
        <v>44782</v>
      </c>
      <c r="U133" s="72" t="s">
        <v>912</v>
      </c>
      <c r="V133" s="72" t="s">
        <v>1496</v>
      </c>
      <c r="W133" s="72" t="s">
        <v>115</v>
      </c>
      <c r="X133" s="72">
        <v>0</v>
      </c>
      <c r="Y133" s="72">
        <v>0</v>
      </c>
    </row>
    <row r="134" spans="1:25" x14ac:dyDescent="0.2">
      <c r="G134"/>
      <c r="S134"/>
      <c r="T134"/>
    </row>
    <row r="135" spans="1:25" x14ac:dyDescent="0.2">
      <c r="G135"/>
      <c r="S135"/>
      <c r="T135"/>
    </row>
    <row r="136" spans="1:25" x14ac:dyDescent="0.2">
      <c r="G136"/>
      <c r="S136"/>
      <c r="T136"/>
    </row>
    <row r="137" spans="1:25" x14ac:dyDescent="0.2">
      <c r="G137"/>
      <c r="S137"/>
      <c r="T137"/>
    </row>
    <row r="138" spans="1:25" x14ac:dyDescent="0.2">
      <c r="G138"/>
      <c r="S138"/>
      <c r="T138"/>
    </row>
    <row r="139" spans="1:25" x14ac:dyDescent="0.2">
      <c r="G139"/>
      <c r="S139"/>
      <c r="T139"/>
    </row>
    <row r="140" spans="1:25" x14ac:dyDescent="0.2">
      <c r="G140"/>
      <c r="S140"/>
      <c r="T140"/>
    </row>
    <row r="141" spans="1:25" x14ac:dyDescent="0.2">
      <c r="G141"/>
      <c r="S141"/>
      <c r="T141"/>
    </row>
    <row r="142" spans="1:25" x14ac:dyDescent="0.2">
      <c r="G142"/>
      <c r="S142"/>
      <c r="T142"/>
    </row>
    <row r="143" spans="1:25" x14ac:dyDescent="0.2">
      <c r="G143"/>
      <c r="S143"/>
      <c r="T143"/>
    </row>
    <row r="144" spans="1:25" x14ac:dyDescent="0.2">
      <c r="G144"/>
      <c r="S144"/>
      <c r="T144"/>
    </row>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sheetData>
  <autoFilter ref="A2:Y2" xr:uid="{00000000-0009-0000-0000-000002000000}"/>
  <dataValidations count="4">
    <dataValidation allowBlank="1" showInputMessage="1" showErrorMessage="1" promptTitle="Acciones a emprendes" prompt="Las acciones deben estar enfocadas a eliminar la causa detectada, debe ser realizable en un período de tiempo no superior a doce (12) meses" sqref="K62:K63 K107:K109 K104" xr:uid="{00000000-0002-0000-0200-000000000000}"/>
    <dataValidation allowBlank="1" showInputMessage="1" showErrorMessage="1" promptTitle="Fecha de cumplimiento" prompt="Las fechas de cumplimiento deben ser reales no superar los doce (12) meses" sqref="S62:S63 S107:S109 S104" xr:uid="{00000000-0002-0000-0200-000001000000}"/>
    <dataValidation allowBlank="1" showInputMessage="1" showErrorMessage="1" promptTitle="Análisis de causa" prompt="Las causas deben ser coherentes con el hallazgo  y claras en su redacción" sqref="J62:J63 J107:J109 J104" xr:uid="{00000000-0002-0000-0200-000002000000}"/>
    <dataValidation allowBlank="1" showInputMessage="1" showErrorMessage="1" promptTitle="Indicador" prompt="Aplicable, coherente y medible" sqref="M62:M63 M107:M109 M104" xr:uid="{00000000-0002-0000-0200-000003000000}"/>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
  <sheetViews>
    <sheetView topLeftCell="E1" workbookViewId="0">
      <selection activeCell="U3" sqref="U3"/>
    </sheetView>
  </sheetViews>
  <sheetFormatPr baseColWidth="10" defaultRowHeight="12.75" x14ac:dyDescent="0.2"/>
  <cols>
    <col min="20" max="20" width="18.85546875" customWidth="1"/>
    <col min="21" max="21" width="31" customWidth="1"/>
  </cols>
  <sheetData>
    <row r="1" spans="1:25" s="1" customFormat="1" ht="49.5" customHeight="1" x14ac:dyDescent="0.2">
      <c r="A1" s="22" t="s">
        <v>28</v>
      </c>
      <c r="B1" s="22" t="s">
        <v>27</v>
      </c>
      <c r="C1" s="22" t="s">
        <v>26</v>
      </c>
      <c r="D1" s="22" t="s">
        <v>17</v>
      </c>
      <c r="E1" s="22" t="s">
        <v>0</v>
      </c>
      <c r="F1" s="22" t="s">
        <v>8</v>
      </c>
      <c r="G1" s="22" t="s">
        <v>10</v>
      </c>
      <c r="H1" s="2" t="s">
        <v>20</v>
      </c>
      <c r="I1" s="22" t="s">
        <v>19</v>
      </c>
      <c r="J1" s="22" t="s">
        <v>1</v>
      </c>
      <c r="K1" s="22" t="s">
        <v>15</v>
      </c>
      <c r="L1" s="22" t="s">
        <v>2</v>
      </c>
      <c r="M1" s="22" t="s">
        <v>3</v>
      </c>
      <c r="N1" s="22" t="s">
        <v>25</v>
      </c>
      <c r="O1" s="22" t="s">
        <v>4</v>
      </c>
      <c r="P1" s="22" t="s">
        <v>5</v>
      </c>
      <c r="Q1" s="20" t="s">
        <v>6</v>
      </c>
      <c r="R1" s="20" t="s">
        <v>7</v>
      </c>
      <c r="S1" s="21" t="s">
        <v>12</v>
      </c>
      <c r="T1" s="23" t="s">
        <v>18</v>
      </c>
      <c r="U1" s="91" t="s">
        <v>13</v>
      </c>
      <c r="V1" s="23" t="s">
        <v>14</v>
      </c>
      <c r="W1" s="23" t="s">
        <v>87</v>
      </c>
      <c r="X1" s="23" t="s">
        <v>88</v>
      </c>
    </row>
    <row r="2" spans="1:25" s="89" customFormat="1" ht="32.25" customHeight="1" x14ac:dyDescent="0.2">
      <c r="A2" s="79" t="s">
        <v>967</v>
      </c>
      <c r="B2" s="79">
        <v>1</v>
      </c>
      <c r="C2" s="79">
        <v>2022</v>
      </c>
      <c r="D2" s="80" t="s">
        <v>931</v>
      </c>
      <c r="E2" s="74" t="s">
        <v>932</v>
      </c>
      <c r="F2" s="81">
        <v>44628</v>
      </c>
      <c r="G2" s="82" t="s">
        <v>933</v>
      </c>
      <c r="H2" s="83" t="s">
        <v>934</v>
      </c>
      <c r="I2" s="84" t="s">
        <v>935</v>
      </c>
      <c r="J2" s="85" t="s">
        <v>936</v>
      </c>
      <c r="K2" s="74" t="s">
        <v>82</v>
      </c>
      <c r="L2" s="82" t="s">
        <v>937</v>
      </c>
      <c r="M2" s="79">
        <v>0.95</v>
      </c>
      <c r="N2" s="79" t="s">
        <v>76</v>
      </c>
      <c r="O2" s="79" t="s">
        <v>938</v>
      </c>
      <c r="P2" s="82" t="s">
        <v>939</v>
      </c>
      <c r="Q2" s="86">
        <v>44648</v>
      </c>
      <c r="R2" s="93">
        <v>44743</v>
      </c>
      <c r="S2" s="93">
        <v>44720</v>
      </c>
      <c r="T2" s="87" t="s">
        <v>829</v>
      </c>
      <c r="U2" s="94" t="s">
        <v>1260</v>
      </c>
      <c r="V2" s="87" t="s">
        <v>1259</v>
      </c>
      <c r="W2" s="79">
        <v>0</v>
      </c>
      <c r="X2" s="79">
        <v>0</v>
      </c>
      <c r="Y2" s="88"/>
    </row>
  </sheetData>
  <dataValidations count="4">
    <dataValidation allowBlank="1" showInputMessage="1" showErrorMessage="1" promptTitle="Acciones a emprendes" prompt="Las acciones deben estar enfocadas a eliminar la causa detectada, debe ser realizable en un período de tiempo no superior a doce (12) meses" sqref="J2" xr:uid="{00000000-0002-0000-0300-000000000000}"/>
    <dataValidation allowBlank="1" showInputMessage="1" showErrorMessage="1" promptTitle="Fecha de cumplimiento" prompt="Las fechas de cumplimiento deben ser reales no superar los doce (12) meses" sqref="R2" xr:uid="{00000000-0002-0000-0300-000001000000}"/>
    <dataValidation allowBlank="1" showInputMessage="1" showErrorMessage="1" promptTitle="Análisis de causa" prompt="Las causas deben ser coherentes con el hallazgo  y claras en su redacción" sqref="I2" xr:uid="{00000000-0002-0000-0300-000002000000}"/>
    <dataValidation allowBlank="1" showInputMessage="1" showErrorMessage="1" promptTitle="Indicador" prompt="Aplicable, coherente y medible" sqref="L2" xr:uid="{00000000-0002-0000-0300-000003000000}"/>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57"/>
  <sheetViews>
    <sheetView topLeftCell="A28" workbookViewId="0">
      <selection activeCell="E62" sqref="E62"/>
    </sheetView>
  </sheetViews>
  <sheetFormatPr baseColWidth="10" defaultRowHeight="12.75" x14ac:dyDescent="0.2"/>
  <cols>
    <col min="1" max="1" width="8" customWidth="1"/>
    <col min="3" max="3" width="7.140625" customWidth="1"/>
    <col min="4" max="4" width="10" customWidth="1"/>
    <col min="7" max="7" width="11.42578125" style="29"/>
    <col min="15" max="15" width="40.28515625" customWidth="1"/>
    <col min="16" max="16" width="29.7109375" customWidth="1"/>
    <col min="17" max="17" width="11.42578125" customWidth="1"/>
    <col min="18" max="18" width="11.42578125" style="27" customWidth="1"/>
    <col min="19" max="20" width="11.42578125" style="29"/>
  </cols>
  <sheetData>
    <row r="1" spans="1:26" ht="15.75" x14ac:dyDescent="0.25">
      <c r="A1" s="26" t="s">
        <v>94</v>
      </c>
      <c r="T1" s="29" t="s">
        <v>11</v>
      </c>
    </row>
    <row r="2" spans="1:26" s="1" customFormat="1" ht="49.5" customHeight="1" x14ac:dyDescent="0.2">
      <c r="A2" s="22" t="s">
        <v>113</v>
      </c>
      <c r="B2" s="22" t="s">
        <v>28</v>
      </c>
      <c r="C2" s="22" t="s">
        <v>27</v>
      </c>
      <c r="D2" s="22" t="s">
        <v>26</v>
      </c>
      <c r="E2" s="22" t="s">
        <v>17</v>
      </c>
      <c r="F2" s="22" t="s">
        <v>0</v>
      </c>
      <c r="G2" s="31" t="s">
        <v>8</v>
      </c>
      <c r="H2" s="2" t="s">
        <v>10</v>
      </c>
      <c r="I2" s="22" t="s">
        <v>20</v>
      </c>
      <c r="J2" s="22" t="s">
        <v>19</v>
      </c>
      <c r="K2" s="22" t="s">
        <v>1</v>
      </c>
      <c r="L2" s="22" t="s">
        <v>15</v>
      </c>
      <c r="M2" s="22" t="s">
        <v>2</v>
      </c>
      <c r="N2" s="22" t="s">
        <v>3</v>
      </c>
      <c r="O2" s="22" t="s">
        <v>25</v>
      </c>
      <c r="P2" s="22" t="s">
        <v>4</v>
      </c>
      <c r="Q2" s="20" t="s">
        <v>5</v>
      </c>
      <c r="R2" s="20" t="s">
        <v>6</v>
      </c>
      <c r="S2" s="20" t="s">
        <v>7</v>
      </c>
      <c r="T2" s="30" t="s">
        <v>12</v>
      </c>
      <c r="U2" s="23" t="s">
        <v>18</v>
      </c>
      <c r="V2" s="23" t="s">
        <v>13</v>
      </c>
      <c r="W2" s="23" t="s">
        <v>14</v>
      </c>
      <c r="X2" s="23" t="s">
        <v>87</v>
      </c>
      <c r="Y2" s="23" t="s">
        <v>88</v>
      </c>
      <c r="Z2" s="63" t="s">
        <v>116</v>
      </c>
    </row>
    <row r="3" spans="1:26" x14ac:dyDescent="0.2">
      <c r="A3" t="s">
        <v>838</v>
      </c>
      <c r="B3" t="s">
        <v>169</v>
      </c>
      <c r="C3">
        <v>2</v>
      </c>
      <c r="D3">
        <v>2021</v>
      </c>
      <c r="E3" t="s">
        <v>75</v>
      </c>
      <c r="F3" t="s">
        <v>340</v>
      </c>
      <c r="G3" s="29">
        <v>44285</v>
      </c>
      <c r="H3" t="s">
        <v>166</v>
      </c>
      <c r="I3" t="s">
        <v>162</v>
      </c>
      <c r="J3" t="s">
        <v>167</v>
      </c>
      <c r="K3" t="s">
        <v>168</v>
      </c>
      <c r="L3" t="s">
        <v>82</v>
      </c>
      <c r="M3" t="s">
        <v>165</v>
      </c>
      <c r="N3">
        <v>1</v>
      </c>
      <c r="O3" t="s">
        <v>83</v>
      </c>
      <c r="P3" t="s">
        <v>84</v>
      </c>
      <c r="Q3" t="s">
        <v>124</v>
      </c>
      <c r="R3" s="27">
        <v>44319</v>
      </c>
      <c r="S3" s="29">
        <v>44591</v>
      </c>
      <c r="T3" s="29">
        <v>44599</v>
      </c>
      <c r="U3" t="s">
        <v>825</v>
      </c>
      <c r="V3" t="s">
        <v>823</v>
      </c>
      <c r="W3" t="s">
        <v>115</v>
      </c>
      <c r="X3">
        <v>0</v>
      </c>
      <c r="Y3">
        <v>0</v>
      </c>
      <c r="Z3" s="162">
        <f>3/3</f>
        <v>1</v>
      </c>
    </row>
    <row r="4" spans="1:26" x14ac:dyDescent="0.2">
      <c r="A4" t="s">
        <v>838</v>
      </c>
      <c r="B4" t="s">
        <v>285</v>
      </c>
      <c r="C4">
        <v>1</v>
      </c>
      <c r="D4">
        <v>2021</v>
      </c>
      <c r="E4" t="s">
        <v>75</v>
      </c>
      <c r="F4" t="s">
        <v>268</v>
      </c>
      <c r="G4" s="29">
        <v>44369</v>
      </c>
      <c r="H4" t="s">
        <v>270</v>
      </c>
      <c r="I4" t="s">
        <v>237</v>
      </c>
      <c r="J4" t="s">
        <v>271</v>
      </c>
      <c r="K4" t="s">
        <v>272</v>
      </c>
      <c r="L4" t="s">
        <v>269</v>
      </c>
      <c r="M4" t="s">
        <v>273</v>
      </c>
      <c r="N4" t="s">
        <v>274</v>
      </c>
      <c r="O4" t="s">
        <v>83</v>
      </c>
      <c r="P4" t="s">
        <v>84</v>
      </c>
      <c r="Q4" t="s">
        <v>243</v>
      </c>
      <c r="R4" s="27">
        <v>44392</v>
      </c>
      <c r="S4" s="29">
        <v>44576</v>
      </c>
      <c r="T4" s="29">
        <v>44599</v>
      </c>
      <c r="U4" t="s">
        <v>825</v>
      </c>
      <c r="V4" t="s">
        <v>824</v>
      </c>
      <c r="W4" t="s">
        <v>115</v>
      </c>
      <c r="X4">
        <v>0</v>
      </c>
      <c r="Y4">
        <v>0</v>
      </c>
      <c r="Z4" s="162"/>
    </row>
    <row r="5" spans="1:26" x14ac:dyDescent="0.2">
      <c r="A5" t="s">
        <v>838</v>
      </c>
      <c r="B5" t="s">
        <v>285</v>
      </c>
      <c r="C5">
        <v>2</v>
      </c>
      <c r="D5">
        <v>2021</v>
      </c>
      <c r="E5" t="s">
        <v>75</v>
      </c>
      <c r="F5" t="s">
        <v>268</v>
      </c>
      <c r="G5" s="29">
        <v>44369</v>
      </c>
      <c r="H5" t="s">
        <v>270</v>
      </c>
      <c r="I5" t="s">
        <v>237</v>
      </c>
      <c r="J5" t="s">
        <v>271</v>
      </c>
      <c r="K5" t="s">
        <v>275</v>
      </c>
      <c r="L5" t="s">
        <v>269</v>
      </c>
      <c r="M5" t="s">
        <v>276</v>
      </c>
      <c r="N5" t="s">
        <v>277</v>
      </c>
      <c r="O5" t="s">
        <v>83</v>
      </c>
      <c r="P5" t="s">
        <v>84</v>
      </c>
      <c r="Q5" t="s">
        <v>243</v>
      </c>
      <c r="R5" s="27">
        <v>44392</v>
      </c>
      <c r="S5" s="29">
        <v>44576</v>
      </c>
      <c r="T5" s="29">
        <v>44599</v>
      </c>
      <c r="U5" t="s">
        <v>825</v>
      </c>
      <c r="V5" t="s">
        <v>826</v>
      </c>
      <c r="W5" t="s">
        <v>115</v>
      </c>
      <c r="X5">
        <v>1</v>
      </c>
      <c r="Y5">
        <v>0</v>
      </c>
      <c r="Z5" s="162"/>
    </row>
    <row r="6" spans="1:26" x14ac:dyDescent="0.2">
      <c r="A6" t="s">
        <v>838</v>
      </c>
      <c r="B6" t="s">
        <v>581</v>
      </c>
      <c r="C6">
        <v>5</v>
      </c>
      <c r="D6">
        <v>2021</v>
      </c>
      <c r="E6" t="s">
        <v>72</v>
      </c>
      <c r="F6" t="s">
        <v>577</v>
      </c>
      <c r="G6" s="29">
        <v>44523</v>
      </c>
      <c r="H6" t="s">
        <v>551</v>
      </c>
      <c r="I6" t="s">
        <v>503</v>
      </c>
      <c r="J6" t="s">
        <v>564</v>
      </c>
      <c r="K6" t="s">
        <v>565</v>
      </c>
      <c r="L6" t="s">
        <v>79</v>
      </c>
      <c r="M6" t="s">
        <v>566</v>
      </c>
      <c r="N6">
        <v>1</v>
      </c>
      <c r="O6" t="s">
        <v>814</v>
      </c>
      <c r="P6" t="s">
        <v>119</v>
      </c>
      <c r="Q6" t="s">
        <v>567</v>
      </c>
      <c r="R6" s="27">
        <v>44545</v>
      </c>
      <c r="S6" s="29">
        <v>44591</v>
      </c>
      <c r="T6" s="29">
        <v>44599</v>
      </c>
      <c r="U6" t="s">
        <v>817</v>
      </c>
      <c r="V6" t="s">
        <v>821</v>
      </c>
      <c r="W6" t="s">
        <v>115</v>
      </c>
      <c r="X6">
        <v>0</v>
      </c>
      <c r="Y6">
        <v>0</v>
      </c>
      <c r="Z6" s="162">
        <f>2/2</f>
        <v>1</v>
      </c>
    </row>
    <row r="7" spans="1:26" x14ac:dyDescent="0.2">
      <c r="A7" t="s">
        <v>838</v>
      </c>
      <c r="B7" t="s">
        <v>581</v>
      </c>
      <c r="C7">
        <v>6</v>
      </c>
      <c r="D7">
        <v>2021</v>
      </c>
      <c r="E7" t="s">
        <v>72</v>
      </c>
      <c r="F7" t="s">
        <v>577</v>
      </c>
      <c r="G7" s="29">
        <v>44523</v>
      </c>
      <c r="H7" t="s">
        <v>551</v>
      </c>
      <c r="I7" t="s">
        <v>503</v>
      </c>
      <c r="J7" t="s">
        <v>564</v>
      </c>
      <c r="K7" t="s">
        <v>568</v>
      </c>
      <c r="L7" t="s">
        <v>82</v>
      </c>
      <c r="M7" t="s">
        <v>569</v>
      </c>
      <c r="N7">
        <v>1</v>
      </c>
      <c r="O7" t="s">
        <v>814</v>
      </c>
      <c r="P7" t="s">
        <v>119</v>
      </c>
      <c r="Q7" t="s">
        <v>567</v>
      </c>
      <c r="R7" s="27">
        <v>44545</v>
      </c>
      <c r="S7" s="29">
        <v>44591</v>
      </c>
      <c r="T7" s="29">
        <v>44599</v>
      </c>
      <c r="U7" t="s">
        <v>817</v>
      </c>
      <c r="V7" t="s">
        <v>822</v>
      </c>
      <c r="W7" t="s">
        <v>115</v>
      </c>
      <c r="X7">
        <v>0</v>
      </c>
      <c r="Y7">
        <v>0</v>
      </c>
      <c r="Z7" s="162"/>
    </row>
    <row r="8" spans="1:26" x14ac:dyDescent="0.2">
      <c r="A8" t="s">
        <v>838</v>
      </c>
      <c r="B8" t="s">
        <v>637</v>
      </c>
      <c r="C8">
        <v>1</v>
      </c>
      <c r="D8">
        <v>2021</v>
      </c>
      <c r="E8" t="s">
        <v>72</v>
      </c>
      <c r="F8" t="s">
        <v>636</v>
      </c>
      <c r="G8" s="29">
        <v>44544</v>
      </c>
      <c r="H8" t="s">
        <v>614</v>
      </c>
      <c r="I8" t="s">
        <v>615</v>
      </c>
      <c r="J8" t="s">
        <v>616</v>
      </c>
      <c r="K8" t="s">
        <v>617</v>
      </c>
      <c r="L8" t="s">
        <v>618</v>
      </c>
      <c r="M8" t="s">
        <v>619</v>
      </c>
      <c r="N8">
        <v>1</v>
      </c>
      <c r="O8" t="s">
        <v>80</v>
      </c>
      <c r="P8" t="s">
        <v>153</v>
      </c>
      <c r="Q8" t="s">
        <v>620</v>
      </c>
      <c r="R8" s="27">
        <v>44564</v>
      </c>
      <c r="S8" s="29">
        <v>44592</v>
      </c>
      <c r="T8" s="29">
        <v>44599</v>
      </c>
      <c r="U8" t="s">
        <v>158</v>
      </c>
      <c r="V8" t="s">
        <v>827</v>
      </c>
      <c r="W8" t="s">
        <v>115</v>
      </c>
      <c r="X8">
        <v>0</v>
      </c>
      <c r="Y8">
        <v>0</v>
      </c>
      <c r="Z8" s="162">
        <f>2/2</f>
        <v>1</v>
      </c>
    </row>
    <row r="9" spans="1:26" x14ac:dyDescent="0.2">
      <c r="A9" t="s">
        <v>838</v>
      </c>
      <c r="B9" t="s">
        <v>637</v>
      </c>
      <c r="C9">
        <v>3</v>
      </c>
      <c r="D9">
        <v>2021</v>
      </c>
      <c r="E9" t="s">
        <v>72</v>
      </c>
      <c r="F9" t="s">
        <v>636</v>
      </c>
      <c r="G9" s="29">
        <v>44544</v>
      </c>
      <c r="H9" t="s">
        <v>614</v>
      </c>
      <c r="I9" t="s">
        <v>621</v>
      </c>
      <c r="J9" t="s">
        <v>616</v>
      </c>
      <c r="K9" t="s">
        <v>623</v>
      </c>
      <c r="L9" t="s">
        <v>618</v>
      </c>
      <c r="M9" t="s">
        <v>624</v>
      </c>
      <c r="N9">
        <v>1</v>
      </c>
      <c r="O9" t="s">
        <v>80</v>
      </c>
      <c r="P9" t="s">
        <v>153</v>
      </c>
      <c r="Q9" t="s">
        <v>620</v>
      </c>
      <c r="R9" s="27">
        <v>44564</v>
      </c>
      <c r="S9" s="29">
        <v>44592</v>
      </c>
      <c r="T9" s="29">
        <v>44599</v>
      </c>
      <c r="U9" t="s">
        <v>158</v>
      </c>
      <c r="V9" t="s">
        <v>828</v>
      </c>
      <c r="W9" t="s">
        <v>115</v>
      </c>
      <c r="X9">
        <v>0</v>
      </c>
      <c r="Y9">
        <v>0</v>
      </c>
      <c r="Z9" s="162"/>
    </row>
    <row r="10" spans="1:26" x14ac:dyDescent="0.2">
      <c r="A10" t="s">
        <v>838</v>
      </c>
      <c r="B10" t="s">
        <v>212</v>
      </c>
      <c r="C10">
        <v>2</v>
      </c>
      <c r="D10">
        <v>2021</v>
      </c>
      <c r="E10" t="s">
        <v>211</v>
      </c>
      <c r="F10" t="s">
        <v>339</v>
      </c>
      <c r="G10" s="29">
        <v>44290</v>
      </c>
      <c r="H10" t="s">
        <v>207</v>
      </c>
      <c r="I10" t="s">
        <v>214</v>
      </c>
      <c r="J10" t="s">
        <v>209</v>
      </c>
      <c r="K10" t="s">
        <v>226</v>
      </c>
      <c r="L10" t="s">
        <v>82</v>
      </c>
      <c r="M10" t="s">
        <v>210</v>
      </c>
      <c r="N10">
        <v>1</v>
      </c>
      <c r="O10" t="s">
        <v>76</v>
      </c>
      <c r="P10" t="s">
        <v>120</v>
      </c>
      <c r="Q10" t="s">
        <v>208</v>
      </c>
      <c r="R10" s="27">
        <v>44319</v>
      </c>
      <c r="S10" s="29">
        <v>44591</v>
      </c>
      <c r="T10" s="29">
        <v>44600</v>
      </c>
      <c r="U10" t="s">
        <v>829</v>
      </c>
      <c r="V10" t="s">
        <v>831</v>
      </c>
      <c r="W10" t="s">
        <v>115</v>
      </c>
      <c r="X10">
        <v>0</v>
      </c>
      <c r="Y10">
        <v>0</v>
      </c>
      <c r="Z10" s="162">
        <f>7/7</f>
        <v>1</v>
      </c>
    </row>
    <row r="11" spans="1:26" x14ac:dyDescent="0.2">
      <c r="A11" t="s">
        <v>838</v>
      </c>
      <c r="B11" t="s">
        <v>223</v>
      </c>
      <c r="C11">
        <v>2</v>
      </c>
      <c r="D11">
        <v>2021</v>
      </c>
      <c r="E11" t="s">
        <v>211</v>
      </c>
      <c r="F11" t="s">
        <v>222</v>
      </c>
      <c r="G11" s="29">
        <v>44322</v>
      </c>
      <c r="H11" t="s">
        <v>213</v>
      </c>
      <c r="I11" t="s">
        <v>214</v>
      </c>
      <c r="J11" t="s">
        <v>215</v>
      </c>
      <c r="K11" t="s">
        <v>216</v>
      </c>
      <c r="L11" t="s">
        <v>82</v>
      </c>
      <c r="M11" t="s">
        <v>210</v>
      </c>
      <c r="N11">
        <v>1</v>
      </c>
      <c r="O11" t="s">
        <v>76</v>
      </c>
      <c r="P11" t="s">
        <v>120</v>
      </c>
      <c r="Q11" t="s">
        <v>208</v>
      </c>
      <c r="R11" s="27">
        <v>44319</v>
      </c>
      <c r="S11" s="29">
        <v>44591</v>
      </c>
      <c r="T11" s="29">
        <v>44600</v>
      </c>
      <c r="U11" t="s">
        <v>829</v>
      </c>
      <c r="V11" t="s">
        <v>832</v>
      </c>
      <c r="W11" t="s">
        <v>115</v>
      </c>
      <c r="X11">
        <v>0</v>
      </c>
      <c r="Y11">
        <v>0</v>
      </c>
      <c r="Z11" s="162"/>
    </row>
    <row r="12" spans="1:26" x14ac:dyDescent="0.2">
      <c r="A12" t="s">
        <v>838</v>
      </c>
      <c r="B12" t="s">
        <v>469</v>
      </c>
      <c r="C12">
        <v>1</v>
      </c>
      <c r="D12">
        <v>2021</v>
      </c>
      <c r="E12" t="s">
        <v>434</v>
      </c>
      <c r="F12" t="s">
        <v>476</v>
      </c>
      <c r="G12" s="29">
        <v>44495</v>
      </c>
      <c r="H12" t="s">
        <v>437</v>
      </c>
      <c r="I12" t="s">
        <v>435</v>
      </c>
      <c r="J12" t="s">
        <v>438</v>
      </c>
      <c r="K12" t="s">
        <v>439</v>
      </c>
      <c r="L12" t="s">
        <v>79</v>
      </c>
      <c r="M12" t="s">
        <v>440</v>
      </c>
      <c r="N12">
        <v>1</v>
      </c>
      <c r="O12" t="s">
        <v>76</v>
      </c>
      <c r="P12" t="s">
        <v>120</v>
      </c>
      <c r="Q12" t="s">
        <v>436</v>
      </c>
      <c r="R12" s="27">
        <v>44504</v>
      </c>
      <c r="S12" s="29">
        <v>44592</v>
      </c>
      <c r="T12" s="29">
        <v>44600</v>
      </c>
      <c r="U12" t="s">
        <v>829</v>
      </c>
      <c r="V12" t="s">
        <v>833</v>
      </c>
      <c r="W12" t="s">
        <v>115</v>
      </c>
      <c r="X12">
        <v>0</v>
      </c>
      <c r="Y12">
        <v>0</v>
      </c>
      <c r="Z12" s="162"/>
    </row>
    <row r="13" spans="1:26" x14ac:dyDescent="0.2">
      <c r="A13" t="s">
        <v>838</v>
      </c>
      <c r="B13" t="s">
        <v>477</v>
      </c>
      <c r="C13">
        <v>1</v>
      </c>
      <c r="D13">
        <v>2021</v>
      </c>
      <c r="E13" t="s">
        <v>211</v>
      </c>
      <c r="F13" t="s">
        <v>480</v>
      </c>
      <c r="G13" s="29">
        <v>44431</v>
      </c>
      <c r="H13" t="s">
        <v>481</v>
      </c>
      <c r="I13" t="s">
        <v>435</v>
      </c>
      <c r="J13" t="s">
        <v>482</v>
      </c>
      <c r="K13" t="s">
        <v>483</v>
      </c>
      <c r="L13" t="s">
        <v>114</v>
      </c>
      <c r="M13" t="s">
        <v>484</v>
      </c>
      <c r="N13">
        <v>1</v>
      </c>
      <c r="O13" t="s">
        <v>76</v>
      </c>
      <c r="P13" t="s">
        <v>120</v>
      </c>
      <c r="Q13" t="s">
        <v>485</v>
      </c>
      <c r="R13" s="27">
        <v>44539</v>
      </c>
      <c r="S13" s="29">
        <v>44592</v>
      </c>
      <c r="T13" s="29">
        <v>44600</v>
      </c>
      <c r="U13" t="s">
        <v>829</v>
      </c>
      <c r="V13" t="s">
        <v>834</v>
      </c>
      <c r="W13" t="s">
        <v>115</v>
      </c>
      <c r="X13">
        <v>0</v>
      </c>
      <c r="Y13">
        <v>0</v>
      </c>
      <c r="Z13" s="162"/>
    </row>
    <row r="14" spans="1:26" x14ac:dyDescent="0.2">
      <c r="A14" t="s">
        <v>838</v>
      </c>
      <c r="B14" t="s">
        <v>477</v>
      </c>
      <c r="C14">
        <v>2</v>
      </c>
      <c r="D14">
        <v>2021</v>
      </c>
      <c r="E14" t="s">
        <v>211</v>
      </c>
      <c r="F14" t="s">
        <v>480</v>
      </c>
      <c r="G14" s="29">
        <v>44431</v>
      </c>
      <c r="H14" t="s">
        <v>481</v>
      </c>
      <c r="I14" t="s">
        <v>435</v>
      </c>
      <c r="J14" t="s">
        <v>482</v>
      </c>
      <c r="K14" t="s">
        <v>486</v>
      </c>
      <c r="L14" t="s">
        <v>79</v>
      </c>
      <c r="M14" t="s">
        <v>487</v>
      </c>
      <c r="N14">
        <v>1</v>
      </c>
      <c r="O14" t="s">
        <v>76</v>
      </c>
      <c r="P14" t="s">
        <v>120</v>
      </c>
      <c r="Q14" t="s">
        <v>485</v>
      </c>
      <c r="R14" s="27">
        <v>44539</v>
      </c>
      <c r="S14" s="29">
        <v>44592</v>
      </c>
      <c r="T14" s="29">
        <v>44600</v>
      </c>
      <c r="U14" t="s">
        <v>829</v>
      </c>
      <c r="V14" t="s">
        <v>834</v>
      </c>
      <c r="W14" t="s">
        <v>115</v>
      </c>
      <c r="X14">
        <v>0</v>
      </c>
      <c r="Y14">
        <v>0</v>
      </c>
      <c r="Z14" s="162"/>
    </row>
    <row r="15" spans="1:26" x14ac:dyDescent="0.2">
      <c r="A15" t="s">
        <v>838</v>
      </c>
      <c r="B15" t="s">
        <v>478</v>
      </c>
      <c r="C15">
        <v>1</v>
      </c>
      <c r="D15">
        <v>2021</v>
      </c>
      <c r="E15" t="s">
        <v>211</v>
      </c>
      <c r="F15" t="s">
        <v>480</v>
      </c>
      <c r="G15" s="29">
        <v>44431</v>
      </c>
      <c r="H15" t="s">
        <v>491</v>
      </c>
      <c r="I15" t="s">
        <v>435</v>
      </c>
      <c r="J15" t="s">
        <v>492</v>
      </c>
      <c r="K15" t="s">
        <v>493</v>
      </c>
      <c r="L15" t="s">
        <v>79</v>
      </c>
      <c r="M15" t="s">
        <v>494</v>
      </c>
      <c r="N15">
        <v>1</v>
      </c>
      <c r="O15" t="s">
        <v>76</v>
      </c>
      <c r="P15" t="s">
        <v>120</v>
      </c>
      <c r="Q15" t="s">
        <v>485</v>
      </c>
      <c r="R15" s="27">
        <v>44539</v>
      </c>
      <c r="S15" s="29">
        <v>44592</v>
      </c>
      <c r="T15" s="29">
        <v>44600</v>
      </c>
      <c r="U15" t="s">
        <v>829</v>
      </c>
      <c r="V15" t="s">
        <v>835</v>
      </c>
      <c r="W15" t="s">
        <v>115</v>
      </c>
      <c r="X15">
        <v>0</v>
      </c>
      <c r="Y15">
        <v>0</v>
      </c>
      <c r="Z15" s="162"/>
    </row>
    <row r="16" spans="1:26" x14ac:dyDescent="0.2">
      <c r="A16" t="s">
        <v>838</v>
      </c>
      <c r="B16" t="s">
        <v>501</v>
      </c>
      <c r="C16">
        <v>1</v>
      </c>
      <c r="D16">
        <v>2021</v>
      </c>
      <c r="E16" t="s">
        <v>211</v>
      </c>
      <c r="F16" t="s">
        <v>480</v>
      </c>
      <c r="G16" s="29">
        <v>44431</v>
      </c>
      <c r="H16" t="s">
        <v>496</v>
      </c>
      <c r="I16" t="s">
        <v>435</v>
      </c>
      <c r="J16" t="s">
        <v>497</v>
      </c>
      <c r="K16" t="s">
        <v>498</v>
      </c>
      <c r="L16" t="s">
        <v>79</v>
      </c>
      <c r="M16" t="s">
        <v>487</v>
      </c>
      <c r="N16">
        <v>1</v>
      </c>
      <c r="O16" t="s">
        <v>76</v>
      </c>
      <c r="P16" t="s">
        <v>120</v>
      </c>
      <c r="Q16" t="s">
        <v>485</v>
      </c>
      <c r="R16" s="27">
        <v>44539</v>
      </c>
      <c r="S16" s="29">
        <v>44592</v>
      </c>
      <c r="T16" s="29">
        <v>44600</v>
      </c>
      <c r="U16" t="s">
        <v>829</v>
      </c>
      <c r="V16" t="s">
        <v>836</v>
      </c>
      <c r="W16" t="s">
        <v>115</v>
      </c>
      <c r="X16">
        <v>0</v>
      </c>
      <c r="Y16">
        <v>0</v>
      </c>
      <c r="Z16" s="162"/>
    </row>
    <row r="17" spans="1:26" x14ac:dyDescent="0.2">
      <c r="A17" t="s">
        <v>838</v>
      </c>
      <c r="B17" t="s">
        <v>792</v>
      </c>
      <c r="C17">
        <v>7</v>
      </c>
      <c r="D17">
        <v>2021</v>
      </c>
      <c r="E17" t="s">
        <v>160</v>
      </c>
      <c r="F17" t="s">
        <v>640</v>
      </c>
      <c r="G17" s="29">
        <v>44532</v>
      </c>
      <c r="H17" t="s">
        <v>660</v>
      </c>
      <c r="I17" t="s">
        <v>159</v>
      </c>
      <c r="J17" t="s">
        <v>661</v>
      </c>
      <c r="K17" t="s">
        <v>662</v>
      </c>
      <c r="L17" t="s">
        <v>663</v>
      </c>
      <c r="M17" t="s">
        <v>664</v>
      </c>
      <c r="N17">
        <v>1</v>
      </c>
      <c r="O17" t="s">
        <v>184</v>
      </c>
      <c r="P17" t="s">
        <v>184</v>
      </c>
      <c r="Q17" t="s">
        <v>665</v>
      </c>
      <c r="R17" s="27">
        <v>44550</v>
      </c>
      <c r="S17" s="29">
        <v>44592</v>
      </c>
      <c r="T17" s="29">
        <v>44599</v>
      </c>
      <c r="U17" t="s">
        <v>819</v>
      </c>
      <c r="V17" t="s">
        <v>820</v>
      </c>
      <c r="W17" t="s">
        <v>115</v>
      </c>
      <c r="X17">
        <v>0</v>
      </c>
      <c r="Y17">
        <v>0</v>
      </c>
      <c r="Z17" s="64">
        <f>1/1</f>
        <v>1</v>
      </c>
    </row>
    <row r="18" spans="1:26" x14ac:dyDescent="0.2">
      <c r="A18" t="s">
        <v>838</v>
      </c>
      <c r="B18" t="s">
        <v>187</v>
      </c>
      <c r="C18">
        <v>1</v>
      </c>
      <c r="D18">
        <v>2021</v>
      </c>
      <c r="E18" t="s">
        <v>151</v>
      </c>
      <c r="F18" t="s">
        <v>176</v>
      </c>
      <c r="G18" s="29">
        <v>44308</v>
      </c>
      <c r="H18" t="s">
        <v>177</v>
      </c>
      <c r="I18" t="s">
        <v>178</v>
      </c>
      <c r="J18" t="s">
        <v>179</v>
      </c>
      <c r="K18" t="s">
        <v>180</v>
      </c>
      <c r="L18" t="s">
        <v>228</v>
      </c>
      <c r="M18" t="s">
        <v>181</v>
      </c>
      <c r="N18" t="s">
        <v>182</v>
      </c>
      <c r="O18" t="s">
        <v>76</v>
      </c>
      <c r="P18" t="s">
        <v>152</v>
      </c>
      <c r="Q18" t="s">
        <v>183</v>
      </c>
      <c r="R18" s="27">
        <v>44317</v>
      </c>
      <c r="S18" s="29">
        <v>44561</v>
      </c>
      <c r="T18" s="29">
        <v>44600</v>
      </c>
      <c r="U18" t="s">
        <v>829</v>
      </c>
      <c r="V18" t="s">
        <v>830</v>
      </c>
      <c r="W18" t="s">
        <v>115</v>
      </c>
      <c r="X18">
        <v>0</v>
      </c>
      <c r="Y18">
        <v>0</v>
      </c>
      <c r="Z18" s="64">
        <f>1/1</f>
        <v>1</v>
      </c>
    </row>
    <row r="19" spans="1:26" x14ac:dyDescent="0.2">
      <c r="A19" t="s">
        <v>838</v>
      </c>
      <c r="B19" t="s">
        <v>600</v>
      </c>
      <c r="C19">
        <v>2</v>
      </c>
      <c r="D19">
        <v>2021</v>
      </c>
      <c r="E19" t="s">
        <v>602</v>
      </c>
      <c r="F19" t="s">
        <v>603</v>
      </c>
      <c r="G19" s="29">
        <v>44524</v>
      </c>
      <c r="H19" t="s">
        <v>582</v>
      </c>
      <c r="I19" t="s">
        <v>583</v>
      </c>
      <c r="J19" t="s">
        <v>584</v>
      </c>
      <c r="K19" t="s">
        <v>589</v>
      </c>
      <c r="L19" t="s">
        <v>292</v>
      </c>
      <c r="M19" t="s">
        <v>590</v>
      </c>
      <c r="N19" t="s">
        <v>591</v>
      </c>
      <c r="O19" t="s">
        <v>76</v>
      </c>
      <c r="P19" t="s">
        <v>76</v>
      </c>
      <c r="Q19" t="s">
        <v>588</v>
      </c>
      <c r="R19" s="27">
        <v>44902</v>
      </c>
      <c r="S19" s="29">
        <v>44591</v>
      </c>
      <c r="T19" s="29">
        <v>44600</v>
      </c>
      <c r="U19" t="s">
        <v>829</v>
      </c>
      <c r="V19" t="s">
        <v>839</v>
      </c>
      <c r="W19" t="s">
        <v>115</v>
      </c>
      <c r="X19">
        <v>0</v>
      </c>
      <c r="Y19">
        <v>0</v>
      </c>
      <c r="Z19" s="64">
        <f>1/1</f>
        <v>1</v>
      </c>
    </row>
    <row r="20" spans="1:26" x14ac:dyDescent="0.2">
      <c r="A20" s="60" t="s">
        <v>872</v>
      </c>
      <c r="B20" s="60" t="s">
        <v>281</v>
      </c>
      <c r="C20" s="60">
        <v>1</v>
      </c>
      <c r="D20" s="60">
        <v>2021</v>
      </c>
      <c r="E20" s="60" t="s">
        <v>75</v>
      </c>
      <c r="F20" s="60" t="s">
        <v>245</v>
      </c>
      <c r="G20" s="62">
        <v>44337</v>
      </c>
      <c r="H20" s="60" t="s">
        <v>257</v>
      </c>
      <c r="I20" s="60" t="s">
        <v>162</v>
      </c>
      <c r="J20" s="60" t="s">
        <v>258</v>
      </c>
      <c r="K20" s="60" t="s">
        <v>259</v>
      </c>
      <c r="L20" s="60" t="s">
        <v>164</v>
      </c>
      <c r="M20" s="60" t="s">
        <v>249</v>
      </c>
      <c r="N20" s="60" t="s">
        <v>254</v>
      </c>
      <c r="O20" s="60" t="s">
        <v>83</v>
      </c>
      <c r="P20" s="60" t="s">
        <v>84</v>
      </c>
      <c r="Q20" s="60" t="s">
        <v>243</v>
      </c>
      <c r="R20" s="61">
        <v>44362</v>
      </c>
      <c r="S20" s="62">
        <v>44620</v>
      </c>
      <c r="T20" s="62">
        <v>44627</v>
      </c>
      <c r="U20" s="60" t="s">
        <v>825</v>
      </c>
      <c r="V20" s="60" t="s">
        <v>852</v>
      </c>
      <c r="W20" s="60" t="s">
        <v>115</v>
      </c>
      <c r="X20" s="60">
        <v>0</v>
      </c>
      <c r="Y20" s="60">
        <v>0</v>
      </c>
      <c r="Z20" s="162">
        <f>3/3</f>
        <v>1</v>
      </c>
    </row>
    <row r="21" spans="1:26" x14ac:dyDescent="0.2">
      <c r="A21" s="60" t="s">
        <v>872</v>
      </c>
      <c r="B21" s="60" t="s">
        <v>282</v>
      </c>
      <c r="C21" s="60">
        <v>1</v>
      </c>
      <c r="D21" s="60">
        <v>2021</v>
      </c>
      <c r="E21" s="60" t="s">
        <v>75</v>
      </c>
      <c r="F21" s="60" t="s">
        <v>245</v>
      </c>
      <c r="G21" s="62">
        <v>44337</v>
      </c>
      <c r="H21" s="60" t="s">
        <v>260</v>
      </c>
      <c r="I21" s="60" t="s">
        <v>162</v>
      </c>
      <c r="J21" s="60" t="s">
        <v>258</v>
      </c>
      <c r="K21" s="60" t="s">
        <v>261</v>
      </c>
      <c r="L21" s="60" t="s">
        <v>164</v>
      </c>
      <c r="M21" s="60" t="s">
        <v>249</v>
      </c>
      <c r="N21" s="60" t="s">
        <v>254</v>
      </c>
      <c r="O21" s="60" t="s">
        <v>83</v>
      </c>
      <c r="P21" s="60" t="s">
        <v>84</v>
      </c>
      <c r="Q21" s="60" t="s">
        <v>243</v>
      </c>
      <c r="R21" s="61">
        <v>44362</v>
      </c>
      <c r="S21" s="62">
        <v>44620</v>
      </c>
      <c r="T21" s="62">
        <v>44627</v>
      </c>
      <c r="U21" s="60" t="s">
        <v>825</v>
      </c>
      <c r="V21" s="60" t="s">
        <v>853</v>
      </c>
      <c r="W21" s="60" t="s">
        <v>115</v>
      </c>
      <c r="X21" s="60">
        <v>0</v>
      </c>
      <c r="Y21" s="60">
        <v>0</v>
      </c>
      <c r="Z21" s="162"/>
    </row>
    <row r="22" spans="1:26" x14ac:dyDescent="0.2">
      <c r="A22" s="60" t="s">
        <v>872</v>
      </c>
      <c r="B22" s="60" t="s">
        <v>284</v>
      </c>
      <c r="C22" s="60">
        <v>1</v>
      </c>
      <c r="D22" s="60">
        <v>2021</v>
      </c>
      <c r="E22" s="60" t="s">
        <v>75</v>
      </c>
      <c r="F22" s="60" t="s">
        <v>245</v>
      </c>
      <c r="G22" s="62">
        <v>44337</v>
      </c>
      <c r="H22" s="60" t="s">
        <v>267</v>
      </c>
      <c r="I22" s="60" t="s">
        <v>266</v>
      </c>
      <c r="J22" s="60" t="s">
        <v>258</v>
      </c>
      <c r="K22" s="60" t="s">
        <v>259</v>
      </c>
      <c r="L22" s="60" t="s">
        <v>164</v>
      </c>
      <c r="M22" s="60" t="s">
        <v>249</v>
      </c>
      <c r="N22" s="60" t="s">
        <v>254</v>
      </c>
      <c r="O22" s="60" t="s">
        <v>83</v>
      </c>
      <c r="P22" s="60" t="s">
        <v>84</v>
      </c>
      <c r="Q22" s="60" t="s">
        <v>243</v>
      </c>
      <c r="R22" s="61">
        <v>44362</v>
      </c>
      <c r="S22" s="62">
        <v>44620</v>
      </c>
      <c r="T22" s="62">
        <v>44627</v>
      </c>
      <c r="U22" s="60" t="s">
        <v>825</v>
      </c>
      <c r="V22" s="60" t="s">
        <v>854</v>
      </c>
      <c r="W22" s="60" t="s">
        <v>115</v>
      </c>
      <c r="X22" s="60">
        <v>0</v>
      </c>
      <c r="Y22" s="60">
        <v>0</v>
      </c>
      <c r="Z22" s="162"/>
    </row>
    <row r="23" spans="1:26" x14ac:dyDescent="0.2">
      <c r="A23" s="60" t="s">
        <v>872</v>
      </c>
      <c r="B23" s="60" t="s">
        <v>576</v>
      </c>
      <c r="C23" s="60">
        <v>3</v>
      </c>
      <c r="D23" s="60">
        <v>2021</v>
      </c>
      <c r="E23" s="60" t="s">
        <v>72</v>
      </c>
      <c r="F23" s="60" t="s">
        <v>577</v>
      </c>
      <c r="G23" s="62">
        <v>44523</v>
      </c>
      <c r="H23" s="60" t="s">
        <v>502</v>
      </c>
      <c r="I23" s="60" t="s">
        <v>503</v>
      </c>
      <c r="J23" s="60" t="s">
        <v>512</v>
      </c>
      <c r="K23" s="60" t="s">
        <v>513</v>
      </c>
      <c r="L23" s="60" t="s">
        <v>82</v>
      </c>
      <c r="M23" s="60" t="s">
        <v>514</v>
      </c>
      <c r="N23" s="60">
        <v>1</v>
      </c>
      <c r="O23" s="60" t="s">
        <v>80</v>
      </c>
      <c r="P23" s="60" t="s">
        <v>81</v>
      </c>
      <c r="Q23" s="60" t="s">
        <v>511</v>
      </c>
      <c r="R23" s="61">
        <v>44545</v>
      </c>
      <c r="S23" s="62">
        <v>44620</v>
      </c>
      <c r="T23" s="62">
        <v>44628</v>
      </c>
      <c r="U23" s="60" t="s">
        <v>158</v>
      </c>
      <c r="V23" s="60" t="s">
        <v>866</v>
      </c>
      <c r="W23" s="60" t="s">
        <v>115</v>
      </c>
      <c r="X23" s="60">
        <v>0</v>
      </c>
      <c r="Y23" s="60">
        <v>0</v>
      </c>
      <c r="Z23" s="163">
        <v>1</v>
      </c>
    </row>
    <row r="24" spans="1:26" x14ac:dyDescent="0.2">
      <c r="A24" s="60" t="s">
        <v>872</v>
      </c>
      <c r="B24" s="60" t="s">
        <v>576</v>
      </c>
      <c r="C24" s="60">
        <v>4</v>
      </c>
      <c r="D24" s="60">
        <v>2021</v>
      </c>
      <c r="E24" s="60" t="s">
        <v>72</v>
      </c>
      <c r="F24" s="60" t="s">
        <v>577</v>
      </c>
      <c r="G24" s="62">
        <v>44523</v>
      </c>
      <c r="H24" s="60" t="s">
        <v>502</v>
      </c>
      <c r="I24" s="60" t="s">
        <v>503</v>
      </c>
      <c r="J24" s="60" t="s">
        <v>515</v>
      </c>
      <c r="K24" s="60" t="s">
        <v>516</v>
      </c>
      <c r="L24" s="60" t="s">
        <v>82</v>
      </c>
      <c r="M24" s="60" t="s">
        <v>517</v>
      </c>
      <c r="N24" s="60">
        <v>1</v>
      </c>
      <c r="O24" s="60" t="s">
        <v>80</v>
      </c>
      <c r="P24" s="60" t="s">
        <v>81</v>
      </c>
      <c r="Q24" s="60" t="s">
        <v>511</v>
      </c>
      <c r="R24" s="61">
        <v>44545</v>
      </c>
      <c r="S24" s="62">
        <v>44620</v>
      </c>
      <c r="T24" s="62">
        <v>44628</v>
      </c>
      <c r="U24" s="60" t="s">
        <v>158</v>
      </c>
      <c r="V24" s="60" t="s">
        <v>867</v>
      </c>
      <c r="W24" s="60" t="s">
        <v>115</v>
      </c>
      <c r="X24" s="60">
        <v>0</v>
      </c>
      <c r="Y24" s="60">
        <v>0</v>
      </c>
      <c r="Z24" s="164"/>
    </row>
    <row r="25" spans="1:26" x14ac:dyDescent="0.2">
      <c r="A25" s="60" t="s">
        <v>872</v>
      </c>
      <c r="B25" s="60" t="s">
        <v>579</v>
      </c>
      <c r="C25" s="60">
        <v>1</v>
      </c>
      <c r="D25" s="60">
        <v>2021</v>
      </c>
      <c r="E25" s="60" t="s">
        <v>72</v>
      </c>
      <c r="F25" s="60" t="s">
        <v>577</v>
      </c>
      <c r="G25" s="62">
        <v>44523</v>
      </c>
      <c r="H25" s="60" t="s">
        <v>533</v>
      </c>
      <c r="I25" s="60" t="s">
        <v>503</v>
      </c>
      <c r="J25" s="60" t="s">
        <v>534</v>
      </c>
      <c r="K25" s="60" t="s">
        <v>535</v>
      </c>
      <c r="L25" s="60" t="s">
        <v>82</v>
      </c>
      <c r="M25" s="60" t="s">
        <v>517</v>
      </c>
      <c r="N25" s="60">
        <v>1</v>
      </c>
      <c r="O25" s="60" t="s">
        <v>80</v>
      </c>
      <c r="P25" s="60" t="s">
        <v>81</v>
      </c>
      <c r="Q25" s="60" t="s">
        <v>511</v>
      </c>
      <c r="R25" s="61">
        <v>44545</v>
      </c>
      <c r="S25" s="62">
        <v>44620</v>
      </c>
      <c r="T25" s="62">
        <v>44628</v>
      </c>
      <c r="U25" s="60" t="s">
        <v>158</v>
      </c>
      <c r="V25" s="60" t="s">
        <v>867</v>
      </c>
      <c r="W25" s="60" t="s">
        <v>115</v>
      </c>
      <c r="X25" s="60">
        <v>0</v>
      </c>
      <c r="Y25" s="60">
        <v>0</v>
      </c>
      <c r="Z25" s="164"/>
    </row>
    <row r="26" spans="1:26" x14ac:dyDescent="0.2">
      <c r="A26" s="60" t="s">
        <v>872</v>
      </c>
      <c r="B26" s="60" t="s">
        <v>580</v>
      </c>
      <c r="C26" s="60">
        <v>2</v>
      </c>
      <c r="D26" s="60">
        <v>2021</v>
      </c>
      <c r="E26" s="60" t="s">
        <v>72</v>
      </c>
      <c r="F26" s="60" t="s">
        <v>577</v>
      </c>
      <c r="G26" s="62">
        <v>44523</v>
      </c>
      <c r="H26" s="60" t="s">
        <v>536</v>
      </c>
      <c r="I26" s="60" t="s">
        <v>503</v>
      </c>
      <c r="J26" s="60" t="s">
        <v>541</v>
      </c>
      <c r="K26" s="60" t="s">
        <v>542</v>
      </c>
      <c r="L26" s="60" t="s">
        <v>82</v>
      </c>
      <c r="M26" s="60" t="s">
        <v>517</v>
      </c>
      <c r="N26" s="60">
        <v>1</v>
      </c>
      <c r="O26" s="60" t="s">
        <v>80</v>
      </c>
      <c r="P26" s="60" t="s">
        <v>81</v>
      </c>
      <c r="Q26" s="60" t="s">
        <v>511</v>
      </c>
      <c r="R26" s="61">
        <v>44545</v>
      </c>
      <c r="S26" s="62">
        <v>44620</v>
      </c>
      <c r="T26" s="62">
        <v>44628</v>
      </c>
      <c r="U26" s="60" t="s">
        <v>158</v>
      </c>
      <c r="V26" s="60" t="s">
        <v>868</v>
      </c>
      <c r="W26" s="60" t="s">
        <v>115</v>
      </c>
      <c r="X26" s="60">
        <v>0</v>
      </c>
      <c r="Y26" s="60">
        <v>0</v>
      </c>
      <c r="Z26" s="164"/>
    </row>
    <row r="27" spans="1:26" x14ac:dyDescent="0.2">
      <c r="A27" s="60" t="s">
        <v>872</v>
      </c>
      <c r="B27" s="60" t="s">
        <v>581</v>
      </c>
      <c r="C27" s="60">
        <v>1</v>
      </c>
      <c r="D27" s="60">
        <v>2021</v>
      </c>
      <c r="E27" s="60" t="s">
        <v>72</v>
      </c>
      <c r="F27" s="60" t="s">
        <v>577</v>
      </c>
      <c r="G27" s="62">
        <v>44523</v>
      </c>
      <c r="H27" s="60" t="s">
        <v>551</v>
      </c>
      <c r="I27" s="60" t="s">
        <v>503</v>
      </c>
      <c r="J27" s="60" t="s">
        <v>552</v>
      </c>
      <c r="K27" s="60" t="s">
        <v>553</v>
      </c>
      <c r="L27" s="60" t="s">
        <v>82</v>
      </c>
      <c r="M27" s="60" t="s">
        <v>517</v>
      </c>
      <c r="N27" s="60">
        <v>1</v>
      </c>
      <c r="O27" s="60" t="s">
        <v>80</v>
      </c>
      <c r="P27" s="60" t="s">
        <v>81</v>
      </c>
      <c r="Q27" s="60" t="s">
        <v>511</v>
      </c>
      <c r="R27" s="61">
        <v>44545</v>
      </c>
      <c r="S27" s="62">
        <v>44620</v>
      </c>
      <c r="T27" s="62">
        <v>44628</v>
      </c>
      <c r="U27" s="60" t="s">
        <v>158</v>
      </c>
      <c r="V27" s="60" t="s">
        <v>867</v>
      </c>
      <c r="W27" s="60" t="s">
        <v>115</v>
      </c>
      <c r="X27" s="60">
        <v>0</v>
      </c>
      <c r="Y27" s="60">
        <v>0</v>
      </c>
      <c r="Z27" s="164"/>
    </row>
    <row r="28" spans="1:26" x14ac:dyDescent="0.2">
      <c r="A28" s="60" t="s">
        <v>872</v>
      </c>
      <c r="B28" s="60" t="s">
        <v>477</v>
      </c>
      <c r="C28" s="60">
        <v>3</v>
      </c>
      <c r="D28" s="60">
        <v>2021</v>
      </c>
      <c r="E28" s="60" t="s">
        <v>72</v>
      </c>
      <c r="F28" s="60" t="s">
        <v>480</v>
      </c>
      <c r="G28" s="62">
        <v>44431</v>
      </c>
      <c r="H28" s="60" t="s">
        <v>481</v>
      </c>
      <c r="I28" s="60" t="s">
        <v>435</v>
      </c>
      <c r="J28" s="60" t="s">
        <v>482</v>
      </c>
      <c r="K28" s="60" t="s">
        <v>488</v>
      </c>
      <c r="L28" s="60" t="s">
        <v>79</v>
      </c>
      <c r="M28" s="60" t="s">
        <v>489</v>
      </c>
      <c r="N28" s="60">
        <v>1</v>
      </c>
      <c r="O28" s="60" t="s">
        <v>80</v>
      </c>
      <c r="P28" s="60" t="s">
        <v>818</v>
      </c>
      <c r="Q28" s="60" t="s">
        <v>490</v>
      </c>
      <c r="R28" s="61">
        <v>44539</v>
      </c>
      <c r="S28" s="62">
        <v>44620</v>
      </c>
      <c r="T28" s="62">
        <v>44628</v>
      </c>
      <c r="U28" s="60" t="s">
        <v>158</v>
      </c>
      <c r="V28" s="60" t="s">
        <v>864</v>
      </c>
      <c r="W28" s="60" t="s">
        <v>115</v>
      </c>
      <c r="X28" s="60">
        <v>0</v>
      </c>
      <c r="Y28" s="60">
        <v>0</v>
      </c>
      <c r="Z28" s="162">
        <f>2/2</f>
        <v>1</v>
      </c>
    </row>
    <row r="29" spans="1:26" x14ac:dyDescent="0.2">
      <c r="A29" s="60" t="s">
        <v>872</v>
      </c>
      <c r="B29" s="60" t="s">
        <v>501</v>
      </c>
      <c r="C29" s="60">
        <v>2</v>
      </c>
      <c r="D29" s="60">
        <v>2021</v>
      </c>
      <c r="E29" s="60" t="s">
        <v>72</v>
      </c>
      <c r="F29" s="60" t="s">
        <v>480</v>
      </c>
      <c r="G29" s="62">
        <v>44431</v>
      </c>
      <c r="H29" s="60" t="s">
        <v>496</v>
      </c>
      <c r="I29" s="60" t="s">
        <v>435</v>
      </c>
      <c r="J29" s="60" t="s">
        <v>497</v>
      </c>
      <c r="K29" s="60" t="s">
        <v>499</v>
      </c>
      <c r="L29" s="60" t="s">
        <v>79</v>
      </c>
      <c r="M29" s="60" t="s">
        <v>500</v>
      </c>
      <c r="N29" s="60">
        <v>1</v>
      </c>
      <c r="O29" s="60" t="s">
        <v>80</v>
      </c>
      <c r="P29" s="60" t="s">
        <v>818</v>
      </c>
      <c r="Q29" s="60" t="s">
        <v>490</v>
      </c>
      <c r="R29" s="61">
        <v>44539</v>
      </c>
      <c r="S29" s="62">
        <v>44620</v>
      </c>
      <c r="T29" s="62">
        <v>44628</v>
      </c>
      <c r="U29" s="60" t="s">
        <v>158</v>
      </c>
      <c r="V29" s="60" t="s">
        <v>864</v>
      </c>
      <c r="W29" s="60" t="s">
        <v>115</v>
      </c>
      <c r="X29" s="60">
        <v>0</v>
      </c>
      <c r="Y29" s="60">
        <v>0</v>
      </c>
      <c r="Z29" s="162"/>
    </row>
    <row r="30" spans="1:26" x14ac:dyDescent="0.2">
      <c r="A30" s="60" t="s">
        <v>872</v>
      </c>
      <c r="B30" s="60" t="s">
        <v>792</v>
      </c>
      <c r="C30" s="60">
        <v>8</v>
      </c>
      <c r="D30" s="60">
        <v>2021</v>
      </c>
      <c r="E30" s="60" t="s">
        <v>160</v>
      </c>
      <c r="F30" s="60" t="s">
        <v>640</v>
      </c>
      <c r="G30" s="62">
        <v>44532</v>
      </c>
      <c r="H30" s="60" t="s">
        <v>660</v>
      </c>
      <c r="I30" s="60" t="s">
        <v>159</v>
      </c>
      <c r="J30" s="60" t="s">
        <v>661</v>
      </c>
      <c r="K30" s="60" t="s">
        <v>666</v>
      </c>
      <c r="L30" s="60" t="s">
        <v>114</v>
      </c>
      <c r="M30" s="60" t="s">
        <v>664</v>
      </c>
      <c r="N30" s="60">
        <v>1</v>
      </c>
      <c r="O30" s="60" t="s">
        <v>184</v>
      </c>
      <c r="P30" s="60" t="s">
        <v>184</v>
      </c>
      <c r="Q30" s="60" t="s">
        <v>665</v>
      </c>
      <c r="R30" s="61">
        <v>44564</v>
      </c>
      <c r="S30" s="62">
        <v>44620</v>
      </c>
      <c r="T30" s="62">
        <v>44628</v>
      </c>
      <c r="U30" s="60" t="s">
        <v>819</v>
      </c>
      <c r="V30" s="60" t="s">
        <v>857</v>
      </c>
      <c r="W30" s="60" t="s">
        <v>115</v>
      </c>
      <c r="X30" s="60">
        <v>0</v>
      </c>
      <c r="Y30" s="60">
        <v>0</v>
      </c>
      <c r="Z30" s="162">
        <f>2/2</f>
        <v>1</v>
      </c>
    </row>
    <row r="31" spans="1:26" x14ac:dyDescent="0.2">
      <c r="A31" s="60" t="s">
        <v>872</v>
      </c>
      <c r="B31" s="60" t="s">
        <v>802</v>
      </c>
      <c r="C31" s="60">
        <v>1</v>
      </c>
      <c r="D31" s="60">
        <v>2021</v>
      </c>
      <c r="E31" s="60" t="s">
        <v>160</v>
      </c>
      <c r="F31" s="60" t="s">
        <v>640</v>
      </c>
      <c r="G31" s="62">
        <v>44532</v>
      </c>
      <c r="H31" s="60" t="s">
        <v>732</v>
      </c>
      <c r="I31" s="60" t="s">
        <v>338</v>
      </c>
      <c r="J31" s="60" t="s">
        <v>733</v>
      </c>
      <c r="K31" s="60" t="s">
        <v>734</v>
      </c>
      <c r="L31" s="60" t="s">
        <v>114</v>
      </c>
      <c r="M31" s="60" t="s">
        <v>735</v>
      </c>
      <c r="N31" s="60">
        <v>2</v>
      </c>
      <c r="O31" s="60" t="s">
        <v>184</v>
      </c>
      <c r="P31" s="60" t="s">
        <v>184</v>
      </c>
      <c r="Q31" s="60" t="s">
        <v>665</v>
      </c>
      <c r="R31" s="61">
        <v>44564</v>
      </c>
      <c r="S31" s="62">
        <v>44620</v>
      </c>
      <c r="T31" s="62">
        <v>44628</v>
      </c>
      <c r="U31" s="60" t="s">
        <v>819</v>
      </c>
      <c r="V31" s="60" t="s">
        <v>858</v>
      </c>
      <c r="W31" s="60" t="s">
        <v>115</v>
      </c>
      <c r="X31" s="60">
        <v>0</v>
      </c>
      <c r="Y31" s="60">
        <v>0</v>
      </c>
      <c r="Z31" s="162"/>
    </row>
    <row r="32" spans="1:26" x14ac:dyDescent="0.2">
      <c r="A32" s="60" t="s">
        <v>872</v>
      </c>
      <c r="B32" s="60" t="s">
        <v>612</v>
      </c>
      <c r="C32" s="60">
        <v>1</v>
      </c>
      <c r="D32" s="60">
        <v>2021</v>
      </c>
      <c r="E32" s="60" t="s">
        <v>206</v>
      </c>
      <c r="F32" s="60" t="s">
        <v>613</v>
      </c>
      <c r="G32" s="62">
        <v>44270</v>
      </c>
      <c r="H32" s="60" t="s">
        <v>604</v>
      </c>
      <c r="I32" s="60" t="s">
        <v>605</v>
      </c>
      <c r="J32" s="60" t="s">
        <v>606</v>
      </c>
      <c r="K32" s="60" t="s">
        <v>607</v>
      </c>
      <c r="L32" s="60" t="s">
        <v>79</v>
      </c>
      <c r="M32" s="60" t="s">
        <v>608</v>
      </c>
      <c r="N32" s="60">
        <v>2</v>
      </c>
      <c r="O32" s="60" t="s">
        <v>122</v>
      </c>
      <c r="P32" s="60" t="s">
        <v>122</v>
      </c>
      <c r="Q32" s="60" t="s">
        <v>609</v>
      </c>
      <c r="R32" s="61">
        <v>44348</v>
      </c>
      <c r="S32" s="62">
        <v>44607</v>
      </c>
      <c r="T32" s="62">
        <v>44607</v>
      </c>
      <c r="U32" s="60" t="s">
        <v>819</v>
      </c>
      <c r="V32" s="60" t="s">
        <v>855</v>
      </c>
      <c r="W32" s="60" t="s">
        <v>115</v>
      </c>
      <c r="X32" s="60">
        <v>0</v>
      </c>
      <c r="Y32" s="60">
        <v>0</v>
      </c>
      <c r="Z32" s="162">
        <f>2/2</f>
        <v>1</v>
      </c>
    </row>
    <row r="33" spans="1:26" x14ac:dyDescent="0.2">
      <c r="A33" s="60" t="s">
        <v>872</v>
      </c>
      <c r="B33" s="60" t="s">
        <v>612</v>
      </c>
      <c r="C33" s="60">
        <v>2</v>
      </c>
      <c r="D33" s="60">
        <v>2021</v>
      </c>
      <c r="E33" s="60" t="s">
        <v>206</v>
      </c>
      <c r="F33" s="60" t="s">
        <v>613</v>
      </c>
      <c r="G33" s="62">
        <v>44270</v>
      </c>
      <c r="H33" s="60" t="s">
        <v>604</v>
      </c>
      <c r="I33" s="60" t="s">
        <v>605</v>
      </c>
      <c r="J33" s="60" t="s">
        <v>606</v>
      </c>
      <c r="K33" s="60" t="s">
        <v>610</v>
      </c>
      <c r="L33" s="60" t="s">
        <v>82</v>
      </c>
      <c r="M33" s="60" t="s">
        <v>611</v>
      </c>
      <c r="N33" s="60">
        <v>6</v>
      </c>
      <c r="O33" s="60" t="s">
        <v>122</v>
      </c>
      <c r="P33" s="60" t="s">
        <v>122</v>
      </c>
      <c r="Q33" s="60" t="s">
        <v>609</v>
      </c>
      <c r="R33" s="61">
        <v>44348</v>
      </c>
      <c r="S33" s="62">
        <v>44607</v>
      </c>
      <c r="T33" s="62">
        <v>44607</v>
      </c>
      <c r="U33" s="60" t="s">
        <v>819</v>
      </c>
      <c r="V33" s="60" t="s">
        <v>856</v>
      </c>
      <c r="W33" s="60" t="s">
        <v>115</v>
      </c>
      <c r="X33" s="60">
        <v>0</v>
      </c>
      <c r="Y33" s="60">
        <v>0</v>
      </c>
      <c r="Z33" s="162"/>
    </row>
    <row r="34" spans="1:26" x14ac:dyDescent="0.2">
      <c r="A34" s="60" t="s">
        <v>872</v>
      </c>
      <c r="B34" s="60" t="s">
        <v>424</v>
      </c>
      <c r="C34" s="60">
        <v>4</v>
      </c>
      <c r="D34" s="60">
        <v>2021</v>
      </c>
      <c r="E34" s="60" t="s">
        <v>70</v>
      </c>
      <c r="F34" s="60" t="s">
        <v>423</v>
      </c>
      <c r="G34" s="62">
        <v>44440</v>
      </c>
      <c r="H34" s="60" t="s">
        <v>359</v>
      </c>
      <c r="I34" s="60" t="s">
        <v>360</v>
      </c>
      <c r="J34" s="60" t="s">
        <v>361</v>
      </c>
      <c r="K34" s="60" t="s">
        <v>368</v>
      </c>
      <c r="L34" s="60" t="s">
        <v>114</v>
      </c>
      <c r="M34" s="60" t="s">
        <v>369</v>
      </c>
      <c r="N34" s="60">
        <v>1</v>
      </c>
      <c r="O34" s="60" t="s">
        <v>76</v>
      </c>
      <c r="P34" s="60" t="s">
        <v>77</v>
      </c>
      <c r="Q34" s="60" t="s">
        <v>123</v>
      </c>
      <c r="R34" s="61">
        <v>44531</v>
      </c>
      <c r="S34" s="62">
        <v>44620</v>
      </c>
      <c r="T34" s="62">
        <v>44628</v>
      </c>
      <c r="U34" s="60" t="s">
        <v>829</v>
      </c>
      <c r="V34" s="60" t="s">
        <v>869</v>
      </c>
      <c r="W34" s="60" t="s">
        <v>115</v>
      </c>
      <c r="X34" s="60">
        <v>0</v>
      </c>
      <c r="Y34" s="60">
        <v>0</v>
      </c>
      <c r="Z34" s="162">
        <f>2/2</f>
        <v>1</v>
      </c>
    </row>
    <row r="35" spans="1:26" x14ac:dyDescent="0.2">
      <c r="A35" s="60" t="s">
        <v>872</v>
      </c>
      <c r="B35" s="60" t="s">
        <v>800</v>
      </c>
      <c r="C35" s="60">
        <v>1</v>
      </c>
      <c r="D35" s="60">
        <v>2021</v>
      </c>
      <c r="E35" s="60" t="s">
        <v>70</v>
      </c>
      <c r="F35" s="60" t="s">
        <v>640</v>
      </c>
      <c r="G35" s="62">
        <v>44533</v>
      </c>
      <c r="H35" s="60" t="s">
        <v>724</v>
      </c>
      <c r="I35" s="60" t="s">
        <v>642</v>
      </c>
      <c r="J35" s="60" t="s">
        <v>725</v>
      </c>
      <c r="K35" s="60" t="s">
        <v>726</v>
      </c>
      <c r="L35" s="60" t="s">
        <v>82</v>
      </c>
      <c r="M35" s="60" t="s">
        <v>727</v>
      </c>
      <c r="N35" s="60" t="s">
        <v>728</v>
      </c>
      <c r="O35" s="60" t="s">
        <v>76</v>
      </c>
      <c r="P35" s="60" t="s">
        <v>77</v>
      </c>
      <c r="Q35" s="60" t="s">
        <v>646</v>
      </c>
      <c r="R35" s="61">
        <v>44564</v>
      </c>
      <c r="S35" s="62">
        <v>44620</v>
      </c>
      <c r="T35" s="62">
        <v>44628</v>
      </c>
      <c r="U35" s="60" t="s">
        <v>829</v>
      </c>
      <c r="V35" s="60" t="s">
        <v>871</v>
      </c>
      <c r="W35" s="60" t="s">
        <v>115</v>
      </c>
      <c r="X35" s="60">
        <v>0</v>
      </c>
      <c r="Y35" s="60">
        <v>0</v>
      </c>
      <c r="Z35" s="162"/>
    </row>
    <row r="36" spans="1:26" s="72" customFormat="1" x14ac:dyDescent="0.2">
      <c r="A36" s="72" t="s">
        <v>902</v>
      </c>
      <c r="B36" s="72" t="s">
        <v>473</v>
      </c>
      <c r="C36" s="72">
        <v>1</v>
      </c>
      <c r="D36" s="72">
        <v>2021</v>
      </c>
      <c r="E36" s="72" t="s">
        <v>72</v>
      </c>
      <c r="F36" s="72" t="s">
        <v>476</v>
      </c>
      <c r="G36" s="73">
        <v>44495</v>
      </c>
      <c r="H36" s="72" t="s">
        <v>455</v>
      </c>
      <c r="I36" s="72" t="s">
        <v>435</v>
      </c>
      <c r="J36" s="72" t="s">
        <v>456</v>
      </c>
      <c r="K36" s="72" t="s">
        <v>457</v>
      </c>
      <c r="L36" s="72" t="s">
        <v>445</v>
      </c>
      <c r="M36" s="72" t="s">
        <v>458</v>
      </c>
      <c r="N36" s="72">
        <v>1</v>
      </c>
      <c r="O36" s="72" t="s">
        <v>80</v>
      </c>
      <c r="P36" s="72" t="s">
        <v>81</v>
      </c>
      <c r="Q36" s="72" t="s">
        <v>454</v>
      </c>
      <c r="R36" s="73">
        <v>44504</v>
      </c>
      <c r="S36" s="73">
        <v>44865</v>
      </c>
      <c r="T36" s="73">
        <v>44658</v>
      </c>
      <c r="U36" s="72" t="s">
        <v>158</v>
      </c>
      <c r="V36" s="72" t="s">
        <v>905</v>
      </c>
      <c r="W36" s="72" t="s">
        <v>115</v>
      </c>
      <c r="X36" s="72">
        <v>0</v>
      </c>
      <c r="Y36" s="72">
        <v>0</v>
      </c>
    </row>
    <row r="37" spans="1:26" s="72" customFormat="1" x14ac:dyDescent="0.2">
      <c r="A37" s="72" t="s">
        <v>902</v>
      </c>
      <c r="B37" s="72" t="s">
        <v>792</v>
      </c>
      <c r="C37" s="72">
        <v>1</v>
      </c>
      <c r="D37" s="72">
        <v>2021</v>
      </c>
      <c r="E37" s="72" t="s">
        <v>70</v>
      </c>
      <c r="F37" s="72" t="s">
        <v>640</v>
      </c>
      <c r="G37" s="73">
        <v>44533</v>
      </c>
      <c r="H37" s="72" t="s">
        <v>641</v>
      </c>
      <c r="I37" s="72" t="s">
        <v>642</v>
      </c>
      <c r="J37" s="72" t="s">
        <v>643</v>
      </c>
      <c r="K37" s="72" t="s">
        <v>644</v>
      </c>
      <c r="L37" s="72" t="s">
        <v>82</v>
      </c>
      <c r="M37" s="72" t="s">
        <v>645</v>
      </c>
      <c r="N37" s="72">
        <v>1</v>
      </c>
      <c r="O37" s="72" t="s">
        <v>76</v>
      </c>
      <c r="P37" s="72" t="s">
        <v>77</v>
      </c>
      <c r="Q37" s="72" t="s">
        <v>646</v>
      </c>
      <c r="R37" s="73">
        <v>44564</v>
      </c>
      <c r="S37" s="73">
        <v>44773</v>
      </c>
      <c r="T37" s="73">
        <v>44659</v>
      </c>
      <c r="U37" s="72" t="s">
        <v>829</v>
      </c>
      <c r="V37" s="72" t="s">
        <v>907</v>
      </c>
      <c r="W37" s="72" t="s">
        <v>115</v>
      </c>
      <c r="X37" s="72">
        <v>0</v>
      </c>
      <c r="Y37" s="72">
        <v>0</v>
      </c>
    </row>
    <row r="38" spans="1:26" s="72" customFormat="1" x14ac:dyDescent="0.2">
      <c r="A38" s="72" t="s">
        <v>902</v>
      </c>
      <c r="B38" s="72" t="s">
        <v>794</v>
      </c>
      <c r="C38" s="72">
        <v>1</v>
      </c>
      <c r="D38" s="72">
        <v>2021</v>
      </c>
      <c r="E38" s="72" t="s">
        <v>70</v>
      </c>
      <c r="F38" s="72" t="s">
        <v>640</v>
      </c>
      <c r="G38" s="73">
        <v>44533</v>
      </c>
      <c r="H38" s="72" t="s">
        <v>671</v>
      </c>
      <c r="I38" s="72" t="s">
        <v>642</v>
      </c>
      <c r="J38" s="72" t="s">
        <v>672</v>
      </c>
      <c r="K38" s="72" t="s">
        <v>673</v>
      </c>
      <c r="L38" s="72" t="s">
        <v>82</v>
      </c>
      <c r="M38" s="72" t="s">
        <v>674</v>
      </c>
      <c r="N38" s="72">
        <v>1</v>
      </c>
      <c r="O38" s="72" t="s">
        <v>76</v>
      </c>
      <c r="P38" s="72" t="s">
        <v>77</v>
      </c>
      <c r="Q38" s="72" t="s">
        <v>646</v>
      </c>
      <c r="R38" s="73">
        <v>44564</v>
      </c>
      <c r="S38" s="73">
        <v>44773</v>
      </c>
      <c r="T38" s="73">
        <v>44659</v>
      </c>
      <c r="U38" s="72" t="s">
        <v>829</v>
      </c>
      <c r="V38" s="72" t="s">
        <v>908</v>
      </c>
      <c r="W38" s="72" t="s">
        <v>115</v>
      </c>
      <c r="X38" s="72">
        <v>0</v>
      </c>
      <c r="Y38" s="72">
        <v>0</v>
      </c>
    </row>
    <row r="39" spans="1:26" s="72" customFormat="1" x14ac:dyDescent="0.2">
      <c r="A39" s="72" t="s">
        <v>902</v>
      </c>
      <c r="B39" s="72" t="s">
        <v>795</v>
      </c>
      <c r="C39" s="72">
        <v>5</v>
      </c>
      <c r="D39" s="72">
        <v>2021</v>
      </c>
      <c r="E39" s="72" t="s">
        <v>70</v>
      </c>
      <c r="F39" s="72" t="s">
        <v>640</v>
      </c>
      <c r="G39" s="73">
        <v>44533</v>
      </c>
      <c r="H39" s="72" t="s">
        <v>693</v>
      </c>
      <c r="I39" s="72" t="s">
        <v>642</v>
      </c>
      <c r="J39" s="72" t="s">
        <v>694</v>
      </c>
      <c r="K39" s="72" t="s">
        <v>695</v>
      </c>
      <c r="L39" s="72" t="s">
        <v>114</v>
      </c>
      <c r="M39" s="72" t="s">
        <v>696</v>
      </c>
      <c r="N39" s="72">
        <v>1</v>
      </c>
      <c r="O39" s="72" t="s">
        <v>76</v>
      </c>
      <c r="P39" s="72" t="s">
        <v>77</v>
      </c>
      <c r="Q39" s="72" t="s">
        <v>646</v>
      </c>
      <c r="R39" s="73">
        <v>44572</v>
      </c>
      <c r="S39" s="73">
        <v>44773</v>
      </c>
      <c r="T39" s="73">
        <v>44659</v>
      </c>
      <c r="U39" s="72" t="s">
        <v>829</v>
      </c>
      <c r="V39" s="72" t="s">
        <v>909</v>
      </c>
      <c r="W39" s="72" t="s">
        <v>115</v>
      </c>
      <c r="X39" s="72">
        <v>0</v>
      </c>
      <c r="Y39" s="72">
        <v>0</v>
      </c>
    </row>
    <row r="40" spans="1:26" s="72" customFormat="1" x14ac:dyDescent="0.2">
      <c r="A40" s="72" t="s">
        <v>902</v>
      </c>
      <c r="B40" s="72" t="s">
        <v>798</v>
      </c>
      <c r="C40" s="72">
        <v>3</v>
      </c>
      <c r="D40" s="72">
        <v>2021</v>
      </c>
      <c r="E40" s="72" t="s">
        <v>70</v>
      </c>
      <c r="F40" s="72" t="s">
        <v>640</v>
      </c>
      <c r="G40" s="73">
        <v>44533</v>
      </c>
      <c r="H40" s="72" t="s">
        <v>719</v>
      </c>
      <c r="I40" s="72" t="s">
        <v>642</v>
      </c>
      <c r="J40" s="72" t="s">
        <v>720</v>
      </c>
      <c r="K40" s="72" t="s">
        <v>721</v>
      </c>
      <c r="L40" s="72" t="s">
        <v>82</v>
      </c>
      <c r="M40" s="72" t="s">
        <v>722</v>
      </c>
      <c r="N40" s="72">
        <v>1</v>
      </c>
      <c r="O40" s="72" t="s">
        <v>76</v>
      </c>
      <c r="P40" s="72" t="s">
        <v>77</v>
      </c>
      <c r="Q40" s="72" t="s">
        <v>646</v>
      </c>
      <c r="R40" s="73">
        <v>44558</v>
      </c>
      <c r="S40" s="73">
        <v>44773</v>
      </c>
      <c r="T40" s="73">
        <v>44659</v>
      </c>
      <c r="U40" s="72" t="s">
        <v>829</v>
      </c>
      <c r="V40" s="72" t="s">
        <v>910</v>
      </c>
      <c r="W40" s="72" t="s">
        <v>115</v>
      </c>
      <c r="X40" s="72">
        <v>0</v>
      </c>
      <c r="Y40" s="72">
        <v>0</v>
      </c>
    </row>
    <row r="41" spans="1:26" s="72" customFormat="1" x14ac:dyDescent="0.2">
      <c r="A41" s="72" t="s">
        <v>902</v>
      </c>
      <c r="B41" s="72" t="s">
        <v>805</v>
      </c>
      <c r="C41" s="72">
        <v>2</v>
      </c>
      <c r="D41" s="72">
        <v>2021</v>
      </c>
      <c r="E41" s="72" t="s">
        <v>70</v>
      </c>
      <c r="F41" s="72" t="s">
        <v>640</v>
      </c>
      <c r="G41" s="73">
        <v>44533</v>
      </c>
      <c r="H41" s="72" t="s">
        <v>749</v>
      </c>
      <c r="I41" s="72" t="s">
        <v>642</v>
      </c>
      <c r="J41" s="72" t="s">
        <v>750</v>
      </c>
      <c r="K41" s="72" t="s">
        <v>751</v>
      </c>
      <c r="L41" s="72" t="s">
        <v>752</v>
      </c>
      <c r="M41" s="72" t="s">
        <v>753</v>
      </c>
      <c r="N41" s="72" t="s">
        <v>754</v>
      </c>
      <c r="O41" s="72" t="s">
        <v>76</v>
      </c>
      <c r="P41" s="72" t="s">
        <v>77</v>
      </c>
      <c r="Q41" s="72" t="s">
        <v>646</v>
      </c>
      <c r="R41" s="73">
        <v>44564</v>
      </c>
      <c r="S41" s="73">
        <v>44773</v>
      </c>
      <c r="T41" s="73">
        <v>44659</v>
      </c>
      <c r="U41" s="72" t="s">
        <v>829</v>
      </c>
      <c r="V41" s="72" t="s">
        <v>911</v>
      </c>
      <c r="W41" s="72" t="s">
        <v>115</v>
      </c>
      <c r="X41" s="72">
        <v>0</v>
      </c>
      <c r="Y41" s="72">
        <v>0</v>
      </c>
    </row>
    <row r="42" spans="1:26" s="72" customFormat="1" x14ac:dyDescent="0.2">
      <c r="A42" s="72" t="s">
        <v>902</v>
      </c>
      <c r="B42" s="72" t="s">
        <v>897</v>
      </c>
      <c r="C42" s="72">
        <v>1</v>
      </c>
      <c r="D42" s="72">
        <v>2022</v>
      </c>
      <c r="E42" s="72" t="s">
        <v>151</v>
      </c>
      <c r="F42" s="72" t="s">
        <v>874</v>
      </c>
      <c r="G42" s="73">
        <v>44603</v>
      </c>
      <c r="H42" s="72" t="s">
        <v>886</v>
      </c>
      <c r="I42" s="72" t="s">
        <v>876</v>
      </c>
      <c r="J42" s="72" t="s">
        <v>887</v>
      </c>
      <c r="K42" s="72" t="s">
        <v>888</v>
      </c>
      <c r="L42" s="72" t="s">
        <v>82</v>
      </c>
      <c r="M42" s="72" t="s">
        <v>879</v>
      </c>
      <c r="N42" s="72">
        <v>1</v>
      </c>
      <c r="O42" s="72" t="s">
        <v>76</v>
      </c>
      <c r="P42" s="72" t="s">
        <v>152</v>
      </c>
      <c r="Q42" s="72" t="s">
        <v>900</v>
      </c>
      <c r="R42" s="73">
        <v>44627</v>
      </c>
      <c r="S42" s="73">
        <v>44742</v>
      </c>
      <c r="T42" s="73">
        <v>44658</v>
      </c>
      <c r="U42" s="72" t="s">
        <v>825</v>
      </c>
      <c r="V42" s="72" t="s">
        <v>904</v>
      </c>
      <c r="W42" s="72" t="s">
        <v>115</v>
      </c>
      <c r="X42" s="72">
        <v>0</v>
      </c>
      <c r="Y42" s="72">
        <v>0</v>
      </c>
    </row>
    <row r="43" spans="1:26" s="72" customFormat="1" x14ac:dyDescent="0.2">
      <c r="A43" s="60" t="s">
        <v>1007</v>
      </c>
      <c r="B43" s="60" t="s">
        <v>353</v>
      </c>
      <c r="C43" s="60">
        <v>1</v>
      </c>
      <c r="D43" s="60">
        <v>2021</v>
      </c>
      <c r="E43" s="60" t="s">
        <v>75</v>
      </c>
      <c r="F43" s="60" t="s">
        <v>355</v>
      </c>
      <c r="G43" s="61">
        <v>44494</v>
      </c>
      <c r="H43" s="60" t="s">
        <v>357</v>
      </c>
      <c r="I43" s="60" t="s">
        <v>341</v>
      </c>
      <c r="J43" s="60" t="s">
        <v>347</v>
      </c>
      <c r="K43" s="60" t="s">
        <v>348</v>
      </c>
      <c r="L43" s="60" t="s">
        <v>114</v>
      </c>
      <c r="M43" s="60" t="s">
        <v>349</v>
      </c>
      <c r="N43" s="60">
        <v>2</v>
      </c>
      <c r="O43" s="60" t="s">
        <v>83</v>
      </c>
      <c r="P43" s="60" t="s">
        <v>84</v>
      </c>
      <c r="Q43" s="60" t="s">
        <v>124</v>
      </c>
      <c r="R43" s="61">
        <v>44531</v>
      </c>
      <c r="S43" s="61">
        <v>44681</v>
      </c>
      <c r="T43" s="61">
        <v>44687</v>
      </c>
      <c r="U43" s="60" t="s">
        <v>825</v>
      </c>
      <c r="V43" s="60" t="s">
        <v>982</v>
      </c>
      <c r="W43" s="60" t="s">
        <v>115</v>
      </c>
      <c r="X43" s="60">
        <v>0</v>
      </c>
      <c r="Y43" s="60">
        <v>0</v>
      </c>
    </row>
    <row r="44" spans="1:26" s="72" customFormat="1" x14ac:dyDescent="0.2">
      <c r="A44" s="60" t="s">
        <v>1007</v>
      </c>
      <c r="B44" s="60" t="s">
        <v>576</v>
      </c>
      <c r="C44" s="60">
        <v>5</v>
      </c>
      <c r="D44" s="60">
        <v>2021</v>
      </c>
      <c r="E44" s="60" t="s">
        <v>72</v>
      </c>
      <c r="F44" s="60" t="s">
        <v>577</v>
      </c>
      <c r="G44" s="61">
        <v>44523</v>
      </c>
      <c r="H44" s="60" t="s">
        <v>502</v>
      </c>
      <c r="I44" s="60" t="s">
        <v>518</v>
      </c>
      <c r="J44" s="60" t="s">
        <v>519</v>
      </c>
      <c r="K44" s="60" t="s">
        <v>520</v>
      </c>
      <c r="L44" s="60" t="s">
        <v>114</v>
      </c>
      <c r="M44" s="60" t="s">
        <v>521</v>
      </c>
      <c r="N44" s="60">
        <v>3</v>
      </c>
      <c r="O44" s="60" t="s">
        <v>83</v>
      </c>
      <c r="P44" s="60" t="s">
        <v>84</v>
      </c>
      <c r="Q44" s="60" t="s">
        <v>124</v>
      </c>
      <c r="R44" s="61">
        <v>44545</v>
      </c>
      <c r="S44" s="61">
        <v>44681</v>
      </c>
      <c r="T44" s="61">
        <v>44687</v>
      </c>
      <c r="U44" s="60" t="s">
        <v>825</v>
      </c>
      <c r="V44" s="60" t="s">
        <v>983</v>
      </c>
      <c r="W44" s="60" t="s">
        <v>115</v>
      </c>
      <c r="X44" s="60">
        <v>0</v>
      </c>
      <c r="Y44" s="60">
        <v>0</v>
      </c>
    </row>
    <row r="45" spans="1:26" s="72" customFormat="1" x14ac:dyDescent="0.2">
      <c r="A45" s="60" t="s">
        <v>1007</v>
      </c>
      <c r="B45" s="60" t="s">
        <v>600</v>
      </c>
      <c r="C45" s="60">
        <v>1</v>
      </c>
      <c r="D45" s="60">
        <v>2021</v>
      </c>
      <c r="E45" s="60" t="s">
        <v>602</v>
      </c>
      <c r="F45" s="60" t="s">
        <v>603</v>
      </c>
      <c r="G45" s="61">
        <v>44524</v>
      </c>
      <c r="H45" s="60" t="s">
        <v>582</v>
      </c>
      <c r="I45" s="60" t="s">
        <v>583</v>
      </c>
      <c r="J45" s="60" t="s">
        <v>584</v>
      </c>
      <c r="K45" s="60" t="s">
        <v>585</v>
      </c>
      <c r="L45" s="60" t="s">
        <v>79</v>
      </c>
      <c r="M45" s="60" t="s">
        <v>586</v>
      </c>
      <c r="N45" s="60" t="s">
        <v>587</v>
      </c>
      <c r="O45" s="60" t="s">
        <v>76</v>
      </c>
      <c r="P45" s="60" t="s">
        <v>76</v>
      </c>
      <c r="Q45" s="60" t="s">
        <v>588</v>
      </c>
      <c r="R45" s="61">
        <v>44902</v>
      </c>
      <c r="S45" s="61">
        <v>44680</v>
      </c>
      <c r="T45" s="61">
        <v>44690</v>
      </c>
      <c r="U45" s="60" t="s">
        <v>829</v>
      </c>
      <c r="V45" s="60" t="s">
        <v>995</v>
      </c>
      <c r="W45" s="60" t="s">
        <v>115</v>
      </c>
      <c r="X45" s="60">
        <v>0</v>
      </c>
      <c r="Y45" s="60">
        <v>0</v>
      </c>
    </row>
    <row r="46" spans="1:26" s="72" customFormat="1" x14ac:dyDescent="0.2">
      <c r="A46" s="60" t="s">
        <v>1007</v>
      </c>
      <c r="B46" s="60" t="s">
        <v>600</v>
      </c>
      <c r="C46" s="60">
        <v>3</v>
      </c>
      <c r="D46" s="60">
        <v>2021</v>
      </c>
      <c r="E46" s="60" t="s">
        <v>602</v>
      </c>
      <c r="F46" s="60" t="s">
        <v>603</v>
      </c>
      <c r="G46" s="61">
        <v>44524</v>
      </c>
      <c r="H46" s="60" t="s">
        <v>582</v>
      </c>
      <c r="I46" s="60" t="s">
        <v>583</v>
      </c>
      <c r="J46" s="60" t="s">
        <v>584</v>
      </c>
      <c r="K46" s="60" t="s">
        <v>592</v>
      </c>
      <c r="L46" s="60" t="s">
        <v>292</v>
      </c>
      <c r="M46" s="60" t="s">
        <v>593</v>
      </c>
      <c r="N46" s="60" t="s">
        <v>594</v>
      </c>
      <c r="O46" s="60" t="s">
        <v>76</v>
      </c>
      <c r="P46" s="60" t="s">
        <v>76</v>
      </c>
      <c r="Q46" s="60" t="s">
        <v>588</v>
      </c>
      <c r="R46" s="61">
        <v>44902</v>
      </c>
      <c r="S46" s="61">
        <v>44742</v>
      </c>
      <c r="T46" s="61">
        <v>44690</v>
      </c>
      <c r="U46" s="60" t="s">
        <v>829</v>
      </c>
      <c r="V46" s="60" t="s">
        <v>996</v>
      </c>
      <c r="W46" s="60" t="s">
        <v>115</v>
      </c>
      <c r="X46" s="60">
        <v>0</v>
      </c>
      <c r="Y46" s="60">
        <v>0</v>
      </c>
    </row>
    <row r="47" spans="1:26" s="72" customFormat="1" x14ac:dyDescent="0.2">
      <c r="A47" s="60" t="s">
        <v>1007</v>
      </c>
      <c r="B47" s="60" t="s">
        <v>792</v>
      </c>
      <c r="C47" s="60">
        <v>1</v>
      </c>
      <c r="D47" s="60">
        <v>2021</v>
      </c>
      <c r="E47" s="60" t="s">
        <v>70</v>
      </c>
      <c r="F47" s="60" t="s">
        <v>640</v>
      </c>
      <c r="G47" s="61">
        <v>44533</v>
      </c>
      <c r="H47" s="60" t="s">
        <v>641</v>
      </c>
      <c r="I47" s="60" t="s">
        <v>642</v>
      </c>
      <c r="J47" s="60" t="s">
        <v>643</v>
      </c>
      <c r="K47" s="60" t="s">
        <v>644</v>
      </c>
      <c r="L47" s="60" t="s">
        <v>82</v>
      </c>
      <c r="M47" s="60" t="s">
        <v>645</v>
      </c>
      <c r="N47" s="60">
        <v>1</v>
      </c>
      <c r="O47" s="60" t="s">
        <v>76</v>
      </c>
      <c r="P47" s="60" t="s">
        <v>77</v>
      </c>
      <c r="Q47" s="60" t="s">
        <v>646</v>
      </c>
      <c r="R47" s="61">
        <v>44564</v>
      </c>
      <c r="S47" s="61">
        <v>44773</v>
      </c>
      <c r="T47" s="61">
        <v>44690</v>
      </c>
      <c r="U47" s="60" t="s">
        <v>829</v>
      </c>
      <c r="V47" s="60" t="s">
        <v>997</v>
      </c>
      <c r="W47" s="60" t="s">
        <v>115</v>
      </c>
      <c r="X47" s="60">
        <v>0</v>
      </c>
      <c r="Y47" s="60">
        <v>0</v>
      </c>
    </row>
    <row r="48" spans="1:26" s="72" customFormat="1" x14ac:dyDescent="0.2">
      <c r="A48" s="60" t="s">
        <v>1007</v>
      </c>
      <c r="B48" s="60" t="s">
        <v>806</v>
      </c>
      <c r="C48" s="60">
        <v>1</v>
      </c>
      <c r="D48" s="60">
        <v>2021</v>
      </c>
      <c r="E48" s="60" t="s">
        <v>70</v>
      </c>
      <c r="F48" s="60" t="s">
        <v>640</v>
      </c>
      <c r="G48" s="61">
        <v>44533</v>
      </c>
      <c r="H48" s="60" t="s">
        <v>755</v>
      </c>
      <c r="I48" s="60" t="s">
        <v>642</v>
      </c>
      <c r="J48" s="60" t="s">
        <v>756</v>
      </c>
      <c r="K48" s="60" t="s">
        <v>757</v>
      </c>
      <c r="L48" s="60" t="s">
        <v>82</v>
      </c>
      <c r="M48" s="60" t="s">
        <v>758</v>
      </c>
      <c r="N48" s="60" t="s">
        <v>740</v>
      </c>
      <c r="O48" s="60" t="s">
        <v>76</v>
      </c>
      <c r="P48" s="60" t="s">
        <v>77</v>
      </c>
      <c r="Q48" s="60" t="s">
        <v>646</v>
      </c>
      <c r="R48" s="61">
        <v>44564</v>
      </c>
      <c r="S48" s="61">
        <v>44773</v>
      </c>
      <c r="T48" s="61">
        <v>44690</v>
      </c>
      <c r="U48" s="60" t="s">
        <v>829</v>
      </c>
      <c r="V48" s="60" t="s">
        <v>1002</v>
      </c>
      <c r="W48" s="60" t="s">
        <v>115</v>
      </c>
      <c r="X48" s="60">
        <v>0</v>
      </c>
      <c r="Y48" s="60">
        <v>0</v>
      </c>
    </row>
    <row r="49" spans="1:25" s="72" customFormat="1" x14ac:dyDescent="0.2">
      <c r="A49" s="60" t="s">
        <v>1007</v>
      </c>
      <c r="B49" s="60" t="s">
        <v>808</v>
      </c>
      <c r="C49" s="60">
        <v>1</v>
      </c>
      <c r="D49" s="60">
        <v>2021</v>
      </c>
      <c r="E49" s="60" t="s">
        <v>70</v>
      </c>
      <c r="F49" s="60" t="s">
        <v>640</v>
      </c>
      <c r="G49" s="61">
        <v>44533</v>
      </c>
      <c r="H49" s="60" t="s">
        <v>763</v>
      </c>
      <c r="I49" s="60" t="s">
        <v>642</v>
      </c>
      <c r="J49" s="60" t="s">
        <v>764</v>
      </c>
      <c r="K49" s="60" t="s">
        <v>765</v>
      </c>
      <c r="L49" s="60" t="s">
        <v>82</v>
      </c>
      <c r="M49" s="60" t="s">
        <v>766</v>
      </c>
      <c r="N49" s="60" t="s">
        <v>767</v>
      </c>
      <c r="O49" s="60" t="s">
        <v>76</v>
      </c>
      <c r="P49" s="60" t="s">
        <v>77</v>
      </c>
      <c r="Q49" s="60" t="s">
        <v>646</v>
      </c>
      <c r="R49" s="61">
        <v>44564</v>
      </c>
      <c r="S49" s="61">
        <v>44773</v>
      </c>
      <c r="T49" s="61">
        <v>44690</v>
      </c>
      <c r="U49" s="60" t="s">
        <v>829</v>
      </c>
      <c r="V49" s="60" t="s">
        <v>1003</v>
      </c>
      <c r="W49" s="60" t="s">
        <v>115</v>
      </c>
      <c r="X49" s="60">
        <v>0</v>
      </c>
      <c r="Y49" s="60">
        <v>0</v>
      </c>
    </row>
    <row r="50" spans="1:25" s="72" customFormat="1" x14ac:dyDescent="0.2">
      <c r="A50" s="60" t="s">
        <v>1007</v>
      </c>
      <c r="B50" s="60" t="s">
        <v>811</v>
      </c>
      <c r="C50" s="60">
        <v>1</v>
      </c>
      <c r="D50" s="60">
        <v>2021</v>
      </c>
      <c r="E50" s="60" t="s">
        <v>791</v>
      </c>
      <c r="F50" s="60" t="s">
        <v>640</v>
      </c>
      <c r="G50" s="61">
        <v>44533</v>
      </c>
      <c r="H50" s="60" t="s">
        <v>777</v>
      </c>
      <c r="I50" s="60" t="s">
        <v>642</v>
      </c>
      <c r="J50" s="60" t="s">
        <v>778</v>
      </c>
      <c r="K50" s="60" t="s">
        <v>779</v>
      </c>
      <c r="L50" s="60" t="s">
        <v>82</v>
      </c>
      <c r="M50" s="60" t="s">
        <v>766</v>
      </c>
      <c r="N50" s="60">
        <v>1</v>
      </c>
      <c r="O50" s="60" t="s">
        <v>76</v>
      </c>
      <c r="P50" s="60" t="s">
        <v>815</v>
      </c>
      <c r="Q50" s="60" t="s">
        <v>776</v>
      </c>
      <c r="R50" s="61">
        <v>44564</v>
      </c>
      <c r="S50" s="61">
        <v>44773</v>
      </c>
      <c r="T50" s="61">
        <v>44690</v>
      </c>
      <c r="U50" s="60" t="s">
        <v>829</v>
      </c>
      <c r="V50" s="60" t="s">
        <v>1006</v>
      </c>
      <c r="W50" s="60" t="s">
        <v>115</v>
      </c>
      <c r="X50" s="60">
        <v>0</v>
      </c>
      <c r="Y50" s="60">
        <v>0</v>
      </c>
    </row>
    <row r="51" spans="1:25" s="72" customFormat="1" x14ac:dyDescent="0.2">
      <c r="A51" s="60" t="s">
        <v>1007</v>
      </c>
      <c r="B51" s="60" t="s">
        <v>896</v>
      </c>
      <c r="C51" s="60">
        <v>1</v>
      </c>
      <c r="D51" s="60">
        <v>2022</v>
      </c>
      <c r="E51" s="60" t="s">
        <v>151</v>
      </c>
      <c r="F51" s="60" t="s">
        <v>874</v>
      </c>
      <c r="G51" s="61">
        <v>44603</v>
      </c>
      <c r="H51" s="60" t="s">
        <v>875</v>
      </c>
      <c r="I51" s="60" t="s">
        <v>876</v>
      </c>
      <c r="J51" s="60" t="s">
        <v>877</v>
      </c>
      <c r="K51" s="60" t="s">
        <v>878</v>
      </c>
      <c r="L51" s="60" t="s">
        <v>82</v>
      </c>
      <c r="M51" s="60" t="s">
        <v>879</v>
      </c>
      <c r="N51" s="60">
        <v>1</v>
      </c>
      <c r="O51" s="60" t="s">
        <v>76</v>
      </c>
      <c r="P51" s="60" t="s">
        <v>152</v>
      </c>
      <c r="Q51" s="60" t="s">
        <v>900</v>
      </c>
      <c r="R51" s="61">
        <v>44627</v>
      </c>
      <c r="S51" s="61">
        <v>44681</v>
      </c>
      <c r="T51" s="61">
        <v>44687</v>
      </c>
      <c r="U51" s="60" t="s">
        <v>825</v>
      </c>
      <c r="V51" s="60" t="s">
        <v>984</v>
      </c>
      <c r="W51" s="60" t="s">
        <v>115</v>
      </c>
      <c r="X51" s="60">
        <v>0</v>
      </c>
      <c r="Y51" s="60">
        <v>0</v>
      </c>
    </row>
    <row r="52" spans="1:25" s="72" customFormat="1" x14ac:dyDescent="0.2">
      <c r="A52" s="60" t="s">
        <v>1007</v>
      </c>
      <c r="B52" s="60" t="s">
        <v>898</v>
      </c>
      <c r="C52" s="60">
        <v>1</v>
      </c>
      <c r="D52" s="60">
        <v>2022</v>
      </c>
      <c r="E52" s="60" t="s">
        <v>151</v>
      </c>
      <c r="F52" s="60" t="s">
        <v>874</v>
      </c>
      <c r="G52" s="61">
        <v>44603</v>
      </c>
      <c r="H52" s="60" t="s">
        <v>880</v>
      </c>
      <c r="I52" s="60" t="s">
        <v>876</v>
      </c>
      <c r="J52" s="60" t="s">
        <v>881</v>
      </c>
      <c r="K52" s="60" t="s">
        <v>882</v>
      </c>
      <c r="L52" s="60" t="s">
        <v>82</v>
      </c>
      <c r="M52" s="60" t="s">
        <v>879</v>
      </c>
      <c r="N52" s="60">
        <v>1</v>
      </c>
      <c r="O52" s="60" t="s">
        <v>76</v>
      </c>
      <c r="P52" s="60" t="s">
        <v>152</v>
      </c>
      <c r="Q52" s="60" t="s">
        <v>900</v>
      </c>
      <c r="R52" s="61">
        <v>44627</v>
      </c>
      <c r="S52" s="61">
        <v>44681</v>
      </c>
      <c r="T52" s="61">
        <v>44687</v>
      </c>
      <c r="U52" s="60" t="s">
        <v>825</v>
      </c>
      <c r="V52" s="60" t="s">
        <v>985</v>
      </c>
      <c r="W52" s="60" t="s">
        <v>115</v>
      </c>
      <c r="X52" s="60">
        <v>0</v>
      </c>
      <c r="Y52" s="60">
        <v>0</v>
      </c>
    </row>
    <row r="53" spans="1:25" s="72" customFormat="1" x14ac:dyDescent="0.2">
      <c r="A53" s="60" t="s">
        <v>1007</v>
      </c>
      <c r="B53" s="60" t="s">
        <v>913</v>
      </c>
      <c r="C53" s="60">
        <v>1</v>
      </c>
      <c r="D53" s="60">
        <v>2022</v>
      </c>
      <c r="E53" s="60" t="s">
        <v>119</v>
      </c>
      <c r="F53" s="60" t="s">
        <v>914</v>
      </c>
      <c r="G53" s="61" t="s">
        <v>915</v>
      </c>
      <c r="H53" s="60" t="s">
        <v>916</v>
      </c>
      <c r="I53" s="60" t="s">
        <v>503</v>
      </c>
      <c r="J53" s="60" t="s">
        <v>917</v>
      </c>
      <c r="K53" s="60" t="s">
        <v>918</v>
      </c>
      <c r="L53" s="60" t="s">
        <v>82</v>
      </c>
      <c r="M53" s="60" t="s">
        <v>919</v>
      </c>
      <c r="N53" s="60">
        <v>1</v>
      </c>
      <c r="O53" s="60" t="s">
        <v>814</v>
      </c>
      <c r="P53" s="60" t="s">
        <v>119</v>
      </c>
      <c r="Q53" s="60" t="s">
        <v>920</v>
      </c>
      <c r="R53" s="61">
        <v>44643</v>
      </c>
      <c r="S53" s="61">
        <v>44666</v>
      </c>
      <c r="T53" s="61">
        <v>44678</v>
      </c>
      <c r="U53" s="60" t="s">
        <v>817</v>
      </c>
      <c r="V53" s="60" t="s">
        <v>981</v>
      </c>
      <c r="W53" s="60" t="s">
        <v>115</v>
      </c>
      <c r="X53" s="60">
        <v>0</v>
      </c>
      <c r="Y53" s="60">
        <v>0</v>
      </c>
    </row>
    <row r="54" spans="1:25" s="72" customFormat="1" x14ac:dyDescent="0.2">
      <c r="A54" s="72" t="s">
        <v>1085</v>
      </c>
      <c r="B54" s="72" t="s">
        <v>352</v>
      </c>
      <c r="C54" s="72">
        <v>2</v>
      </c>
      <c r="D54" s="72">
        <v>2021</v>
      </c>
      <c r="E54" s="72" t="s">
        <v>75</v>
      </c>
      <c r="F54" s="72" t="s">
        <v>355</v>
      </c>
      <c r="G54" s="73">
        <v>44494</v>
      </c>
      <c r="H54" s="72" t="s">
        <v>356</v>
      </c>
      <c r="I54" s="72" t="s">
        <v>341</v>
      </c>
      <c r="J54" s="72" t="s">
        <v>342</v>
      </c>
      <c r="K54" s="72" t="s">
        <v>345</v>
      </c>
      <c r="L54" s="72" t="s">
        <v>114</v>
      </c>
      <c r="M54" s="72" t="s">
        <v>346</v>
      </c>
      <c r="N54" s="72">
        <v>1</v>
      </c>
      <c r="O54" s="72" t="s">
        <v>83</v>
      </c>
      <c r="P54" s="72" t="s">
        <v>84</v>
      </c>
      <c r="Q54" s="72" t="s">
        <v>124</v>
      </c>
      <c r="R54" s="73">
        <v>44531</v>
      </c>
      <c r="S54" s="73">
        <v>44711</v>
      </c>
      <c r="T54" s="73">
        <v>44719</v>
      </c>
      <c r="U54" s="72" t="s">
        <v>825</v>
      </c>
      <c r="V54" s="72" t="s">
        <v>1084</v>
      </c>
      <c r="W54" s="72" t="s">
        <v>115</v>
      </c>
      <c r="X54" s="72">
        <v>0</v>
      </c>
      <c r="Y54" s="72">
        <v>0</v>
      </c>
    </row>
    <row r="55" spans="1:25" s="72" customFormat="1" x14ac:dyDescent="0.2">
      <c r="A55" s="72" t="s">
        <v>1085</v>
      </c>
      <c r="B55" s="72" t="s">
        <v>969</v>
      </c>
      <c r="C55" s="72">
        <v>1</v>
      </c>
      <c r="D55" s="72">
        <v>2022</v>
      </c>
      <c r="E55" s="72" t="s">
        <v>931</v>
      </c>
      <c r="F55" s="72" t="s">
        <v>942</v>
      </c>
      <c r="G55" s="72">
        <v>44644</v>
      </c>
      <c r="H55" s="73" t="s">
        <v>950</v>
      </c>
      <c r="I55" s="72" t="s">
        <v>944</v>
      </c>
      <c r="J55" s="72" t="s">
        <v>945</v>
      </c>
      <c r="K55" s="72" t="s">
        <v>951</v>
      </c>
      <c r="L55" s="72" t="s">
        <v>163</v>
      </c>
      <c r="M55" s="72" t="s">
        <v>952</v>
      </c>
      <c r="N55" s="72" t="s">
        <v>953</v>
      </c>
      <c r="O55" s="72" t="s">
        <v>184</v>
      </c>
      <c r="P55" s="72" t="s">
        <v>184</v>
      </c>
      <c r="Q55" s="72" t="s">
        <v>949</v>
      </c>
      <c r="R55" s="72">
        <v>44652</v>
      </c>
      <c r="S55" s="73">
        <v>44711</v>
      </c>
      <c r="T55" s="73">
        <v>44690</v>
      </c>
      <c r="U55" s="73" t="s">
        <v>903</v>
      </c>
      <c r="V55" s="72" t="s">
        <v>1086</v>
      </c>
      <c r="W55" s="72" t="s">
        <v>115</v>
      </c>
      <c r="X55" s="72">
        <v>0</v>
      </c>
      <c r="Y55" s="72">
        <v>0</v>
      </c>
    </row>
    <row r="56" spans="1:25" s="72" customFormat="1" x14ac:dyDescent="0.2">
      <c r="A56" s="72" t="s">
        <v>1085</v>
      </c>
      <c r="B56" s="72" t="s">
        <v>970</v>
      </c>
      <c r="C56" s="72">
        <v>1</v>
      </c>
      <c r="D56" s="72">
        <v>2022</v>
      </c>
      <c r="E56" s="72" t="s">
        <v>931</v>
      </c>
      <c r="F56" s="72" t="s">
        <v>942</v>
      </c>
      <c r="G56" s="72">
        <v>44644</v>
      </c>
      <c r="H56" s="72" t="s">
        <v>954</v>
      </c>
      <c r="I56" s="73" t="s">
        <v>944</v>
      </c>
      <c r="J56" s="72" t="s">
        <v>945</v>
      </c>
      <c r="K56" s="72" t="s">
        <v>955</v>
      </c>
      <c r="L56" s="72" t="s">
        <v>163</v>
      </c>
      <c r="M56" s="72" t="s">
        <v>947</v>
      </c>
      <c r="N56" s="72" t="s">
        <v>948</v>
      </c>
      <c r="O56" s="72" t="s">
        <v>184</v>
      </c>
      <c r="P56" s="72" t="s">
        <v>184</v>
      </c>
      <c r="Q56" s="72" t="s">
        <v>949</v>
      </c>
      <c r="R56" s="72">
        <v>44652</v>
      </c>
      <c r="S56" s="72">
        <v>44711</v>
      </c>
      <c r="T56" s="73">
        <v>44690</v>
      </c>
      <c r="U56" s="73" t="s">
        <v>903</v>
      </c>
      <c r="V56" s="73" t="s">
        <v>1087</v>
      </c>
      <c r="W56" s="72" t="s">
        <v>115</v>
      </c>
      <c r="X56" s="72">
        <v>0</v>
      </c>
      <c r="Y56" s="72">
        <v>0</v>
      </c>
    </row>
    <row r="57" spans="1:25" s="72" customFormat="1" x14ac:dyDescent="0.2">
      <c r="A57" s="72" t="s">
        <v>1085</v>
      </c>
      <c r="B57" s="72" t="s">
        <v>354</v>
      </c>
      <c r="C57" s="72">
        <v>1</v>
      </c>
      <c r="D57" s="72">
        <v>2021</v>
      </c>
      <c r="E57" s="72" t="s">
        <v>350</v>
      </c>
      <c r="F57" s="72" t="s">
        <v>355</v>
      </c>
      <c r="G57" s="72">
        <v>44494</v>
      </c>
      <c r="H57" s="72" t="s">
        <v>358</v>
      </c>
      <c r="I57" s="72" t="s">
        <v>294</v>
      </c>
      <c r="J57" s="73" t="s">
        <v>351</v>
      </c>
      <c r="K57" s="72" t="s">
        <v>432</v>
      </c>
      <c r="L57" s="72" t="s">
        <v>114</v>
      </c>
      <c r="M57" s="72" t="s">
        <v>433</v>
      </c>
      <c r="N57" s="72">
        <v>1</v>
      </c>
      <c r="O57" s="72" t="s">
        <v>78</v>
      </c>
      <c r="P57" s="72" t="s">
        <v>78</v>
      </c>
      <c r="Q57" s="72" t="s">
        <v>78</v>
      </c>
      <c r="R57" s="72">
        <v>44531</v>
      </c>
      <c r="S57" s="72">
        <v>44711</v>
      </c>
      <c r="T57" s="72">
        <v>44720</v>
      </c>
      <c r="U57" s="73" t="s">
        <v>912</v>
      </c>
      <c r="V57" s="73" t="s">
        <v>1092</v>
      </c>
      <c r="W57" s="73" t="s">
        <v>115</v>
      </c>
      <c r="X57" s="72">
        <v>0</v>
      </c>
      <c r="Y57" s="72">
        <v>0</v>
      </c>
    </row>
  </sheetData>
  <sortState xmlns:xlrd2="http://schemas.microsoft.com/office/spreadsheetml/2017/richdata2" ref="B20:W35">
    <sortCondition ref="P20:P35"/>
  </sortState>
  <mergeCells count="10">
    <mergeCell ref="Z23:Z27"/>
    <mergeCell ref="Z28:Z29"/>
    <mergeCell ref="Z30:Z31"/>
    <mergeCell ref="Z32:Z33"/>
    <mergeCell ref="Z34:Z35"/>
    <mergeCell ref="Z3:Z5"/>
    <mergeCell ref="Z6:Z7"/>
    <mergeCell ref="Z8:Z9"/>
    <mergeCell ref="Z10:Z16"/>
    <mergeCell ref="Z20:Z22"/>
  </mergeCells>
  <dataValidations count="4">
    <dataValidation allowBlank="1" showInputMessage="1" showErrorMessage="1" promptTitle="Indicador" prompt="Aplicable, coherente y medible" sqref="M55:M56" xr:uid="{00000000-0002-0000-0400-000000000000}"/>
    <dataValidation allowBlank="1" showInputMessage="1" showErrorMessage="1" promptTitle="Análisis de causa" prompt="Las causas deben ser coherentes con el hallazgo  y claras en su redacción" sqref="J55:J56" xr:uid="{00000000-0002-0000-0400-000001000000}"/>
    <dataValidation allowBlank="1" showInputMessage="1" showErrorMessage="1" promptTitle="Fecha de cumplimiento" prompt="Las fechas de cumplimiento deben ser reales no superar los doce (12) meses" sqref="S55:S56" xr:uid="{00000000-0002-0000-0400-000002000000}"/>
    <dataValidation allowBlank="1" showInputMessage="1" showErrorMessage="1" promptTitle="Acciones a emprendes" prompt="Las acciones deben estar enfocadas a eliminar la causa detectada, debe ser realizable en un período de tiempo no superior a doce (12) meses" sqref="K55:K56" xr:uid="{00000000-0002-0000-0400-000003000000}"/>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40"/>
  <sheetViews>
    <sheetView topLeftCell="G50" zoomScale="80" zoomScaleNormal="80" workbookViewId="0">
      <selection activeCell="A5" sqref="A5"/>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16" customWidth="1"/>
    <col min="9" max="9" width="22.140625" style="24" customWidth="1"/>
    <col min="10" max="10" width="18.28515625" customWidth="1"/>
    <col min="11" max="11" width="16.5703125" customWidth="1"/>
    <col min="12" max="12" width="19.5703125" customWidth="1"/>
    <col min="13" max="13" width="0" style="24" hidden="1" customWidth="1"/>
    <col min="14" max="14" width="29.140625" customWidth="1"/>
    <col min="15" max="15" width="20.7109375" bestFit="1" customWidth="1"/>
  </cols>
  <sheetData>
    <row r="1" spans="1:7" hidden="1" x14ac:dyDescent="0.2">
      <c r="A1" s="8" t="s">
        <v>103</v>
      </c>
      <c r="C1" s="8">
        <v>2016</v>
      </c>
      <c r="D1" s="8">
        <v>2017</v>
      </c>
      <c r="E1" s="8">
        <v>2018</v>
      </c>
      <c r="F1" s="8">
        <v>2019</v>
      </c>
      <c r="G1" s="8">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96</v>
      </c>
      <c r="G43">
        <v>1</v>
      </c>
    </row>
    <row r="44" spans="1:8" hidden="1" x14ac:dyDescent="0.2">
      <c r="A44" t="s">
        <v>97</v>
      </c>
      <c r="G44">
        <v>1</v>
      </c>
    </row>
    <row r="45" spans="1:8" hidden="1" x14ac:dyDescent="0.2">
      <c r="A45" t="s">
        <v>98</v>
      </c>
      <c r="G45">
        <v>1</v>
      </c>
    </row>
    <row r="46" spans="1:8" hidden="1" x14ac:dyDescent="0.2">
      <c r="A46" t="s">
        <v>99</v>
      </c>
      <c r="G46">
        <v>1</v>
      </c>
    </row>
    <row r="47" spans="1:8" hidden="1" x14ac:dyDescent="0.2">
      <c r="A47" t="s">
        <v>100</v>
      </c>
      <c r="G47">
        <v>1</v>
      </c>
    </row>
    <row r="48" spans="1:8" hidden="1" x14ac:dyDescent="0.2">
      <c r="A48" s="8" t="s">
        <v>104</v>
      </c>
      <c r="C48" s="8">
        <f>SUM(C2:C47)</f>
        <v>2</v>
      </c>
      <c r="D48" s="8">
        <f>SUM(D2:D47)</f>
        <v>5</v>
      </c>
      <c r="E48" s="8">
        <f>SUM(E2:E47)</f>
        <v>7</v>
      </c>
      <c r="F48" s="8">
        <f>SUM(F2:F47)</f>
        <v>27</v>
      </c>
      <c r="G48" s="8">
        <f>SUM(G2:G47)</f>
        <v>5</v>
      </c>
      <c r="H48" s="17">
        <f>SUM(C48:G48)</f>
        <v>46</v>
      </c>
    </row>
    <row r="49" spans="1:15" hidden="1" x14ac:dyDescent="0.2">
      <c r="A49" s="8" t="s">
        <v>26</v>
      </c>
      <c r="C49" s="8">
        <v>2016</v>
      </c>
      <c r="D49" s="8">
        <v>2017</v>
      </c>
      <c r="E49" s="8">
        <v>2018</v>
      </c>
      <c r="F49" s="8">
        <v>2019</v>
      </c>
      <c r="G49" s="8">
        <v>2020</v>
      </c>
      <c r="H49" s="18" t="s">
        <v>102</v>
      </c>
    </row>
    <row r="50" spans="1:15" x14ac:dyDescent="0.2">
      <c r="H50" s="19" t="s">
        <v>26</v>
      </c>
      <c r="I50" s="24" t="s">
        <v>111</v>
      </c>
      <c r="L50" s="19" t="s">
        <v>105</v>
      </c>
      <c r="M50" s="50" t="s">
        <v>107</v>
      </c>
      <c r="N50" s="10" t="s">
        <v>109</v>
      </c>
      <c r="O50" s="10" t="s">
        <v>108</v>
      </c>
    </row>
    <row r="51" spans="1:15" x14ac:dyDescent="0.2">
      <c r="L51" s="14">
        <v>2019</v>
      </c>
      <c r="M51" s="50">
        <v>1</v>
      </c>
      <c r="N51" s="11">
        <v>2</v>
      </c>
      <c r="O51" s="11">
        <v>2</v>
      </c>
    </row>
    <row r="52" spans="1:15" x14ac:dyDescent="0.2">
      <c r="H52" s="19" t="s">
        <v>105</v>
      </c>
      <c r="I52" s="24" t="s">
        <v>106</v>
      </c>
      <c r="L52" s="15">
        <v>2020</v>
      </c>
      <c r="M52" s="51">
        <v>1</v>
      </c>
      <c r="N52" s="11">
        <v>5</v>
      </c>
      <c r="O52" s="11">
        <v>5</v>
      </c>
    </row>
    <row r="53" spans="1:15" x14ac:dyDescent="0.2">
      <c r="H53" s="53" t="s">
        <v>101</v>
      </c>
      <c r="I53" s="24">
        <v>1</v>
      </c>
      <c r="L53" s="14" t="s">
        <v>92</v>
      </c>
      <c r="M53" s="50">
        <v>2</v>
      </c>
      <c r="N53" s="11">
        <v>12</v>
      </c>
      <c r="O53" s="11">
        <v>7</v>
      </c>
    </row>
    <row r="54" spans="1:15" x14ac:dyDescent="0.2">
      <c r="H54" s="6" t="s">
        <v>112</v>
      </c>
      <c r="I54" s="24">
        <v>1</v>
      </c>
      <c r="M54"/>
      <c r="N54" s="11">
        <v>45</v>
      </c>
      <c r="O54" s="11">
        <v>27</v>
      </c>
    </row>
    <row r="55" spans="1:15" x14ac:dyDescent="0.2">
      <c r="H55" s="52" t="s">
        <v>73</v>
      </c>
      <c r="I55" s="24">
        <v>1</v>
      </c>
      <c r="M55"/>
      <c r="N55" s="12">
        <v>16</v>
      </c>
      <c r="O55" s="12">
        <v>10</v>
      </c>
    </row>
    <row r="56" spans="1:15" x14ac:dyDescent="0.2">
      <c r="H56" s="6" t="s">
        <v>74</v>
      </c>
      <c r="I56" s="24">
        <v>1</v>
      </c>
      <c r="M56"/>
      <c r="N56" s="13">
        <f>SUM(N51:N55)</f>
        <v>80</v>
      </c>
      <c r="O56" s="13">
        <f>SUM(O51:O55)</f>
        <v>51</v>
      </c>
    </row>
    <row r="57" spans="1:15" x14ac:dyDescent="0.2">
      <c r="H57" s="14" t="s">
        <v>92</v>
      </c>
      <c r="I57" s="24">
        <v>2</v>
      </c>
      <c r="L57" s="17" t="s">
        <v>110</v>
      </c>
      <c r="M57" s="25"/>
      <c r="N57" s="9">
        <f>+SUM(N51:N54)</f>
        <v>64</v>
      </c>
      <c r="O57" s="9">
        <f>+SUM(O51:O54)</f>
        <v>41</v>
      </c>
    </row>
    <row r="58" spans="1:15" x14ac:dyDescent="0.2">
      <c r="H58"/>
      <c r="I58"/>
      <c r="N58" s="5"/>
    </row>
    <row r="59" spans="1:15" x14ac:dyDescent="0.2">
      <c r="H59"/>
      <c r="I59"/>
      <c r="N59" s="5"/>
    </row>
    <row r="60" spans="1:15" ht="12.75" customHeight="1" x14ac:dyDescent="0.2">
      <c r="H60"/>
      <c r="I60"/>
      <c r="N60" s="5"/>
    </row>
    <row r="61" spans="1:15" x14ac:dyDescent="0.2">
      <c r="H61"/>
      <c r="I61"/>
      <c r="N61" s="5"/>
    </row>
    <row r="62" spans="1:15" x14ac:dyDescent="0.2">
      <c r="H62"/>
      <c r="I62"/>
      <c r="N62" s="5"/>
    </row>
    <row r="63" spans="1:15" x14ac:dyDescent="0.2">
      <c r="H63"/>
      <c r="I63"/>
      <c r="N63" s="5"/>
    </row>
    <row r="64" spans="1:15" x14ac:dyDescent="0.2">
      <c r="H64"/>
      <c r="I64"/>
      <c r="N64" s="5"/>
    </row>
    <row r="65" spans="8:14" x14ac:dyDescent="0.2">
      <c r="H65"/>
      <c r="I65"/>
      <c r="N65" s="5"/>
    </row>
    <row r="66" spans="8:14" x14ac:dyDescent="0.2">
      <c r="H66"/>
      <c r="I66"/>
      <c r="N66" s="5"/>
    </row>
    <row r="67" spans="8:14" x14ac:dyDescent="0.2">
      <c r="H67"/>
      <c r="I67"/>
      <c r="N67" s="5"/>
    </row>
    <row r="68" spans="8:14" x14ac:dyDescent="0.2">
      <c r="H68"/>
      <c r="I68"/>
      <c r="N68" s="5"/>
    </row>
    <row r="69" spans="8:14" x14ac:dyDescent="0.2">
      <c r="H69"/>
      <c r="I69"/>
      <c r="N69" s="5"/>
    </row>
    <row r="70" spans="8:14" x14ac:dyDescent="0.2">
      <c r="H70"/>
      <c r="I70"/>
      <c r="N70" s="5"/>
    </row>
    <row r="71" spans="8:14" x14ac:dyDescent="0.2">
      <c r="H71"/>
      <c r="I71"/>
      <c r="N71" s="5"/>
    </row>
    <row r="72" spans="8:14" x14ac:dyDescent="0.2">
      <c r="H72"/>
      <c r="I72"/>
      <c r="N72" s="5"/>
    </row>
    <row r="73" spans="8:14" x14ac:dyDescent="0.2">
      <c r="H73"/>
      <c r="I73"/>
      <c r="N73" s="5"/>
    </row>
    <row r="74" spans="8:14" x14ac:dyDescent="0.2">
      <c r="H74"/>
      <c r="I74"/>
      <c r="N74" s="5"/>
    </row>
    <row r="75" spans="8:14" x14ac:dyDescent="0.2">
      <c r="H75"/>
      <c r="I75"/>
      <c r="N75" s="5"/>
    </row>
    <row r="76" spans="8:14" x14ac:dyDescent="0.2">
      <c r="H76"/>
      <c r="I76"/>
      <c r="N76" s="5"/>
    </row>
    <row r="77" spans="8:14" x14ac:dyDescent="0.2">
      <c r="H77"/>
      <c r="I77"/>
      <c r="N77" s="5"/>
    </row>
    <row r="78" spans="8:14" x14ac:dyDescent="0.2">
      <c r="H78"/>
      <c r="I78"/>
      <c r="N78" s="5"/>
    </row>
    <row r="79" spans="8:14" x14ac:dyDescent="0.2">
      <c r="H79"/>
      <c r="I79"/>
      <c r="N79" s="5"/>
    </row>
    <row r="80" spans="8:14" x14ac:dyDescent="0.2">
      <c r="H80"/>
      <c r="I80"/>
      <c r="N80" s="5"/>
    </row>
    <row r="81" spans="8:14" x14ac:dyDescent="0.2">
      <c r="H81"/>
      <c r="I81"/>
      <c r="N81" s="5"/>
    </row>
    <row r="82" spans="8:14" x14ac:dyDescent="0.2">
      <c r="H82"/>
      <c r="I82"/>
      <c r="N82" s="5"/>
    </row>
    <row r="83" spans="8:14" x14ac:dyDescent="0.2">
      <c r="H83"/>
      <c r="I83"/>
      <c r="N83" s="5"/>
    </row>
    <row r="84" spans="8:14" x14ac:dyDescent="0.2">
      <c r="H84"/>
      <c r="I84"/>
      <c r="N84" s="5"/>
    </row>
    <row r="85" spans="8:14" x14ac:dyDescent="0.2">
      <c r="H85"/>
      <c r="I85"/>
      <c r="N85" s="5"/>
    </row>
    <row r="86" spans="8:14" x14ac:dyDescent="0.2">
      <c r="H86"/>
      <c r="I86"/>
      <c r="N86" s="5"/>
    </row>
    <row r="87" spans="8:14" x14ac:dyDescent="0.2">
      <c r="H87"/>
      <c r="I87"/>
      <c r="N87" s="5"/>
    </row>
    <row r="88" spans="8:14" x14ac:dyDescent="0.2">
      <c r="H88"/>
      <c r="I88"/>
      <c r="N88" s="5"/>
    </row>
    <row r="89" spans="8:14" x14ac:dyDescent="0.2">
      <c r="H89"/>
      <c r="I89"/>
      <c r="N89" s="5"/>
    </row>
    <row r="90" spans="8:14" x14ac:dyDescent="0.2">
      <c r="H90"/>
      <c r="I90"/>
      <c r="N90" s="5"/>
    </row>
    <row r="91" spans="8:14" x14ac:dyDescent="0.2">
      <c r="H91"/>
      <c r="I91"/>
      <c r="N91" s="5"/>
    </row>
    <row r="92" spans="8:14" x14ac:dyDescent="0.2">
      <c r="H92"/>
      <c r="I92"/>
      <c r="N92" s="5"/>
    </row>
    <row r="93" spans="8:14" x14ac:dyDescent="0.2">
      <c r="H93"/>
      <c r="I93"/>
      <c r="N93" s="5"/>
    </row>
    <row r="94" spans="8:14" x14ac:dyDescent="0.2">
      <c r="H94"/>
      <c r="I94"/>
      <c r="N94" s="5"/>
    </row>
    <row r="95" spans="8:14" x14ac:dyDescent="0.2">
      <c r="H95"/>
      <c r="I95"/>
      <c r="N95" s="5"/>
    </row>
    <row r="96" spans="8:14" x14ac:dyDescent="0.2">
      <c r="H96"/>
      <c r="I96"/>
      <c r="N96" s="5"/>
    </row>
    <row r="97" spans="8:14" x14ac:dyDescent="0.2">
      <c r="H97"/>
      <c r="I97"/>
      <c r="N97" s="5"/>
    </row>
    <row r="98" spans="8:14" x14ac:dyDescent="0.2">
      <c r="H98"/>
      <c r="I98"/>
      <c r="N98" s="5"/>
    </row>
    <row r="99" spans="8:14" x14ac:dyDescent="0.2">
      <c r="H99"/>
      <c r="I99"/>
      <c r="N99" s="5"/>
    </row>
    <row r="100" spans="8:14" x14ac:dyDescent="0.2">
      <c r="H100"/>
      <c r="I100"/>
      <c r="N100" s="5"/>
    </row>
    <row r="101" spans="8:14" x14ac:dyDescent="0.2">
      <c r="H101"/>
      <c r="I101"/>
      <c r="N101" s="5"/>
    </row>
    <row r="102" spans="8:14" x14ac:dyDescent="0.2">
      <c r="H102"/>
      <c r="I102"/>
      <c r="N102" s="5"/>
    </row>
    <row r="103" spans="8:14" x14ac:dyDescent="0.2">
      <c r="H103"/>
      <c r="I103"/>
      <c r="N103" s="5"/>
    </row>
    <row r="104" spans="8:14" x14ac:dyDescent="0.2">
      <c r="H104"/>
      <c r="I104"/>
      <c r="N104" s="5"/>
    </row>
    <row r="105" spans="8:14" x14ac:dyDescent="0.2">
      <c r="H105"/>
      <c r="I105"/>
      <c r="N105" s="5"/>
    </row>
    <row r="106" spans="8:14" x14ac:dyDescent="0.2">
      <c r="H106"/>
      <c r="I106"/>
      <c r="N106" s="5"/>
    </row>
    <row r="107" spans="8:14" x14ac:dyDescent="0.2">
      <c r="H107"/>
      <c r="I107"/>
      <c r="N107" s="5"/>
    </row>
    <row r="108" spans="8:14" x14ac:dyDescent="0.2">
      <c r="H108"/>
      <c r="I108"/>
      <c r="N108" s="5"/>
    </row>
    <row r="109" spans="8:14" x14ac:dyDescent="0.2">
      <c r="H109"/>
      <c r="I109"/>
      <c r="N109" s="5"/>
    </row>
    <row r="110" spans="8:14" x14ac:dyDescent="0.2">
      <c r="H110"/>
      <c r="I110"/>
      <c r="N110" s="5"/>
    </row>
    <row r="111" spans="8:14" x14ac:dyDescent="0.2">
      <c r="H111"/>
      <c r="I111"/>
      <c r="N111" s="5"/>
    </row>
    <row r="112" spans="8:14" x14ac:dyDescent="0.2">
      <c r="H112"/>
      <c r="I112"/>
      <c r="N112" s="5"/>
    </row>
    <row r="113" spans="8:14" x14ac:dyDescent="0.2">
      <c r="H113"/>
      <c r="I113"/>
      <c r="N113" s="5"/>
    </row>
    <row r="114" spans="8:14" x14ac:dyDescent="0.2">
      <c r="H114"/>
      <c r="I114"/>
      <c r="N114" s="5"/>
    </row>
    <row r="115" spans="8:14" x14ac:dyDescent="0.2">
      <c r="H115"/>
      <c r="I115"/>
      <c r="N115" s="5"/>
    </row>
    <row r="116" spans="8:14" x14ac:dyDescent="0.2">
      <c r="H116"/>
      <c r="I116"/>
      <c r="N116" s="5"/>
    </row>
    <row r="117" spans="8:14" x14ac:dyDescent="0.2">
      <c r="H117"/>
      <c r="I117"/>
      <c r="N117" s="5"/>
    </row>
    <row r="118" spans="8:14" x14ac:dyDescent="0.2">
      <c r="H118"/>
      <c r="I118"/>
      <c r="N118" s="5"/>
    </row>
    <row r="119" spans="8:14" x14ac:dyDescent="0.2">
      <c r="H119"/>
      <c r="I119"/>
      <c r="N119" s="5"/>
    </row>
    <row r="120" spans="8:14" x14ac:dyDescent="0.2">
      <c r="H120"/>
      <c r="I120"/>
      <c r="N120" s="5"/>
    </row>
    <row r="121" spans="8:14" x14ac:dyDescent="0.2">
      <c r="H121"/>
      <c r="I121"/>
      <c r="N121" s="5"/>
    </row>
    <row r="122" spans="8:14" x14ac:dyDescent="0.2">
      <c r="H122"/>
      <c r="I122"/>
      <c r="N122" s="5"/>
    </row>
    <row r="123" spans="8:14" x14ac:dyDescent="0.2">
      <c r="H123"/>
      <c r="I123"/>
      <c r="N123" s="5"/>
    </row>
    <row r="124" spans="8:14" x14ac:dyDescent="0.2">
      <c r="H124"/>
      <c r="I124"/>
      <c r="N124" s="5"/>
    </row>
    <row r="125" spans="8:14" x14ac:dyDescent="0.2">
      <c r="H125"/>
      <c r="I125"/>
      <c r="N125" s="5"/>
    </row>
    <row r="126" spans="8:14" x14ac:dyDescent="0.2">
      <c r="H126"/>
      <c r="I126"/>
      <c r="N126" s="5"/>
    </row>
    <row r="127" spans="8:14" x14ac:dyDescent="0.2">
      <c r="H127"/>
      <c r="I127"/>
      <c r="N127" s="5"/>
    </row>
    <row r="128" spans="8:14" x14ac:dyDescent="0.2">
      <c r="H128"/>
      <c r="I128"/>
      <c r="N128" s="5"/>
    </row>
    <row r="129" spans="8:14" x14ac:dyDescent="0.2">
      <c r="H129"/>
      <c r="I129"/>
      <c r="N129" s="5"/>
    </row>
    <row r="130" spans="8:14" x14ac:dyDescent="0.2">
      <c r="H130"/>
      <c r="I130"/>
      <c r="N130" s="5"/>
    </row>
    <row r="131" spans="8:14" x14ac:dyDescent="0.2">
      <c r="H131"/>
      <c r="I131"/>
      <c r="N131" s="5"/>
    </row>
    <row r="132" spans="8:14" x14ac:dyDescent="0.2">
      <c r="H132"/>
      <c r="I132"/>
      <c r="N132" s="5"/>
    </row>
    <row r="133" spans="8:14" x14ac:dyDescent="0.2">
      <c r="H133"/>
      <c r="N133" s="5"/>
    </row>
    <row r="134" spans="8:14" x14ac:dyDescent="0.2">
      <c r="H134"/>
      <c r="N134" s="5"/>
    </row>
    <row r="135" spans="8:14" x14ac:dyDescent="0.2">
      <c r="H135"/>
      <c r="N135" s="5"/>
    </row>
    <row r="136" spans="8:14" x14ac:dyDescent="0.2">
      <c r="N136" s="5"/>
    </row>
    <row r="137" spans="8:14" x14ac:dyDescent="0.2">
      <c r="N137" s="5"/>
    </row>
    <row r="138" spans="8:14" x14ac:dyDescent="0.2">
      <c r="N138" s="5"/>
    </row>
    <row r="139" spans="8:14" x14ac:dyDescent="0.2">
      <c r="N139" s="5"/>
    </row>
    <row r="140" spans="8:14" x14ac:dyDescent="0.2">
      <c r="N140" s="5"/>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Estadisticas</vt:lpstr>
      <vt:lpstr>Consolidado Julio 2022</vt:lpstr>
      <vt:lpstr>Acciones Cerradas</vt:lpstr>
      <vt:lpstr>Acciones Eliminadas</vt:lpstr>
      <vt:lpstr>Estadistica Cumpl mensual PMP</vt:lpstr>
      <vt:lpstr>Inicio Vigencia</vt:lpstr>
      <vt:lpstr>'Consolidado Julio 2022'!Área_de_impresión</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DAMARIS SANCHEZ SALAMANCA</cp:lastModifiedBy>
  <cp:lastPrinted>2020-02-03T14:18:31Z</cp:lastPrinted>
  <dcterms:created xsi:type="dcterms:W3CDTF">2006-02-16T22:22:21Z</dcterms:created>
  <dcterms:modified xsi:type="dcterms:W3CDTF">2022-08-09T20:52:55Z</dcterms:modified>
</cp:coreProperties>
</file>