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hidePivotFieldList="1"/>
  <mc:AlternateContent xmlns:mc="http://schemas.openxmlformats.org/markup-compatibility/2006">
    <mc:Choice Requires="x15">
      <x15ac:absPath xmlns:x15ac="http://schemas.microsoft.com/office/spreadsheetml/2010/11/ac" url="C:\Users\MROMERO\Desktop\"/>
    </mc:Choice>
  </mc:AlternateContent>
  <xr:revisionPtr revIDLastSave="0" documentId="13_ncr:1_{9FF090C7-D360-438E-9E1B-368D6D04204D}" xr6:coauthVersionLast="47" xr6:coauthVersionMax="47" xr10:uidLastSave="{00000000-0000-0000-0000-000000000000}"/>
  <bookViews>
    <workbookView xWindow="-120" yWindow="-120" windowWidth="20730" windowHeight="11160" tabRatio="781" xr2:uid="{00000000-000D-0000-FFFF-FFFF00000000}"/>
  </bookViews>
  <sheets>
    <sheet name="Estadisticas" sheetId="19" r:id="rId1"/>
    <sheet name="Consolidado Mayo 2021" sheetId="18" r:id="rId2"/>
    <sheet name="Acciones Cerradas" sheetId="21" r:id="rId3"/>
    <sheet name="Estadistica Cumpl mensual PMP" sheetId="22" r:id="rId4"/>
    <sheet name="Inicio Vigencia" sheetId="20" state="hidden" r:id="rId5"/>
  </sheets>
  <definedNames>
    <definedName name="_xlnm._FilterDatabase" localSheetId="2" hidden="1">'Acciones Cerradas'!$A$2:$Y$2</definedName>
    <definedName name="_xlnm._FilterDatabase" localSheetId="1" hidden="1">'Consolidado Mayo 2021'!$A$6:$Y$97</definedName>
    <definedName name="_xlnm._FilterDatabase" localSheetId="3" hidden="1">'Estadistica Cumpl mensual PMP'!$A$2:$Z$2</definedName>
    <definedName name="_xlnm.Print_Area" localSheetId="1">'Consolidado Mayo 2021'!$A$1:$V$7</definedName>
    <definedName name="CERRADA">'Consolidado Mayo 2021'!#REF!</definedName>
  </definedNames>
  <calcPr calcId="191029"/>
  <pivotCaches>
    <pivotCache cacheId="74" r:id="rId6"/>
    <pivotCache cacheId="80" r:id="rId7"/>
  </pivotCaches>
</workbook>
</file>

<file path=xl/calcChain.xml><?xml version="1.0" encoding="utf-8"?>
<calcChain xmlns="http://schemas.openxmlformats.org/spreadsheetml/2006/main">
  <c r="O57" i="20" l="1"/>
  <c r="N57" i="20"/>
  <c r="O56" i="20"/>
  <c r="N56" i="20"/>
  <c r="G48" i="20"/>
  <c r="F48" i="20"/>
  <c r="E48" i="20"/>
  <c r="D48" i="20"/>
  <c r="C48" i="20"/>
  <c r="H48" i="20" s="1"/>
  <c r="H11" i="19"/>
  <c r="H13"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s>
  <commentList>
    <comment ref="S5" authorId="0" shapeId="0" xr:uid="{00000000-0006-0000-01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xr:uid="{00000000-0006-0000-01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xr:uid="{00000000-0006-0000-01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xr:uid="{00000000-0006-0000-01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xr:uid="{00000000-0006-0000-01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xr:uid="{00000000-0006-0000-01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xr:uid="{00000000-0006-0000-01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xr:uid="{00000000-0006-0000-01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xr:uid="{00000000-0006-0000-0100-000009000000}">
      <text>
        <r>
          <rPr>
            <sz val="9"/>
            <color indexed="81"/>
            <rFont val="Tahoma"/>
            <family val="2"/>
          </rPr>
          <t>Por favor diligenciar con el cargo del colaborador que ejecutará la acción o la actividad.</t>
        </r>
      </text>
    </comment>
    <comment ref="Q6" authorId="0" shapeId="0" xr:uid="{00000000-0006-0000-0100-00000A000000}">
      <text>
        <r>
          <rPr>
            <sz val="9"/>
            <color indexed="81"/>
            <rFont val="Tahoma"/>
            <family val="2"/>
          </rPr>
          <t xml:space="preserve">Indicar (aaaa/mm/dd) en que comienza la acción(es) registrada(s).
</t>
        </r>
      </text>
    </comment>
    <comment ref="R6" authorId="0" shapeId="0" xr:uid="{00000000-0006-0000-0100-00000B000000}">
      <text>
        <r>
          <rPr>
            <sz val="9"/>
            <color indexed="81"/>
            <rFont val="Tahoma"/>
            <family val="2"/>
          </rPr>
          <t xml:space="preserve">Indicar el (aaaa/mm/dd) en que finaliza la(s)
acción(es) registrada(s). 
</t>
        </r>
      </text>
    </comment>
    <comment ref="V6" authorId="3" shapeId="0" xr:uid="{00000000-0006-0000-01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N51" authorId="0" shapeId="0" xr:uid="{00000000-0006-0000-0400-00000100000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xr:uid="{00000000-0006-0000-0400-00000200000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<sst xmlns="http://schemas.openxmlformats.org/spreadsheetml/2006/main" count="2588" uniqueCount="829">
  <si>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</si>
  <si>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</si>
  <si>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</si>
  <si>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</si>
  <si>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</si>
  <si>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</si>
  <si>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</si>
  <si>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</si>
  <si>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</si>
  <si>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</si>
  <si>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</si>
  <si>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</si>
  <si>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</si>
  <si>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</si>
  <si>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</si>
  <si>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</si>
  <si>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</si>
  <si>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</si>
  <si>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</si>
  <si>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</si>
  <si>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</si>
  <si>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</si>
  <si>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</si>
  <si>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</si>
  <si>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</si>
  <si>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</si>
  <si>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</si>
  <si>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</si>
  <si>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</si>
  <si>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</si>
  <si>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</si>
  <si>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</si>
  <si>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</si>
  <si>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</si>
  <si>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</si>
  <si>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</si>
  <si>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</si>
  <si>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</si>
  <si>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</si>
  <si>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</si>
  <si>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</si>
  <si>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</si>
  <si>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</si>
  <si>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</si>
  <si>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</si>
  <si>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</si>
  <si>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</si>
  <si>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</si>
  <si>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</si>
  <si>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</si>
  <si>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</si>
  <si>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</si>
  <si>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</si>
  <si>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</si>
  <si>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</si>
  <si>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</si>
  <si>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</si>
  <si>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</si>
  <si>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</si>
  <si>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</si>
  <si>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</si>
  <si>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</si>
  <si>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</si>
  <si>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</si>
  <si>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</si>
  <si>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</si>
  <si>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</si>
  <si>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</si>
  <si>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</si>
  <si>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</si>
  <si>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</si>
  <si>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Debilidades en el seguimiento de actividades al interior del proceso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</si>
  <si>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</si>
  <si>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</si>
  <si>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</si>
  <si>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Debilidades en la actualización de documentos del SIG</t>
  </si>
  <si>
    <t xml:space="preserve">Incumplimiento de condiciones establecidas contractualmente  en el Procedimiento o Manual de Contratación y Supervisión </t>
  </si>
  <si>
    <t>Incumplimiento al procedimiento de Gestión Documental.</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</si>
  <si>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</si>
  <si>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</si>
  <si>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</si>
  <si>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</si>
  <si>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</si>
  <si>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</si>
  <si>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</si>
  <si>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</si>
  <si>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GESTIÓN DE TRÁMITES Y SERVICIOS PARA LA CIUDADANÍA</t>
  </si>
  <si>
    <t>ACCIONES POR AUTOCONTROL</t>
  </si>
  <si>
    <t>9. Discriminación y restricción a la participación de los ciudadanos que requieren atención y respuesta por parte de la SDM.</t>
  </si>
  <si>
    <t>Correctiva</t>
  </si>
  <si>
    <t>SUBSECRETARÍA DE GESTIÓN CORPORATIVA</t>
  </si>
  <si>
    <t>SUBDIRECCIÓN ADMINISTRATIVA</t>
  </si>
  <si>
    <t>Sonia Mireya Alfonso Muñoz</t>
  </si>
  <si>
    <t xml:space="preserve">Número de avisos de publicidad exterior visual registrados / Número total de avisos de publicidad exterior visual </t>
  </si>
  <si>
    <t>Tramitar con las diferentes dependencias internas y externas el Registro de avisos de publicidad exterior visual</t>
  </si>
  <si>
    <t>SUBSECRETARÍA DE GESTIÓN DE LA MOVILIDAD</t>
  </si>
  <si>
    <t>Corrección</t>
  </si>
  <si>
    <t>SUBSECRETARÍA DE GESTIÓN JURÍDICA</t>
  </si>
  <si>
    <t>DIRECCIÓN DE CONTRATACIÓN</t>
  </si>
  <si>
    <t>Acción Correctiva</t>
  </si>
  <si>
    <t>SUBSECRETARÍA DE SERVICIOS A LA CIUDADANÍA</t>
  </si>
  <si>
    <t>DIRECCIÓN DE ATENCIÓN AL CIUDADANO</t>
  </si>
  <si>
    <t>Un (1) registro de publicidad exterior</t>
  </si>
  <si>
    <t>Mantener actualizado el registro y/o desmonte de la publicidad exterior visual de las sedes de la entidad que lo requieran</t>
  </si>
  <si>
    <t>Director (a) de Atención al Ciudadano</t>
  </si>
  <si>
    <t>María Janneth Romero M</t>
  </si>
  <si>
    <t>ABIERTA</t>
  </si>
  <si>
    <t>Vieinery Piza Olarte</t>
  </si>
  <si>
    <t>Omar Alfredo Sánchez</t>
  </si>
  <si>
    <t># Reprog.</t>
  </si>
  <si>
    <t xml:space="preserve">REPORTE DE REFORMULACIÓN </t>
  </si>
  <si>
    <t>Cuenta de ESTADO DE LA ACCION</t>
  </si>
  <si>
    <t>Etiquetas de columna</t>
  </si>
  <si>
    <t>SUBSECRETARIA U OFICINA</t>
  </si>
  <si>
    <t>Total general</t>
  </si>
  <si>
    <t>DEPENDENCIA</t>
  </si>
  <si>
    <t>ACCIONES CERRADAS</t>
  </si>
  <si>
    <t>ACCIONES ABIERTAS</t>
  </si>
  <si>
    <t>001-2020</t>
  </si>
  <si>
    <t>002-2020</t>
  </si>
  <si>
    <t>003-2020</t>
  </si>
  <si>
    <t>004-2020</t>
  </si>
  <si>
    <t>005-2020</t>
  </si>
  <si>
    <t>AUDITORÍA CONTRATACIÓN 2019</t>
  </si>
  <si>
    <t>TOTAL</t>
  </si>
  <si>
    <t>HALLAZGOS</t>
  </si>
  <si>
    <t>TOTAL HALLAZGOS</t>
  </si>
  <si>
    <t>Etiquetas de fila</t>
  </si>
  <si>
    <t>Cuenta de No. Acción</t>
  </si>
  <si>
    <t>No Accciones</t>
  </si>
  <si>
    <t>No. Hallazgos</t>
  </si>
  <si>
    <t>No. Acciones</t>
  </si>
  <si>
    <t>Hasta 2019</t>
  </si>
  <si>
    <t>(Todas)</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</si>
  <si>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</si>
  <si>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Inadecuada gestión contractual, incluida la celebración indebida de contratos, para favorecimiento propio o de terceros.</t>
  </si>
  <si>
    <t>Mes</t>
  </si>
  <si>
    <t>Acción correctiva</t>
  </si>
  <si>
    <t>CERRADA</t>
  </si>
  <si>
    <t>% EJECUCIÓN PMP MENSUAL</t>
  </si>
  <si>
    <t>GESTIÓN DE TRÁNSITO Y CONTROL DE TRÁNSITO Y TRANSPORTE</t>
  </si>
  <si>
    <t>PLANEACIÓN DE TRANSPORTE E INFRAESTRUCTURA</t>
  </si>
  <si>
    <t>Sebastián Velásquez Gallón
Claudia Janneth Mercado Velandia
Ana Milena Gómez Guzmán
Deyanira Ávila Moreno 
John Alexander González Mendoza
Equipo Técnico</t>
  </si>
  <si>
    <t xml:space="preserve">Falta de conocimiento por parte los servidores en el avance de los proyectos estratégicos </t>
  </si>
  <si>
    <t xml:space="preserve">Indebida información del avance de los proyectos estratégicos </t>
  </si>
  <si>
    <t xml:space="preserve">Falta de  conocimiento de los proyectos estratégicos </t>
  </si>
  <si>
    <t>Realizar 2 socializaciones a los funcionarios y contratistas sobre el avance de los proyectos estratégicos que le competen a las Dirección de Planeación de la Movilidad y sus subdirecciones</t>
  </si>
  <si>
    <t>Número de socializaciones realizadas sobre el avance de los proyectos estratégicos</t>
  </si>
  <si>
    <t>018-2020</t>
  </si>
  <si>
    <t>SUBSECRETARÍA DE POLÍTICA DE LA MOVILIDAD</t>
  </si>
  <si>
    <t xml:space="preserve">DIRECCIÓN DE PLANEACION DE LA MOVILIDAD
SUBDIRECCIÓN DE INFRAESTRUCTURA
</t>
  </si>
  <si>
    <t>6: Manipulación de información pública que favorezca intereses particulares  o beneficie a terceros</t>
  </si>
  <si>
    <t>Lina Marcela Quiñones</t>
  </si>
  <si>
    <t xml:space="preserve">NC 05: Se evidenció incumplimiento parcial de la Ley 594 de 2000 en concordancia con el Acuerdo 42 de 2002 Archivo General de la Nación, toda vez que la organización de los archivos de gestión no está conforme a lo estipulado por la ley. </t>
  </si>
  <si>
    <t xml:space="preserve">Deficiencia en la revisión y seguimiento a la organización de los archivos de gestión de acuerdo a lo establecido en la normatividad vigente. </t>
  </si>
  <si>
    <t>Organizar los archivos de gestión de acuerdo al plan de trabajo establecido y a su TRD correspondiente.</t>
  </si>
  <si>
    <t>Archivo organizado de acuerdo al Plan de Trabajo establecido.</t>
  </si>
  <si>
    <t>INTELIGENCIA PARA LA MOVILIDAD</t>
  </si>
  <si>
    <t>024-2020</t>
  </si>
  <si>
    <t>AUDITORÍA PROCESO DE INTELIGENCIA PARA LA MOVILIDAD 2020</t>
  </si>
  <si>
    <t>DIRECCIÓN DE INTELIGENCIA PARA LA MOVILIDAD</t>
  </si>
  <si>
    <t>Adriana Ruth Iza</t>
  </si>
  <si>
    <t>OFICINA DE GESTIÓN SOCIAL</t>
  </si>
  <si>
    <t xml:space="preserve">AUDITORÍA INTERNA SGC 2020
</t>
  </si>
  <si>
    <t>GESTIÓN DE TALENTO HUMANO</t>
  </si>
  <si>
    <t>DIRECCIÓN DE TALENTO HUMANO</t>
  </si>
  <si>
    <t>GESTIÓN DE TICS</t>
  </si>
  <si>
    <t>OFICINA DE TECNOLOGÍAS DE LA INFORMACIÓN Y LAS COMUNICACIONES</t>
  </si>
  <si>
    <t>Alexander Ricardo Andrade</t>
  </si>
  <si>
    <t>Debilidades frente a la Estandarización de documentos relacionados con el proceso dentro del Sistema de Gestión de la Calidad.</t>
  </si>
  <si>
    <t>1 Documento Estandarizado con el SIC</t>
  </si>
  <si>
    <t>Oportunidad de mejora: Se recomienda la elaboración y socialización de un manual de recuperación ante desastre informático.</t>
  </si>
  <si>
    <t xml:space="preserve">Implementar Documento (Recuperación ante desastre informático) publicado en el Sistema de Gestión de la Calidad y socializado en la entidad.
Formato (Recuperación ante desastre informático) Estandarizado con el Sistema de Gestión de la Calidad. 
</t>
  </si>
  <si>
    <t>040-2020</t>
  </si>
  <si>
    <t>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t>
  </si>
  <si>
    <t xml:space="preserve">11. Incumplimiento de requisitos al ejecutar un trámite o prestar un servicio a la ciudadanía con el propósito de obtener un beneficio propio o para un tercero.
</t>
  </si>
  <si>
    <t>No se vio la necesidad de realizar la evaluación de apropiación de conocimientos, porque la temática corresponde a las labores diarias.</t>
  </si>
  <si>
    <t>Realizar y evaluar dos socializaciones en temas relacionados con los procedimientos e instructivos de la SPMT.</t>
  </si>
  <si>
    <t>Número de socializaciones realizadas y evaluadas.</t>
  </si>
  <si>
    <t>Martha Cecilia Bayona Gómez</t>
  </si>
  <si>
    <t>No se ha realizado la actualización de los procedimientos e instructivo con el cual se realiza la autorización o no de los Planes de Manejo de Tránsito en la Subdirección.</t>
  </si>
  <si>
    <t>Actualizar y Publicar los procedimientos y/o instructivos relacionados con la SPMT.</t>
  </si>
  <si>
    <t>(número de procedimientos y/o instructivos actualizados) / (Número de procedimientos y/o instructivos por actualizar) *100</t>
  </si>
  <si>
    <t>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</si>
  <si>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Incumplimiento en la respuesta de las peticiones asignadas a las dependencias fuera de los términos establecidos en la normatividad vigente</t>
  </si>
  <si>
    <t>Deficiencias en el aplicativo de correspondencia para realizar seguimiento a los terminos de respuesta, asi como consultar los documentos allegados en cada uno de las peticiones</t>
  </si>
  <si>
    <t xml:space="preserve">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t>
  </si>
  <si>
    <t>Desarrollo implementado / Desarrollo programado*100</t>
  </si>
  <si>
    <t>1. Implementación del gestor documental</t>
  </si>
  <si>
    <t>Paola Adriana Corona Miranda</t>
  </si>
  <si>
    <t>AUDITORÍA SPMT 2020</t>
  </si>
  <si>
    <t>041-2020</t>
  </si>
  <si>
    <t>042-2020</t>
  </si>
  <si>
    <t>SUBDIRECCIÓN DE PLANES DE MANEJO DE TRÁNSITO</t>
  </si>
  <si>
    <t>Designación de colaboradores no competentes o idóneos para el desarrollo de las actividades asignadas.</t>
  </si>
  <si>
    <t xml:space="preserve">GESTIÓN JURÍDICA </t>
  </si>
  <si>
    <t xml:space="preserve">
Inoportunidad con la actualización y publicación de información establecida en la Ley 1712 de 2014 y la normativa aplicable</t>
  </si>
  <si>
    <t xml:space="preserve">No se realiza seguimiento al Directorio de contratistas para validar si se encuentra actualizado con los requisitos establecidos por la norma. </t>
  </si>
  <si>
    <t>Actualizar el directorio de contratistas con los requisitos incumplidos en la subcategoría 3.5 g, h, i.</t>
  </si>
  <si>
    <t xml:space="preserve">Directorio de Contratistas actualizado
</t>
  </si>
  <si>
    <t>Actualizar y Publicar el directorio de contratista en el link de transparencia de la página web de la SDM.</t>
  </si>
  <si>
    <t xml:space="preserve">Pagina web Actualizada
</t>
  </si>
  <si>
    <t>057-2020</t>
  </si>
  <si>
    <t xml:space="preserve">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
</t>
  </si>
  <si>
    <t>2.  Formulación e implementación de estrategias, incluyendo la de cursos pedagógicos, que no fomenten la cultura ciudadana para la movilidad y el respeto entre  los usuarios de todas las formas de transporte</t>
  </si>
  <si>
    <t>Dirección de Atención al Ciudadano</t>
  </si>
  <si>
    <t>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t>
  </si>
  <si>
    <t xml:space="preserve">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t>
  </si>
  <si>
    <t>Realizar mediante 2 mesas de trabajo, la verificacion al tratamiento integral dado a las no conformidades , las observaciones y las oportunidades de mejora  dados en informes de auditoria interna SGC 2019 y de auditoria externa ICONTEC  año 2019-2018.</t>
  </si>
  <si>
    <t>Numero de mesas de trabajo realizadas/ numero de mesas programadas</t>
  </si>
  <si>
    <t>OBSERVACIÓN No. 11
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t>
  </si>
  <si>
    <t xml:space="preserve">2.  Formulación e implementación de estrategias, incluyendo la de cursos pedagógicos, que no fomenten la cultura ciudadana para la movilidad y el respeto entre  los usuarios de todas las formas de transporte
</t>
  </si>
  <si>
    <t>Falta de seguimiento en la respuesta PQRSD  relacionados con cursos pedagógicos.</t>
  </si>
  <si>
    <t>Realizar seguimiento mensual de PQRSD relacionados con cursos pedagogicos.</t>
  </si>
  <si>
    <t>Número de seguimientos realizados/ numero de seguimientos programados</t>
  </si>
  <si>
    <t>Oportunidad de mejora 17
17. Documentar e implementar Protocolo o Plan de Contingencia frente a la caída de cualquier servicio (Base de datos).</t>
  </si>
  <si>
    <t>10. Implementación de la Política de Seguridad Digital deficiente e ineficaz para las características y condiciones de la Entidad.</t>
  </si>
  <si>
    <t>No se consideró necesario construir un documento adicional al lineamiento en el procedimiento de cursos  pedagógicos.</t>
  </si>
  <si>
    <t>Construir documento que contenga los acciones a realizar en casos de caída del servicio</t>
  </si>
  <si>
    <t>Documento construido, socializado y publicado</t>
  </si>
  <si>
    <t>060-2020</t>
  </si>
  <si>
    <t>062-2020</t>
  </si>
  <si>
    <t>069-2020</t>
  </si>
  <si>
    <t>Se incumplió la actividad 4.11. 1 (meta- producto) monitoreo aleatorio a los colaboradores que hacen presencia en los puntos de contacto de la Entidad, para dar cumplimiento al Manual de servicio al ciudadano.</t>
  </si>
  <si>
    <t>Riesgo 9. Discriminación y restricción a la participación de los ciudadanos que requieren atención y respuesta por parte de la SDM.</t>
  </si>
  <si>
    <t xml:space="preserve">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t>
  </si>
  <si>
    <t>Realizar reporte Trimestral del Monitoreo a los  protocolos del  servicio al ciudadano.</t>
  </si>
  <si>
    <t>(numero de reportes realizados/ numero de reportes proyectados)*100</t>
  </si>
  <si>
    <t>Direccion de Atencion al Ciudadano (Equipo de Servicio)</t>
  </si>
  <si>
    <t>074-2020</t>
  </si>
  <si>
    <t>INFORME SEGUIMIENTO PAAC</t>
  </si>
  <si>
    <t>INFORME SEGUIMIENTO A LA LEY DE TRANSPARENCIA  Y DEL DERECHO DE ACCESO A LA INFORMACIÓN PÚBLICA NACIONAL 2020</t>
  </si>
  <si>
    <t>VENCIDAS</t>
  </si>
  <si>
    <t>CON VENCIMIENTO EN EL MES SIGUIENTE</t>
  </si>
  <si>
    <t>EN TERMINOS</t>
  </si>
  <si>
    <t>ACCIONES ABIERTAS EN TÉRMINOS</t>
  </si>
  <si>
    <t>SGM</t>
  </si>
  <si>
    <t>SGJ</t>
  </si>
  <si>
    <t>SSC</t>
  </si>
  <si>
    <t>OTIC</t>
  </si>
  <si>
    <t xml:space="preserve">DIRECTOR (A)  DE CONTRATACION </t>
  </si>
  <si>
    <t>AUDITORÍA EXTERNA SGC 2020</t>
  </si>
  <si>
    <t>Oportunidad de Mejora Considerar construir un procedimiento el Anexo Técnico de Soporte y Mantenimiento que actualmente forma parte del contrato 20191813</t>
  </si>
  <si>
    <t>Inoportunidad con el Procedimiento al anexo tecnico del contrato 2019-1813</t>
  </si>
  <si>
    <t xml:space="preserve">¿Por qué?: ¿El Anexo Técnico del contrato 2019-1813 garantiza la gestión, administración y operación continua de la plataforma de TIC de la entidad?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
</t>
  </si>
  <si>
    <t xml:space="preserve">Implementar un procedimiento al  Anexo Técnico de Soporte y Mantenimiento que actualmente forma parte del contrato 2019-1813.
</t>
  </si>
  <si>
    <t>1 Procedimiento Estandarizado con el SIC</t>
  </si>
  <si>
    <t>077-2020</t>
  </si>
  <si>
    <t>Julie Andrea Martinez Mendez</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</si>
  <si>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</si>
  <si>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Debilidad en la unificación de directrices respecto a las responsabilidades de las dependencias en cuanto a las tipologías documentales a cargar en la plataforma.</t>
  </si>
  <si>
    <t>ANA MARÍA CORREDOR YUNIS</t>
  </si>
  <si>
    <t xml:space="preserve">Incumplimiento de condiciones establecidas contractualmente  </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</si>
  <si>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t>
  </si>
  <si>
    <t>SUBSECRETARIA DE POLITICA DE MOVILIDAD</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</si>
  <si>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t>
  </si>
  <si>
    <t>SUBSECRETARIA DE GESTION DE LA MOVILIDAD</t>
  </si>
  <si>
    <t>SUBSECRETARIAS DE SERVICIOS A LA CIUDADANÍA</t>
  </si>
  <si>
    <t>SUBSECRETARIA CORPORATIVA</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</si>
  <si>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t>
  </si>
  <si>
    <t>SUBSECRETARIAS DE GESTION JURÍDICA</t>
  </si>
  <si>
    <t>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t>
  </si>
  <si>
    <t>falta control para que exista una alerta temprana que permita constatar documentos CDP y RP que se encuentren debidamente suscritos.</t>
  </si>
  <si>
    <t>Actualizar los procedimiento PA03-PR08 y PR03 - PR10 en el punto de control de la expedición de los CDP y RP  por la Subdireccion Financiera, para que contenga la verificacion de que los mismos se encuentran debidamente suscritos .</t>
  </si>
  <si>
    <t xml:space="preserve">PROCEDIMIENTOS ACTUALIZADOS , PUBLICADOS Y SOCIALIZADOS AL INTERIOR DEL AREA </t>
  </si>
  <si>
    <t>VLADIMIRO ALBERTO ESTRADA</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</si>
  <si>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</si>
  <si>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</si>
  <si>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t>
  </si>
  <si>
    <t>software creado, probado e implementado</t>
  </si>
  <si>
    <t>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t>
  </si>
  <si>
    <t>Falta de seguimiento y control por parte del responsable en la remisión de las actas para suscripción por parte de los miembros del comité.</t>
  </si>
  <si>
    <t>Emitir un instructivo con referencia a la gestión contractual en donde se incluya los terminos para el envío y suscripción del acta del Comité contractual.</t>
  </si>
  <si>
    <t>Intructivo publicado y socializado</t>
  </si>
  <si>
    <t>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t>
  </si>
  <si>
    <t>Incumplimiento de los requisitos establecidos en el Decreto Distrital 371 de 2010</t>
  </si>
  <si>
    <t>Falta de seguimiento y apropiación de lo establecido en el decreto 371 de 2010.</t>
  </si>
  <si>
    <t>Socialización dirigida a los servidores publicos sobre las experiencias exitosas o no durante la vigencia 2020.</t>
  </si>
  <si>
    <t>Socialización efectuada /socializacion programada</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</si>
  <si>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</si>
  <si>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</si>
  <si>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</si>
  <si>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Implementar en el sistema de información (software) que se esta construyendo en la Dirección de Contratación,  unas casillas donde el supervisor registre los datos necesarios para la correcta elaboración del acta de inicio.</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</si>
  <si>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</si>
  <si>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</si>
  <si>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</si>
  <si>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Plan de trabajo con su respectiva ejecucion programada mensual, donde se efectué la actualizacion de la página de Contratación a la vista vigencia 2020.</t>
  </si>
  <si>
    <t>Plan de trabajo ejecutado / plan de trabajo programado</t>
  </si>
  <si>
    <t>NO CONFORMIDAD No. 10. Una vez revisadas las actas escaneadas del Comité de Contratación, correspondientes al segundo semestre de 2019, no se evidenció, en el acta obrante a folio 205, proceso SDM-PSA-MC-039 la delegación de un servidor público diferente a la Subsecretaría Jurídica, para participar en el Comité de Contratación, cuando la necesidad de la contratación recaiga en esa Subsecretaría en el cumplimiento del parágrafo 2 del artículo 4.3.1.1 del Manual de Contratación Versión 1.0 de fecha 18 de febrero de 2019.</t>
  </si>
  <si>
    <t>Antes de iniciar la sesión del comité no se constató que cumplieran con todos los requisitos establecidos en el Manual de Contratación, en especial lo exigido en el parágrafo 2 del artículo 4.3.1.1.</t>
  </si>
  <si>
    <t>Implementar un punto de control mediante la Incorporación en el  texto de las actas del comité de contratación párrafo donde conste que se ha verificado los requisitos para llevar a cabo el comité según lo establecido en el Manual de Contratación.</t>
  </si>
  <si>
    <t>Acta de comité  revisada y ajustada.</t>
  </si>
  <si>
    <t>082-2020</t>
  </si>
  <si>
    <t>083-2020</t>
  </si>
  <si>
    <t>084-2020</t>
  </si>
  <si>
    <t>085-2020</t>
  </si>
  <si>
    <t>086-2020</t>
  </si>
  <si>
    <t>087-2020</t>
  </si>
  <si>
    <t>088-2020</t>
  </si>
  <si>
    <t>089-2020</t>
  </si>
  <si>
    <t xml:space="preserve">Seguimiento trimestral efectuado / seguimiento trimestral programado </t>
  </si>
  <si>
    <t xml:space="preserve">GESTIÓN ADMINISTRATIVA - GESTIÓN DEL TALENTO HUMANO </t>
  </si>
  <si>
    <t>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t>
  </si>
  <si>
    <t>Formulación e implementación del Sistema de Gestión de Seguridad y Salud en el Trabajo que no garantice condiciones laborales seguras y saludables para los colaboradores.</t>
  </si>
  <si>
    <t xml:space="preserve">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t>
  </si>
  <si>
    <t xml:space="preserve">Gestionar el acompañamiento por parte de la Subdirección administrativa a la Dirección de talento humano - Seguridad y Salud en el trabajo en la inspección de seguridad que se programe en compañía de la ARL, para lo relacionado con las condiciones físicas de las instalaciones para los cursos pedagógicos. </t>
  </si>
  <si>
    <t xml:space="preserve">Informe de inspección por parte de la ARL </t>
  </si>
  <si>
    <t xml:space="preserve">DIRECCIÓN DE TALENTO HUMANO - SUBDIRECCIÓN ADMINISTRATIVA </t>
  </si>
  <si>
    <t xml:space="preserve">Fridcy Alexandra Faura Pérez - Directora de Talento Humano/ Paola Adriana Corona - Subdirectora Administrativa </t>
  </si>
  <si>
    <t>090-2020</t>
  </si>
  <si>
    <t>Se evidencia debilidad en el tiempo de la atención a los requerimientos producto de las acciones realizadas en el marco del Plan Institucional de Participación y de las respuestas emitidas por los Centros Locales de Movilidad, incumplimiendo con lo establecido en el artíiculo 4 de la Ley 1755 de 2015 y el Plan Institucional de Participación (2019-2020).</t>
  </si>
  <si>
    <t>Discriminación y restricción a la participación de los ciudadanos que requieren atención y respuesta por parte de la Secretaría Distrial de Movilidad</t>
  </si>
  <si>
    <t xml:space="preserve"> Las entidades o dependencias envían la respuesta a los CLMs fuera de los términos de ley.</t>
  </si>
  <si>
    <t>Incluir en el PIP el lineamiento en el PIP que establezca que el deber ser de Los Centros Locales de Movilidad en relación con los requerimientos de la ciudadanía, es gestionar la solicitud con las entidades y depedencias competentes, quienes darán la respuesta.</t>
  </si>
  <si>
    <t>PIP ajustado / PIP programado</t>
  </si>
  <si>
    <t>La Secretaría Distrital de Movilidad realizó 19 de las 20 Audiencias Públicas de Rendición de Cuentas durante el año 2019, debido a que la Audiencia Pública de Rendición de Cuentas de la localidad de Sumapaz, fue cancelada por el inicio del Paro Nacional. Por lo anterior al no realizar esta audiencia, se incumple el artículo 4 numeral 6 del Decreto Distrital 371 de 2020.</t>
  </si>
  <si>
    <t>Efectuar la rendición de cuentas sin dar cumplimiento a la normativa y metodología aplicable</t>
  </si>
  <si>
    <t>El PIP no contempla la excepción de la realización de actividades de participación ciudadana (Rendiciones de cuentas, diálogos ciudadanos, encuentros comunitarios, etc.) por caso fortuito, fuerza mayor u orden público.</t>
  </si>
  <si>
    <t>Incluir en el PIP un lineamiento que contemple la excepción de la realización de actividades de participación ciudadana (Rendiciones de cuentas, diálogos ciudadanos, encuentros comunitarios, etc.) por caso fortuito, fuerza mayor u orden público.</t>
  </si>
  <si>
    <t xml:space="preserve">No se realizaron los diálogos ciudadanos por el proceso de rendición de cuentas del año 2020, se inclumple con el Plan Institucional de Participación 2020, segín el cual para la estrategia de rendición de cuentas se tienen las siguientes etapas:
c) Publicación de la información: elaboración y difusión de los contenidos del informe de rendición de cuentas, teniendo en cuenta las caracteristicas del grupo de interés y las temáticas seleccionadas con base en los intereses de la comunidad. 
d) Diálogos ciudadanos: previo a la rendición de cuentas se debe contar con un espacio de fortalecimiento de participación del diálogo entre la administración pública y la ciudadanía. </t>
  </si>
  <si>
    <t>El PIP no contempla la realización de actividades de participación ciudadana (Rendiciones de cuentas, diálogos ciudadanos, encuentros comunitarios, etc.) de manera virtual.</t>
  </si>
  <si>
    <t>Incluir en el PIP un lineamiento que contemple  la realización de actividades de participación ciudadana (Rendiciones de cuentas, diálogos ciudadanos, encuentros comunitarios, etc.) de manera virtual.</t>
  </si>
  <si>
    <t>AUDITORÍA DE PARTICIPACIÓN CIUDADANA Y CONTROL SOCIAL</t>
  </si>
  <si>
    <t>092-2020</t>
  </si>
  <si>
    <t>093-2020</t>
  </si>
  <si>
    <t>095-2020</t>
  </si>
  <si>
    <t>Oportunidad de mejora 1: Es importante fortalecer el componente de formación desde su
planificación para que se incluyan temas relacionados con el modelo.</t>
  </si>
  <si>
    <t>12. Designación de colaboradores no competentes o idóneos para el desarrollo de las actividades asignadas.
13. Presencia de un ambiente laboral en la SDM o alguna de sus dependencias, que no sea motivador o no estimule el desarrollo profesional de los colaboradores.</t>
  </si>
  <si>
    <t xml:space="preserve">En la construcción del Plan Institucional de Capacitación, no se incluyeron temas relacionados con el sistema de gestión efr. </t>
  </si>
  <si>
    <t xml:space="preserve">Incluir en el Plan Institucional de Capacitación 2021, actividades de formación en temas relacionados con el sistema de gestión efr. </t>
  </si>
  <si>
    <t>Plan Institucional de Capacitación actualizado con actividades de formación en temas relacionados con el sistema de gestión efr</t>
  </si>
  <si>
    <t>Director (a) de Talento Humano</t>
  </si>
  <si>
    <t>Oportunidad de mejora 2: Dar mayor visualización a las medidas de conciliación puesto que los niveles de uso y satisfacción son bajos, esto deberá ir de la mano con una estrategia desde el área de comunicaciones, la cual deberá analizar cuales son los medios y canales más utilizados y los que tienen más impacto en la población laboral.</t>
  </si>
  <si>
    <t>13. Presencia de un ambiente laboral en la SDM o alguna de sus dependencias, que no sea motivador o no estimule el desarrollo profesional de los colaboradores.</t>
  </si>
  <si>
    <t>No se cuenta con una estrategia robusta y efectiva de comunicaciones que genere recordación y uso de las medidas efr.</t>
  </si>
  <si>
    <t xml:space="preserve">Incluir actividades de divulgación de las medidas efr dentro del Plan Estratégico de Comunicaciones y Cultura para la Movilidad de la SDM  vigencia 2021
</t>
  </si>
  <si>
    <t xml:space="preserve">Plan Estratégico de Comunicaciones y Cultura para la Movilidad vigencia 2021 incluyendo la estrategia de divulgación de medidas efr </t>
  </si>
  <si>
    <t>Director(a) Administrativa y Financiera - Director(a) de Telento Humano - Jefe Oficina Asesora de Comunicaciones y Cultura para la Movilidad.</t>
  </si>
  <si>
    <t>Oportunidad de mejora 3: Iniciar la exploración de los indicadores de los niveles superiores con el objetivo de generar una disciplina de medición con respecto a las
diferentes métricas para cada indicador.</t>
  </si>
  <si>
    <t>El nivel al que se postuló la entidad para la certificación, no exigia la medición de dichos indicadores</t>
  </si>
  <si>
    <t>Realizar la gestión y medición de los indicadores vigentes que indica el nivel de excelencia B+</t>
  </si>
  <si>
    <t>Tabla de indicadores efr actualizada</t>
  </si>
  <si>
    <t>096-2020</t>
  </si>
  <si>
    <t>097-2020</t>
  </si>
  <si>
    <t>098-2020</t>
  </si>
  <si>
    <t>AUDITORÍA DE CERTIFICACIÓN SISTEMA DE GESTIÓN efr</t>
  </si>
  <si>
    <t>DIRECCIÓN ADMINISTRATIVA Y FINANCIERA - DIRECCIÓN DE TALENTO HUMANO - OFICINA ASESORA DE COMUNICACIONES Y CULTURA PARA LA MOVILIDAD.</t>
  </si>
  <si>
    <t>GESTIÓN SOCIAL</t>
  </si>
  <si>
    <t>GESTIÓN FINANCIERA</t>
  </si>
  <si>
    <t>AUDITORÍA PROCESO DE GESTION FINANCIERA 2020</t>
  </si>
  <si>
    <t>11. Incumplimiento de requisitos al ejecutar un trámite o prestar un servicio a la ciudadanía con el propósito de obtener un beneficio propio o para un tercero.</t>
  </si>
  <si>
    <t>SUBDIRECCIÓN FINANCIERA</t>
  </si>
  <si>
    <t>Subdirector 
Financiero</t>
  </si>
  <si>
    <t>No conformidad 01: Cuentas por cobrar: 
c) "…En tercer lugar, el saldo del deterioro acumulado de las cuentas por cobrar por concepto de ingresos no tributarios no presenta registro durante el primer semestre de 2020."</t>
  </si>
  <si>
    <t>El deterioro de las cuentas por cobrar, no registran saldo en la contabilidad en el primer semestre, toda vez que, de conformidad con el numeral  "2,4,5 Reconocimiento y medición del deterioro de las cuentas por cobrar" del Manual de Políticas Contables de la Entidad Pública Bogotá, para efectos de la estimación del deterioro se evaluará si existen indicios del mismo, por lo menos una vez al finalizar el periódo contable.</t>
  </si>
  <si>
    <t>Solicitar a la Dirección de Gestión de Cobro, area encargada de la Gestión de las Cuentas por Cobrar,  la información necesaria del deterioro, antes de finalizar el periodo contable.</t>
  </si>
  <si>
    <t>(No. De Solicitudes efectuadas a la Dirección de Cobro./1)</t>
  </si>
  <si>
    <t>099-2020</t>
  </si>
  <si>
    <t>INFORME SEGUIMIENTO A SIPROJ-WEB Y COMITÉ DE CONCILIACION</t>
  </si>
  <si>
    <t xml:space="preserve">Al revisar el sistema de información siproj-web se pudo evidenciar que no se encontraba actualizado con relación a los abogados a cargo de los procesos, contingente judicial, al diligenciamiento integral de los campos atientes a las fichas de comité de conciliación, acciones de repetición y actuaciones procesales, situación que contraviene lo establecido en el artículo 29 y 32.1 de la Resolución 104 de 2018, en concordancia con el artículo 2 del Decreto 580 de 2017 y artículo 53 del Decreto 430 de 2018. </t>
  </si>
  <si>
    <t xml:space="preserve">Seguimiento y monitoreo inoportuno a la plataforma SIPROJWEB
</t>
  </si>
  <si>
    <t xml:space="preserve">No se realizan seguimientos periódicos a la información contenida en cada módulo del sistema de información siprojweb por parte de los profesionales de la DRJ teniendo en cuenta los lineamientos establecidos por la Dirección de Representación Judicial. </t>
  </si>
  <si>
    <t>Realizar seguimientos  mensuales a la información contenida en los módulos de Siprojweb</t>
  </si>
  <si>
    <t xml:space="preserve">Seguimientos efectuados /Seguimientos programados
</t>
  </si>
  <si>
    <t xml:space="preserve">María Isabel Hernandez Pabon </t>
  </si>
  <si>
    <t>Al revisar los usuarios activos en siproj-web, se pudo evidenciar la existencia de funcionarios que no pertenecían a la entidad, situación que contraviene lo establecido en el artículo 53 del Decreto 430 de 2018, en concordancia con el artículo 36.7 de la Resolución 104 de 2018</t>
  </si>
  <si>
    <t>102-2020</t>
  </si>
  <si>
    <t>106-2020</t>
  </si>
  <si>
    <t>Durante el arqueo realizado a la Dirección de Representación Judicial, se identificó a partir de los
extractos bancarios un saldo de $578.461, lo que genera una diferencia de $52.961 como un mayor
valor mes de la Caja Menor de 2020, incumpliendo con lo normado en parágrafo 1° del artículo 4°
de la Resolución 101 del 13 de marzo de 2020, que permite un saldo mensual de $525. 500.oo.</t>
  </si>
  <si>
    <t>Incumplimiento de los requisitos establecidos en la Resolucion 101 de 2020</t>
  </si>
  <si>
    <t>Maria Isabel Hernandez Pabon</t>
  </si>
  <si>
    <t>No existe un seguimiento a las actividades de caja menor para cumplir los requisitos mencionados en la norma.</t>
  </si>
  <si>
    <t>Verificar mensualmente que el presupuesto de los gastos sufragados por la caja menor, estén identificados y definidos en los conceptos del presupuesto y efectivamente soportados.</t>
  </si>
  <si>
    <t xml:space="preserve">Verificaciones realizadas/Verificaciones Programadas </t>
  </si>
  <si>
    <t>108-2020</t>
  </si>
  <si>
    <t>Aida Nelly Linares Velandia</t>
  </si>
  <si>
    <t>Falta verificación oportuna de la información que se encuentra publicada o que en su defecto se solicita publicar en la página Web de la entidad según lo establecido en la resolución 3564 y el acta 01 de 2019 del comité distrital de apoyo a la contratación</t>
  </si>
  <si>
    <t>Depurar, Actualizar y Publicar la Información contractual en la plataforma contratación a la vista años 2019-2020, atendiendo los criterios establecidos en el acta 01 de 2019 del   Comité Distrital de Apoyo a la Contratación</t>
  </si>
  <si>
    <t xml:space="preserve">Información Publicada// Información a actualizar </t>
  </si>
  <si>
    <t>Falta verificación oportuna de la información que se encuentra publicada o que en su defecto se solicita publicar en la página Web de la entidad según lo establecido en la resolución 3564.</t>
  </si>
  <si>
    <t>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t>
  </si>
  <si>
    <t>Altos volúmenes de evaluaciones que deben realizar los jefes de cada dependencia a los funcionarios provisionales, que han llevado a ser reportados fuera de los plazos establecidos</t>
  </si>
  <si>
    <t>Actualizar instructivo PA02-IN07 V01, donde se establezca una fecha limite al jefe de cada dependencia para remitir a la Dirección de Talento Humano la totalidad de los formatos que hacen parte del instrumento del seguimiento de la gestión de los provisionales una vez culminado el periodo de evaluación</t>
  </si>
  <si>
    <t xml:space="preserve">No de instructivo actualizado y socializado </t>
  </si>
  <si>
    <t>PAULA TATIANA ARENAS GONZÁLEZ</t>
  </si>
  <si>
    <t>Realizar seguimiento para los meses de febrero y agosto de 2021, para verificar el cumplimiento del plazo de calificación definidos en el protocolo "SISTEMA DE EVALUACIÓN DE LA GESTIÓN DE EMPLEADOS PROVISONALES"</t>
  </si>
  <si>
    <t>(No. Seguimiento realizados / 2 seguimiento programados)*100</t>
  </si>
  <si>
    <t>Gestionar con Oficina de Tecnología de la Información y las Comunicaciones un desarrollo tecnológico que sirva como herramienta para el seguimiento y consolidación de la información referente a la gestión de empleados provisionales</t>
  </si>
  <si>
    <t>Oficio de solicitud a la Oficina de Tecnología de la Información y las Comunicaciones para getsionar la creación del sistema</t>
  </si>
  <si>
    <t>INFORME FINAL - CIRCULAR No. 0010 DE 2020</t>
  </si>
  <si>
    <t>109-2020</t>
  </si>
  <si>
    <t>INFORME DE EVALUACIÓN ARQUEO CAJA MENOR No 2</t>
  </si>
  <si>
    <t>DIRECCIÓN DE REPRESENTACIÓN JUDICIAL</t>
  </si>
  <si>
    <t>GESTIÓN DE TRÁMITES Y SERVICIOS A LA CIUDADANÍA</t>
  </si>
  <si>
    <t>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t>
  </si>
  <si>
    <t xml:space="preserve">1.Remitir mensualmente memorando a los directivos de la entidad con copia a la OCD, informando el estado de las peticiones atendidas fueras de términos, así como las vencidas sin respuesta. </t>
  </si>
  <si>
    <t>Memorando remitido/ Memorando proyectado*100</t>
  </si>
  <si>
    <t>Diector (a) de Atención al Ciudadano</t>
  </si>
  <si>
    <t xml:space="preserve">2. Disponer de un sistema de gestión  documental que tenga la opción de notificar al ciudadano, cuando se de una respuesta parcial
</t>
  </si>
  <si>
    <t>Desarrollo implementado/ desarrollo programado*100</t>
  </si>
  <si>
    <t xml:space="preserve">Director (a) de Atención al Ciudadano/ Subdirector (a) Administrativa </t>
  </si>
  <si>
    <t>NC-2:No en todos los casos se resuelven en un término no mayor de 10 días, las peticiones entre autoridades. Cumplimiento parcial de la Ley 1755 de 2015 Artículo 30 - Decreto 371 de 2010 numeral 1</t>
  </si>
  <si>
    <t>1.  Realizar seguimiento trimestral a la clasificación correcta de las peticiones entre autoridades en el sistemas de gestión documental.</t>
  </si>
  <si>
    <t>Seguimiento realizado/ seguimiento programado*100</t>
  </si>
  <si>
    <t>2. Remitir  memorando  a la Direccion de normatividad y conceptos solicitando la informacion sobre la dependencia responsable en la SDM para el seguimiento de  las respuestas a  peticiones entre autoridades.</t>
  </si>
  <si>
    <t>Memorando remitido</t>
  </si>
  <si>
    <t>NC-3: Se presentan debilidades respecto a la respuesta dada la ciudadanía en términos de coherencia, calidez y calidad. Cumplimiento parcial del Decreto 371 de 2010 numeral 1.</t>
  </si>
  <si>
    <t>No se realizan evaluaciones  de coherencia, calidez y calidad de las respuestas a la ciudadanía</t>
  </si>
  <si>
    <t>1.Incluir lineamiento en el Manual de PQRSD sobre la  evaluación de coherencia, calidez y calidad de las respuestas a la ciudadanía.</t>
  </si>
  <si>
    <t>Manual actualizado, publicado y socializado.</t>
  </si>
  <si>
    <t>2. sensibilizar trimestralmente al interior de la entidad en la pertiencia de dar respuestas en lenguaje claro</t>
  </si>
  <si>
    <t>Sensibilizaciones realizadas/ sensibilizaciones programadas*100</t>
  </si>
  <si>
    <t>NC-4:No todas las peticiones que son trasladas por competencia, se gestionan dentro de los 5 días determinados como plazo para realizar esta acción. Cumplimiento parcial de la Ley 1755 de 2015 Artículo 21 - Decreto 371 de 2010 numeral 1</t>
  </si>
  <si>
    <t>No se le informa a la ciudadanía sobre  los traslados por competencia  de las peticiones radicadas en la entidad.</t>
  </si>
  <si>
    <t>1. Hacer seguimiento mensual de las peticones trasladadas por competencia fuera de los 5 dias establecidos por ley.</t>
  </si>
  <si>
    <t>Seguimiento Mensual</t>
  </si>
  <si>
    <t>2. divulgar  bimestralmente al interior de la entidad, sobre la importancia de gestionar los traslados por competencia dentro de los 5 dias  de acuerdo a los terminos de ley.</t>
  </si>
  <si>
    <t>Divulgaciones realizadas/Divulgaciones programados*100</t>
  </si>
  <si>
    <t>GESTIÓN ADMINISTRATIVA/GESTIÓN DE TRÁMITES Y SERVICIOS A LA CIUDADANÍA</t>
  </si>
  <si>
    <t xml:space="preserve">OBS-6:  Si bien se aporta evidencia de la gestión adelantada por la entidad para atender las recomendaciones relacionadas con la accesibilidad del punto de servicio a la ciudadanía en el SuperCADE de la Calle 13, así como el resultado de la evaluación de la Oficina de Control Interno en el desarrollo de la auditoria PQRS 2019, se reitera la recomienda adelantar las acciones que permitan subsanar lo observado con relación a: 
o Información auditiva o táctil para las personas con discapacidad sensorial.
o Sillas de usuarios con apoya brazos
o Ayuda sonora para personas con discapacidad visual.
o Pantallas de asignación de turnos de fácil visualización desde las diferentes salas de espera.
o Puertas acristaladas con bandas señalizadoras.
o Implementación de franjas táctiles para ayuda a personas en condición de discapacidad visual
o Asegurar el cableado de los equipos de cómputo que quedan expuestos al ciudadano en las Zonas de atención.
o Planos de las rutas de evacuación legibles y de fácil visualización
</t>
  </si>
  <si>
    <t>3. Formulación de planes, programas o proyectos de movilidad de la ciudad, que no propendan por la sostenibilidad ambiental, económica y social.</t>
  </si>
  <si>
    <t>Debilidad en la concertación de alianzas estratégicas y de articulación interinstitucional para adelantar la gestión correspondiente y contar con puntos idóneos para una atención inclusiva de todos los grupos poblacionales.</t>
  </si>
  <si>
    <t>Realizar 2 mesas de trabajo articuladas con las demás entidades del distrito,  para identificar oportunidades de mejora entorno a la accesibilidad en los puntos de atención a la ciudadanía.</t>
  </si>
  <si>
    <t>Mesas de trabajo realizadas / Mesas de trabajo programadas*100</t>
  </si>
  <si>
    <t>OBS-4: De acuerdo con el resultado de la evaluación realizada al cumplimiento del Decreto 847 de 2019 en lo referente al Defensor del Ciudadano, se recomienda tener en cuenta las conclusiones y recomendaciones generales presentadas en agosto de 2020 por la Veeduría Distrital en el Informe de Seguimiento a la Gestión de los Defensores del Ciudadano en el Distrito Capital (Segundo semestre 2019 y primer semestre de 2020) y que en resumen hace referencia a identificar de manera clara el valor agregado que genera la intervención del defensor del  ciudadano,  teniendo en cuenta que no se diferencia las actividades realizadas por el defensor  y la dependencia de atención al ciudadano</t>
  </si>
  <si>
    <t>Diseñar un protocolo para definir lineamientos, funciones y roles de la figura del defensor al ciudadano y su aplicación al interior de la entidad.</t>
  </si>
  <si>
    <t>Protocolo diseñado, publicado y socializado.</t>
  </si>
  <si>
    <t>110-2020</t>
  </si>
  <si>
    <t>111-2020</t>
  </si>
  <si>
    <t>112-2020</t>
  </si>
  <si>
    <t>113-2020</t>
  </si>
  <si>
    <t>114-2020</t>
  </si>
  <si>
    <t>115-2020</t>
  </si>
  <si>
    <t>SUBSECRETARÍA DE GESTIÓN CORPORATIVA  - SUBSECRETARÍA DE SERVICIOS A LA CIUDADANÍA</t>
  </si>
  <si>
    <t>La Entidad no dispone  de un gestor documental que tenga la opción de notificar al ciudadano, cuando se de una respuesta parcial en los  casos cuando la peticiones se clasifican con ampliación de plazo.</t>
  </si>
  <si>
    <t>No se clasifica correctamente las peticiones entre autoridades en los sistemas de correspondencia.</t>
  </si>
  <si>
    <t>Desconocimiento por parte de los colaboradores de la Entidad sobre los lineamientos  y metodología para aplicación de la figura del defensor del ciudadano, instituida por el decreto 847 del 2019 y la resolución interna 396.</t>
  </si>
  <si>
    <t>AUDITORIA PQRSD 2020</t>
  </si>
  <si>
    <t>AUDITORIA CONTRATACIÓN 2020</t>
  </si>
  <si>
    <t>SUBDIRECCIÓN ADMINISTRATIVA / DIRECCIÓN DE ATENCIÓN AL CIUDADANO</t>
  </si>
  <si>
    <t>ACCIONES INCUMPLIDAS</t>
  </si>
  <si>
    <t xml:space="preserve">Radicar ante la Secretaría Distrital de Ambiente los documentos de solicitud para el registro de Publicidad Exterior Visual conforme a las gestiones competencia de la Entidad  
actividad anterior Realizar los registros de Publicidad Exterior Visual para las instalaciones que cuentan con aviso en fachada o áreas de intervención que aplique </t>
  </si>
  <si>
    <t>04/02/2021  seguimiento por Julie Martínez  Se evidencia que en el plan institucional del 2021 1. Liderazgo, 2.Comunicación Asertiva, 3.Trabajo en equipo dando cumplimiento a la oportunidad de mejora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</si>
  <si>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04/02/2021  seguimiento por Julie Martínez  se evidencia que se incluyo tanto en el plan estrategigo con el cronograma para realizar la divulgación de los temas relacionados a efr.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</si>
  <si>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5/2/2021: La DAC remitió junto con la justificación de la gestión y solicitud de cierre: 3 Informe de Resultados del Monitoreo del Manual de Servicio al Ciudadano, del II, III y IV Trim 2020, así como el formato PM04-M01-F02 Matriz de cumplimiento del Manual de Servicio versión 1.0., Las evidencias relacionadas, dan cuenta de la ejecución de la acción, razón por la cual se cierra.
31/12/2020: No se remite evidencia por estar en términos
5/11/2020: No se remiten evidencias por cuanto están dentro del término para cumplir la acción.</t>
  </si>
  <si>
    <t>5/2/2021: La Subdirección Financiera, allega junto a la justificación de la gestión sobre la acción, el memorando No. 20216110003243, remitido a la Dirección de Gestión de Cobro, solicitando la información del deterioro de la cartera respectiva. Por lo anterior, se evidencia el cumplimiento de la acción propuesta. La acción se cierra.  
31/12/2020: No se remite evidencia por estar en términos</t>
  </si>
  <si>
    <t xml:space="preserve">El 02/02/2021 la Directora de Planeación de la Movilidad aporta como evidencia 2 socializaciones sobre avance de proyectos estratégicos, la programación de la reunión y los listados de asistencia
Por lo anterior y teniendo en cuenta los soportes remitidos a la OCI, se evidencia que cumplió con la acción propuesta se da recomendación del cierre de la acción.
</t>
  </si>
  <si>
    <t>SGC</t>
  </si>
  <si>
    <t>SPM</t>
  </si>
  <si>
    <t>ENERO</t>
  </si>
  <si>
    <t xml:space="preserve">El proceso adjunta como evidencia el pantallazo en el cual del Plan Institucional de Participación 2021, en la página 52 aparece: "La responsabilidad generada a este respecto, por la Oficina de Gestión Social, es gestionar las solicitudes o requerimientos contenidos en los compromisos y APT, pero la tramitación, solución y respuesta dependerá de las áreas técnicas que misionalmente tengan la competencia, dadas las evaluaciones técnicas, normativas y operativas correspondientes". Por lo anterior y teniendo  en cuenta los soportes presentados por el proceso, se procede a realizar el cierre de la misma.
RECOMENDACION: Cerrar la acción y excluirla del PMP. </t>
  </si>
  <si>
    <t xml:space="preserve">El proceso adjunta el pantallazo del Plan Institucional de Participación 2021, en el cual se incluye en las páginas 52 y 53: "Situaciones excepcionales. Los procesos de participación en sus formas y contenidos deben amoldarse a las características poblacionales, territoriales, ambientales y circunstancias en las cuales se desarrollen. En este sentido, las particularidades de los mecanismos de particpación deben contemplar enfoques de participación estratégica y capacidades de adaptación a los contextos que así lo requieran. No obstante, en casos fortuitos o contingencias, exposición o riesgos de los particulares, situaciones de fuerza mayor o por situaciones de orden público las actividades planteadas pueden ser aplazadas o canceladas de acuerdo a las estimaciones y consideraciones generadas por la Dirección de la Oficina de Gestión Social y/o las dependencias involucradas en dichos procesos". Por lo anterior y teniendo  en cuenta los soportes presentados por el proceso, se procede a realizar el cierre de la misma.
RECOMENDACION: Cerrar la acción y excluirla del PMP. </t>
  </si>
  <si>
    <t>El proceso adjunta como evidencia el Plan Institucional de Participación 2021 que en la página 40 se establece: "Audiencia y diálogos participativos. Este componente se integra por la ejecución de tareas u operaciones que permiten el desarrollo de los espacios (presenciales o viruales) de diálogo participativos, es decir, escenarios de encuentro entre los representantes de las entidades públicas que rinden cuentas y los agentes sociales que bien pueden ser usuarios de servicios de movilidad, los ciudadanos en general, organizaciones sociales, gremios, órganos de control, medios de comunicacipon, entre otros". Por lo anterior y teniendo  en cuenta los soportes presentados por el proceso, se procede a realizar el cierre de la misma.
RECOMENDACION: Cerrar la acción y excluirla del PMP.</t>
  </si>
  <si>
    <t>Falta de seguimiento y control por parte del responsable en la remisión de las actas para la suscripción de los miembros del comité.</t>
  </si>
  <si>
    <t>Remitir  y suscribir las actas del comite de contratación, pendientes de firma por parte de la Direccion de Contratación a los participantes del mismo.</t>
  </si>
  <si>
    <t>Actas remitidas / Actas suscritas</t>
  </si>
  <si>
    <t xml:space="preserve">Liliana Montes Sanchez </t>
  </si>
  <si>
    <t>5/03/2021 : La Dirección de Contratación, llevo a la cabo la implememtación del control definido en el cuerpo del acta de comité, lo anterior quedo plasmado en el acta enviada como evidencia, en relacion con la verificacion del quorum al inicio de las sesiones. 
Comentario: Teniendo en cuenta las evidencias remitidas a la OCI,  se recomienda el cierre de la acción.</t>
  </si>
  <si>
    <t xml:space="preserve">05/03/2021. La Direccion Cobro , aportando acta de reunion del 18 de febrero de 2021 en el cual se trataron  los temas: 1. Verificación de la Póliza de Manejo Global Oficial de la caja menor autorizada a la Dirección de Representación
Judicial. 2. Revisión y lectura de la Resolución de la constitución de las cajas menores de la Secretaría Distrital de Movilidad, para la vigencia 2021. 3. Verificación de los rubros presupuestales y cuantías autorizadas de la caja menor a la Dirección de
Representación Judicial. 4. Apertura de documento Excel para el seguimiento de los gastos, con el anterior soporte se llevaron a cabo en total cuatro  (4)  reuniones de fechas 10/12/2020/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
 Comentario: Comentario: Teniendo en cuenta las evidencias remitidas a la OCI,  se recomienda el cierre de la acción.
Seguimiento realizado el 05/02/2021.
La DRJ, aportó como avance de a accion, actas de reuniones del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
Acción en ejecución.   
CONCLUSION: ACCION ABIERTA  
Seguimiento realizado el 08/01/2021.
La Dirección de Representación Judicial aportó como evidencia, acta de reunión de fecha 10 de diciembre de 2020, en donde se realizó la verificación mensual del presupuesto de los gastos sufragados por la caja menor. No obstante, la acción tiene como fecha de inicio 5 de noviembre 2020, de la cual no se remitió soporte de la verificación realizada, lo anterior, teniendo en cuenta que la meta son 4 verificaciones, con fecha de terminación 28/02/21. Por lo cual se recomienda tomar las acciones que correspondan con el fin de dar cumplimiento a la meta propuesta
Acción en ejecución.   
CONCLUSION: ACCION ABIERTA  
</t>
  </si>
  <si>
    <t>No cumplimiento al 100% del lineamiento 17.7 (Verificación del avance y cumplimiento de las acciones incluidas en los planes de mejoramiento producto de las autoevaluaciones. (2ª Línea))</t>
  </si>
  <si>
    <t>Incumplimiento de las acciones establecidas en los planes de mejoramiento.</t>
  </si>
  <si>
    <t>Debilidad en el seguimiento y verificación por parte de las áreas involucradas a los planes de mejoramiento para cumplir con oportunidad las acciones establecidas en el PM</t>
  </si>
  <si>
    <t>Adelantar seguimientos mensuales a los Planes de mejoramiento de responsabilidad de la Subsecretaría de Gestión Jurídica y las Direcciones que la componen, con el propósito de verificar el avance de las acciones establecidad en  los planes de trabajo,  para  dar cumplimiento oportuno y efectivo de las acciones de mejora de la SGJ</t>
  </si>
  <si>
    <t>(Seguimientos realizados/Seguimientos programados)*100</t>
  </si>
  <si>
    <t>INFORME DE EVALUACIÓN INDEPENDIENTE DEL ESTADO DEL SISTEMA DE CONTROL INTERNO (SCI)</t>
  </si>
  <si>
    <t>05/03/2021 Seguimiento Julie Martinez se evidencio el informe tecnico de inspección y el envio a la Subdirectora admnistrativa con el fin de realizar las mejoras evidencias. SE recomienda establecer un plan para la ejecucion de acciones de los hallazgos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</si>
  <si>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 xml:space="preserve">05/03/2021 SEguimiento Julie Martinez como accion de mejora se evidencio el memorando No. 20216200028513 del 15 de febrero de 2021 solicito a la Oficina de Tecnologías de la Información y las Comunicaciones, realizar un estudio para desarrollar un aplicativo o un instrumento tecnológico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</si>
  <si>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5/3/2021: la DAC allega junto con la justificación, 7 carpetas con los seguimientos mensuales efectuados desde julio de 2020. Verificada la información, se encuentra concordancia con la acción propuesta y se cierra la acción. 
5/02/2021:No se remitió evidencia por encontrarse en términos
31/12/2020: No se remite evidencia por estar en términos
</t>
  </si>
  <si>
    <t>INCUMPLIDA</t>
  </si>
  <si>
    <t>116-2020</t>
  </si>
  <si>
    <t>FEBERO</t>
  </si>
  <si>
    <t xml:space="preserve"> </t>
  </si>
  <si>
    <t>05/03/2021 Seguimiento realizado por María Janneth Romero:
No se aporta evidencia de la gestión adelanta respecto al cumplimiento de la acción formulada.
De la verificación realizada a los procedimientos e instructivos de la SPMT publicados en la Intranet, se observa:
* PM02-PR01 AUTORIZAR O NO LOS PLANES DE MANEJO DE TRÁNSITO (PMT) POR OBRAS YO EMERGENCIAS Y REALIZAR EL SEGUIMIENTO A SU IMPLEMENTA VERSIÓN 2,0 DE 11-02-2021.
* PM02-PR02 AUTORIZAR LOS PLANES DE MANEJO DE TRÁNSITO (PMT) POR EVENTOS YO AGLOMERACIONES VERSIÓN 1,0 DE 18-02-2019.
* PM02-PR01-IN01 INSTRUCTIVO PMT EMERGENCIAS VERSIÓN 1,0 DE 18-02-2019.
* PM02-PR01-ANEXO 01 CONCEPTO TÉCNICO PARA GESTIONAR LOS PLANES DE MANEJO DE TRÁNSITO (PMT) POR OBRA VERSIÓN 2,0 DE 02-12-2020.
* PM02-PR01-ANEXO 02 CONCEPTO TÉCNICO 17 VERSIÓN 1,0 DE 18-02-2019.
* PM02-PR01-ANEXO 03 CONCEPTO TÉCNICO 18 VERSIÓN 1,0 DE 18-02-2019.
* PM02-PR01-ANEXO 04 MANUAL DE PLANEACIÓN Y DISEÑO PARA LA ADMINISTRACIÓN DEL TRÁNSITO Y EL TRANSPORTE VERSIÓN 1,0 DE 18-02-2019.
* PM02-PR01-ANEXO 05 PLANES DE MANEJO DE TRÁNSITO VERSIÓN 1,0 DE 18-02-2019.
Conforme lo anterior se observa que no se cumplio de manera integral la acción por lo cual se califica como INCUMPLIDA
___________________________________
05/02/2021 Seguimiento realizado por María Janneth Romero:
Si bien la acción se encuentra dentro de los terminos de ejecución, se recomienda al proceso fortalecer la gestión adelantada con el fin de garantizar el cumplimiento de la acción dentro de los terminos previstos.
___________________
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</si>
  <si>
    <t>El día 05/04/2021, la  Dirección de Inteligencia para la Movilidad remitió como evidencia el Plan de Trabajo Actualizado para la Organización del Archivo de Gestión DESS y DIM; Las TRD de la DESS y DIM; PA01-PR05-F06 Formato de Inventario Documental de la DESS (Físico) y DIM (Virtual) y PA01-PR08-F10 Hojas de Control.
Una vez analizadas las evidencias estas se encuentran concordancia con la acción y se solicita el cierre.
______________________________
El día 21 de enero del 2021, la Dirección Técnica de Inteligencia para la Movilidad mediante Memorando 20212100009863 solicitó la reprogramación del PMP de la DIM Hallazgo 024-2020 Acción 2, la cual fue aceptada</t>
  </si>
  <si>
    <t>No se logró la meta propuesta del 90% de los colaboradores que al aplicar la prueba demuestren conocimiento del Sistema Integrado de Gestión implementado en la Entidad.</t>
  </si>
  <si>
    <t>Poca apropiación y compromiso por parte de los colaboradores de la Entidad en la sostenibilidad y mejora del Sistema Integrado de Gestión</t>
  </si>
  <si>
    <t xml:space="preserve">Poco conocimiento por parte de los líderes del Sistema Integrado de Gestión  de los lineamientos de comunicación interna. </t>
  </si>
  <si>
    <t>Socializar a los líderes del Sistema Integrado de Gestión,  los lineamientos frente a las solicitudes relacionadas con el diseño y publicación de piezas de comunicación.</t>
  </si>
  <si>
    <t>No. de socializaciones ejecutadas</t>
  </si>
  <si>
    <t>Andrés Fabian Contento Muñoz</t>
  </si>
  <si>
    <t>Contenido de bajo impacto o temas técnicos de díficil recordación para los colaboradores de la Entidad</t>
  </si>
  <si>
    <t>Divulgar de forma clara las temáticas del Sistema Integrado de Gestión Distrital conforme los lineamientos socializados desde la Oficina Asesora de Comunicaciones y Cultura para la Movilidad.</t>
  </si>
  <si>
    <t xml:space="preserve">(No. Total de colaboradores que responden la encuesta con puntaje superior a 80/ No. Total de colaboradores que responden la encuesta)*100
</t>
  </si>
  <si>
    <t>Iván Alexander Díaz Villa/Paola Adriana Corona Miranda/Ligia Rodríguez/Julieth Rojas Betancour</t>
  </si>
  <si>
    <t>Al revisar los documentos del proceso, se evidencia desactualización en la caracterización.</t>
  </si>
  <si>
    <t>Posibilidad de afectación reputacional por posibles requerimientos de entes de control y de los procesos internos de la entidad debido a la gestión del control documental del sistema de gestión de calidad  fuera de los requisitos procedimientales</t>
  </si>
  <si>
    <t>a. Reasignación de proyecto de inversión a nuevo ordenador de gasto. 
b. Revisión de actividades a través de ejercicio de planeación estratégica.</t>
  </si>
  <si>
    <t>Actualizar y publicar el documento- caracterización del Proceso.</t>
  </si>
  <si>
    <t>Caracetrización actualizada y publicada</t>
  </si>
  <si>
    <t>DIRECCIONAMIENTO ESTRATÉGICO</t>
  </si>
  <si>
    <t>COMUNICACIÓN Y CULTURA PARA LA MOVILIDAD</t>
  </si>
  <si>
    <t xml:space="preserve">ENCUESTA MEDICIÓN DEL  IMPACTO DE LA COMUNICACIÓN DEL SISTEMA INTEGRADO DE GESTIÓN </t>
  </si>
  <si>
    <t>PLAN DE MEJORAMIENTO POR AUTOCONTROL</t>
  </si>
  <si>
    <t>OFICINA ASESORA DE COMUNICACIONES Y CULTURA PARA LA MOVILIDAD</t>
  </si>
  <si>
    <t>DIRECCIÓN DE TALENTO HUMANO/SUBDIRECCIÓN ADMINISTRATIVA/SUBSECRETARÍA DE GESTIÓN CORPORATIVA/OFICINA ASESORA DE PLANEACIÓN INSTITUCIONAL</t>
  </si>
  <si>
    <t>001-2021</t>
  </si>
  <si>
    <t>002-2021</t>
  </si>
  <si>
    <t>003-2021</t>
  </si>
  <si>
    <t xml:space="preserve">07/04/2021 Se evidencia la actualización a versión 2 del Instructivo para Gestión del Rendimiento  con Código: PA02-IN07 el cual fue socializado el 25/03/2021, dando cuemplimiento a la actividad establecida y su indicador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</si>
  <si>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09/04/2021: Se remite justiiccion junto con las actas y la matirz de control. se evidencia cumplimiento de la acción, y se cierra.
5/3/2021: No se remitió evidencia por encontrarse en términos
5/2/2021: No se remitió evidencia por encontrarse en términos
31/12/2020: No se remite evidencia por estar en términos
</t>
  </si>
  <si>
    <t xml:space="preserve">09/04/2021: Con la Justificación de cumplimiento de la gestión, se aprecia en las actas allegadas, que se dió cumplimiento. Se solicita cierre de la acción
..5/3/2021: No se remitió evidencia por encontrarse en términos
5/2/2021: No se remitió evidencia por encontrarse en términos
31/12/2020: No se remite evidencia por estar en términos
</t>
  </si>
  <si>
    <t xml:space="preserve">09/04/2021: Se allega la justificación del cumplimiento junto con los soportes. Evaluados, se considera que la acción  se cumplio y se cierra.
5/3/2021: No se remitió evidencia por encontrarse en términos
5/2/2021: No se remitió evidencia por encontrarse en términos
31/12/2020: No se remite evidencia por estar en términos
</t>
  </si>
  <si>
    <t xml:space="preserve">09/04/201: Junto con la justificación, se allegan las evidencias del cimplimineto de lam acción, tal como 1. pm04-m02-manual-de-gestion-de-pqrsd-v-30-22-12-2020 y la socialixación. se cierra la acci´n.
5/3/2021: No se remitió evidencia por encontrarse en términos
5/2/2021: No se remitió evidencia por encontrarse en términos
31/12/2020: No se remite evidencia por estar en términos
</t>
  </si>
  <si>
    <t xml:space="preserve">09/04/2021: Se adjunta a la justificación del cumplimeinto de la acción, el formarto 1. pm04-m01-pt01-v1.0-de-24-12-2020 y la socialización. Se cierra la acción, dado que se cumplió.
5/3/2021: No se remitió evidencia por encontrarse en términos
5/2/2021: No se remitió evidencia por encontrarse en términos
31/12/2020: No se remite evidencia por estar en términos
</t>
  </si>
  <si>
    <t xml:space="preserve">09/04/2021: La Direccion de contratacion solicita reprogramacion de la accion mediante memorando 20215300046413 del 9/03/2021
Seguimiento realizado el 07/12/2020
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Recomendación: Modificar la fecha de terminación de la acción para el día 31/12/2020.
ACCIÓN ABIERTA  
Seguimiento realizado el 08/09/2020. 
Pendiente que el proceso aporte analisis de causas para proceder a  verificar la solicitud realizada, el mes pasado.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mes de junio 255, para un  total de  PAA: 407 líneas, CONTRATOS: 353, remiten pantallazo. 
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
SIn embargo,  es importante recordar a la Dirección , que la acción se encuentra vencida desde el 31/01/2020.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aporta evidencia. Se recuerda que la acción se encuentra vencida desde el 31/01/2020 
ACCION ABIERTA
Seguimiento realizado el  08/05/2020
La dependencia no aporto evidencia.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CONCLUSION: Cumplimiento de la acción, falta evidenciar el total cumplimiento del indicador. 
RECOMENDACION: Acción Abierta  Vencida el 31 de enero de 2020. 
Seguimiento realizado el 02/01/2020
Acción en ejecución 
Seguimiento realizado el 03/12/2019. 
Conforme a las evidencias allegadas solo se puede demostrar el cumplimiento de uno de los ítems de la norma, relacionados con  Avisos y procesos de contratación.
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CONCLUSION: ACCION ABIERTA.  </t>
  </si>
  <si>
    <t xml:space="preserve">09/04/2021: La Direccion de contratacion solicita reprogramacion de la accion mediante memorando 20215300046413 .
Seguimiento realizado el 07/12/2020
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Conclusión: Se evidencia avance en el cumplimiento del indicador y la  acción propuesta.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Recomendación: Modificar la fecha de terminación de la acción para el día 31/12/2020.
ACCIÓN ABIERTA  
Seguimiento realizado el 08/09/2020. 
La Dirección de COntratación, aporta como evidencia avance en el cumpliminto de la acción.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avance obtenido en el mes de junio  PAA: 407 líneas, CONTRATOS: 353, remiten pantallazo. SIn embargo es importante recordar a la Dirección   que la acción se encuentra vencida desde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Dirección de Contratación, en cumplimiento de la acción propuesta, envia evidencia del avance obtenido en el mes de mayo  PAA: 152 líneas, CONTRATOS: 89, remiten pantallazo. SIn embargo es importante recordar a la Dirección   que la acción se encuentra vencida deesde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08/05/2020
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La  OCI,  evidencia gestión por parte de la dependencia, es importante determinar que la acción en la actualidad se encuentra vencida por lo tanto se requiere que la misma sea reprogramada. 
CONCLUSION: Accion abierta y plazo de ejecución vencido.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</si>
  <si>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09/04/2021:  Como evidencia de la gestión realizada por la Dirección de contratación, pantallazo del informe que remite la Dirección al Sideap, circular CIRCULAR SDM-DC 209509 DE 2020 del 23/12/2020 , se procede al cierre por cumplimiento del indicador. CONCLUCION ACCION CERRADA
Seguimiento realizado el 07/12/2020. 
Accion en ejecución.   
CONCLUSION: ACCION ABIERTA 
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</si>
  <si>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 xml:space="preserve">09/04/2021: Se aporta como evidencia los pantallazos de la actualizacion del directorio de contratistas en SIDEAP asi como las bases de datos de contratos 2021 ( Se realizo revision de dos registros en el sistema, No se pudo realizar  mas verificacion en Sideap pq estaba caida la pagina web) 
CONCLUSION: Se procede al cierre por cumplimiento de la acción e indicador. ACCION CERRADA
Seguimiento realizado el 07/12/2020. 
Accion en ejecución.   
CONCLUSION: ACCION ABIERTA 
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</si>
  <si>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09/4/2021:  Se aportan seguimientos a la gestion de los contratos en la plaforma SECOP. 
CONCLUSION: ACCION EN EJECUCION
Seguimiento realizado el 08/01/2021. 
La SGJ remitió como primer avance de la acción, correos de seguimiento a los Directivos de la Subsecretaria de Gestión Jurídica, de los días 4 de octubre, 26 de diciembre, reiterando la responsabilidad que como supervisores se tienen de la actualización en la plataforma Secop I y Secop II. 
Acción en ejecución.   
CONCLUSION: ACCION ABIERTA</t>
  </si>
  <si>
    <t>9/04/2021: Se adjunta como avance el INSTRUCTIVO SECRETARIA TÉCNICA COMITÉ DE CONTRATACIÓN - SDM
Código: PA05-IN07 Versión: 1.0, aun no se encuentra en la Intranet publicado. 
CONCLUSION: ACCION EN EJECUCION</t>
  </si>
  <si>
    <t>OACCM</t>
  </si>
  <si>
    <t>15/03/2021:  Seguimiento realizado por María Janneth Romero:
El proceso a través del radicado SPMT 20213120046233  de fecha 09/03/2021 solicita la reprogramación de la acción, de conformidad con los compromisos efectuados en la mesa de trabajo realizada entre la OCI y SPMT de la misma fecha, a través de la cual se analizaron las causas por las cuales no se dio cumplimiento a la accion dentro del plazo formulado, lo que motivo su calificación de incumplida al cierre de febrero de 2021. De acuerdo al resultado de la mesa de trabajo y lo expuesto en la solicitud de reprogramación se da viabilidad a través del radicado OCI-20211700050873 a la solicitud de reprogramación, la cual fue establecida por el proceso para el 12/03/2021, actualización que será incorporara en el consolidado de marzo a publicar en las primeras semanas de abril de 2021.
Conforme lo anterior, a través de correo electrónico de fecha 15/03/ 2021, el proceso allega las evidencias (procedimientos actualizados y pantallazos de la publicación en intranet) que dan cuenta la ejecución integral de la accion. Se precisa a través de la solicitud de la reprogramación que la actualización de los anexos 2 y 3 del procedimiento PM02-PR01, fueron eliminados en la actualización versión 2.0 de éste procedimiento; y se aclara que  para los anexos 4 y 5 no se va a realizar actualización, teniendo en cuenta que corresponden a manuales y cartillas que se encuentran vigentes y no presentan ninguna actualización.
De acuerdo a lo anteriormente expuesto se cierra la acción en la gestión de marzvo y se procede a excluir del PMP  a partir de  abril.
______________________________________
05/03/2021 Seguimiento realizado por María Janneth Romero:
El proceso reporta a través de correo elecrónico el siguiente avance: ".. respecto a la actualización del procedimiento PM-02 PR-02  (Subdirección de PMT), se remitió para aprobación a la OAPI el día 25 de febrero de 2020; que el día 03 de marzo se remitió al correo personal  del funcionario encargado de la revisión y aprobación del proceso toda vez que éste manifestó no tener acceso a su correo institucional ya que se encontraba en periodo de renovación contractual, razón por la cual estamos a la espera de la aprobación por parte de la OAPI del procedimiento PR-02 PM-02. Se anexan capturas de pantalla donde se evidencia lo enunciado, quedo atento."
No obstante lo anteiror, de la verificación realizada a los procedimientos e instructivos de la SPMT publicados en la Intranet realizada por la OCI, se observa:
* PM02-PR01 AUTORIZAR O NO LOS PLANES DE MANEJO DE TRÁNSITO (PMT) POR OBRAS YO EMERGENCIAS Y REALIZAR EL SEGUIMIENTO A SU IMPLEMENTA VERSIÓN 2,0 DE 11-02-2021.
* PM02-PR02 AUTORIZAR LOS PLANES DE MANEJO DE TRÁNSITO (PMT) POR EVENTOS YO AGLOMERACIONES VERSIÓN 1,0 DE 18-02-2019.
* PM02-PR01-IN01 INSTRUCTIVO PMT EMERGENCIAS VERSIÓN 1,0 DE 18-02-2019.
* PM02-PR01-ANEXO 01 CONCEPTO TÉCNICO PARA GESTIONAR LOS PLANES DE MANEJO DE TRÁNSITO (PMT) POR OBRA VERSIÓN 2,0 DE 02-12-2020.
* PM02-PR01-ANEXO 02 CONCEPTO TÉCNICO 17 VERSIÓN 1,0 DE 18-02-2019.
* PM02-PR01-ANEXO 03 CONCEPTO TÉCNICO 18 VERSIÓN 1,0 DE 18-02-2019.
* PM02-PR01-ANEXO 04 MANUAL DE PLANEACIÓN Y DISEÑO PARA LA ADMINISTRACIÓN DEL TRÁNSITO Y EL TRANSPORTE VERSIÓN 1,0 DE 18-02-2019.
* PM02-PR01-ANEXO 05 PLANES DE MANEJO DE TRÁNSITO VERSIÓN 1,0 DE 18-02-2019.
Conforme lo anterior se observa que no se cumplio de manera integral la acción por lo cual se califica como INCUMPLIDA
___________________________________
05/02/2021 Seguimiento realizado por María Janneth Romero:
Si bien la acción se encuentra dentro de los terminos de ejecución, se recomienda al proceso fortalecer la gestión adelantada con el fin de garantizar el cumplimiento de la acción dentro de los terminos previstos.
___________________
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</si>
  <si>
    <t>MARZO</t>
  </si>
  <si>
    <t>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t>
  </si>
  <si>
    <t>Posibilidad de afectación reputacional por pérdida de confianza por parte de la ciudadania al igual de posibles investigaciones por entes de control debido a prestación de tramites y servicios fuera de los requermientos normativos, legales y del ciudadano</t>
  </si>
  <si>
    <t>No hay un adecuado seguimiento a los PQRS allegados a cada dependencia, tanto para resolver como reasignar teniendo en cuenta la competencia de cada uno de los procesos en la respuesta de los ciudadanos</t>
  </si>
  <si>
    <t>Realizar seguimiento semanal a la oportunidad de las respuestas, competencia y el reporte de la asignación erronea de las PQRS, dando cumplimiento al manual de gestión de PQRS</t>
  </si>
  <si>
    <t>Mejora Continua</t>
  </si>
  <si>
    <t>(Actas de seguimiento realizadas / 
Actas de seguimiento programadas)*100</t>
  </si>
  <si>
    <t>Equipo Técnico</t>
  </si>
  <si>
    <t>Deficiencia en la clasificación y asignación  de PQRSD en ORFEO</t>
  </si>
  <si>
    <t>Construir el ABC de los temas de responsabilidad de cada dependencia de la Secretaria Distrital de Movilidad el cual sirva de insumo para la asignación de las PQRSD.</t>
  </si>
  <si>
    <t>Mejora continua</t>
  </si>
  <si>
    <t>Documento ABC elaborado y socializado</t>
  </si>
  <si>
    <t>1 documento ABC elaborado y socializado</t>
  </si>
  <si>
    <t>Todas las dependencias de la SDM</t>
  </si>
  <si>
    <t>Realizar el seguimiento a la clasificación de PQRSD que se reciban a través de  ORFEO.</t>
  </si>
  <si>
    <t>(Informe mensual realizado/ Informe mensual programado)*100</t>
  </si>
  <si>
    <t>Subdirección Administrativa</t>
  </si>
  <si>
    <t>Deficiencia en el  seguimiento a la oportunidad de la respuesta por parte al líder del proceso.</t>
  </si>
  <si>
    <t>Actualizar, publicar y socializar las responsabilidades del Manual de Gestión PQRSD relacionado con las actividades de reporte y seguimiento a las PQRSD.</t>
  </si>
  <si>
    <t>Manual de Gestión PQRSD actualizado, publicado y socializado.</t>
  </si>
  <si>
    <t xml:space="preserve">RC2: Teniendo en cuenta que el proceso incorporo dos acciones de mejora en su P.M.P que buscan subsanar lo observado en el seguimiento realizado en el I Semestre 2020 relacionados con la atención de las peticiones entre autoridades, las cuales se encuentran en términos de ejecución; y considerando el resultado de la evaluación realizada en el presente ejercicio (Ver ítem 1.2 literal b Peticiones entre autoridades), se recomienda fortalecer los controles establecidos de tal manera que se garantice al interior de las dependencias de la entidad, la atención de las peticiones realizadas entre autoridades, de conformidad con lo establecido en la normatividad vigente, (Ley 1755 de 2015 Artículo 30) </t>
  </si>
  <si>
    <t>Falta de claridad del responsable de realizar el seguimiento de las peticiones entre autoridades.</t>
  </si>
  <si>
    <t>Realizar mesa de trabajo con la OAPI, la OCI, la Dirección de Normatividad y Concetos, la Subdirección Adminsitrativa y la DAC para establecer la responsabilidad en la SDM del seguimiento a las peticiones entre autoridades.</t>
  </si>
  <si>
    <t>(Mesa de trabajo realizada / mesa de trabajo programada)*100</t>
  </si>
  <si>
    <t>1 Mesa de trabajo</t>
  </si>
  <si>
    <t xml:space="preserve">RC7: Adelantar las acciones que se consideren pertinentes con el fin de garantizar la coherencia de la información reportada y la publicada en su página web por la entidad; con la gestión reportada por la Secretaria General respecto a la gestión realizada mensualmente de las peticiones a nivel distrital. Específicamente en relación con el reporte de las peticiones que no ingresan a través del canal de Bogotá Te escucha. Lo anterior teniendo en cuenta la Guía para la elaboración del informe de gestión, que en su capítulo 1, numeral 1. Total, Peticiones mensuales recibidas por la entidad, hace la siguiente consideración: 
“En esta sección se discrimina el total de peticiones registradas por la entidad, de acuerdo con el canal de ingreso, indicando así el uso de los canales de recepción propios de la entidad, por parte de la ciudadanía.” </t>
  </si>
  <si>
    <t>Falta de interpretación de los informes presentados</t>
  </si>
  <si>
    <t xml:space="preserve">Realizar mesa de trabajo con la Veeduría Distrital y control interno en relación con los reportes PQRSD </t>
  </si>
  <si>
    <t>RC8: Si bien se evidencia un importante avance respecto al cumplimiento de la Ley 1755 de 2015 relacionado con los términos de respuesta, aún se evidencia gestión fuera de los términos legales establecidos o sin responder, con lo cual se materializa el evento potencial identificado en el Mapa de Riesgos Institucional (9. Discriminación y restricción a la participación de los ciudadanos que requieren atención y respuesta por parte de la SDM.)</t>
  </si>
  <si>
    <t>Deficiencia de controles en la gestión de PQRSD</t>
  </si>
  <si>
    <t>Identificar un evento potencial asociado a la gestión de Gestión PQRSD y establecer los controles pertinentes para mitigar su impacto.</t>
  </si>
  <si>
    <t>Matriz de riesgo DAC actualizado.</t>
  </si>
  <si>
    <t xml:space="preserve">RC9: Hacer seguimiento y analizar factores comunes que puedan presentarse en las peticiones (Quejas, reclamos, o Denuncias por actos de corrupción), que le permitan a la entidad establecer controles, acciones de mejora o identificar posibles riesgos. </t>
  </si>
  <si>
    <t>Deficiencia en las acciones implementadas frente a las peticiones reiterativas.</t>
  </si>
  <si>
    <t>Realizar informe de los temas más reiterativos por los cuales la ciudadanía presenta solicitudes en la entidad.</t>
  </si>
  <si>
    <t xml:space="preserve"> Informe de temas reiterativos en el 1er y 2do semestre del 2021.</t>
  </si>
  <si>
    <t>Realizar mesa de trabajo semestral con las dependencias para analizar las causas de los temas más reiterados.</t>
  </si>
  <si>
    <t>INFORME SEGUIMIENTO PQRS II SEMESTRE 2020</t>
  </si>
  <si>
    <t>004-2021</t>
  </si>
  <si>
    <t>005-2021</t>
  </si>
  <si>
    <t>006-2021</t>
  </si>
  <si>
    <t>007-2021</t>
  </si>
  <si>
    <t>008-2021</t>
  </si>
  <si>
    <t xml:space="preserve">SUBSECRETARÍA DE GESTIÓN CORPORATIVA </t>
  </si>
  <si>
    <t>TODAS LAS DEPENDENCIAS DE LA SDM</t>
  </si>
  <si>
    <t xml:space="preserve">04/05/2021. Se adelantaron dos (2) socializaciones, la primera fue el 20 de abril 2021 a los miembros dele quipo técnicos de las dependencias que lideran los diferentes sistemas de gestión. La segunda fue el 28 de abril, en el Comité de Directivos.  Por lo anterior y teniendo  en cuenta los soportes presentados por el proceso, se procede a realizar el cierre de la misma.
RECOMENDACION: Cerrar la acción y excluirla del PMP. </t>
  </si>
  <si>
    <t xml:space="preserve">30/04/2021. Mediante el memorando 20211200084443, la Oficina de Tecnologías de la Información y las Comunicaciones realiza la solicitud de reprogramación de la acción 040 de 2020, debido a que actualmente la Oficina de Tecnologías de la Información y las Comunicaciones se encuentra en proceso de estructuración del documento y debido a la complejidad  del mismo y retrasos que se han presentado, no se ha logrado finalizar satisfactoriamente con la acción por tal motivo se propone la siguiente fecha de cumplimiento de la acción 040, el 15/07/2021.
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
</t>
  </si>
  <si>
    <t>En los documentos relacionados con la planificación estratégica y operativa del proceso de direccionamiento estratégico, la priorización de las oportunidades no facilita la identificación de las estrategias, que se deban abordar en los diferentes lapsos de tiempo</t>
  </si>
  <si>
    <t>La metodología definida para la priorización de oportunidades sólo identifica su impacto</t>
  </si>
  <si>
    <t>Revisar, ajustar y publicar los documentos relacionados con la planificación estratégica y operativa del proceso de direccionamiento estratégico:
Instructivo PE01-PR08-IN01 Formato PE01-PR08-F01</t>
  </si>
  <si>
    <t>Documentos de la planificación estratégica y operativa actualizados y publicados</t>
  </si>
  <si>
    <t>Jefe Oficina Asesora de Planeacional Institucional</t>
  </si>
  <si>
    <t>Actualizar en conjunto con el equipo técnico la matriz DOFA priorizando las oportunidades</t>
  </si>
  <si>
    <t>009-2021</t>
  </si>
  <si>
    <t xml:space="preserve">liliana Montes Sanchez </t>
  </si>
  <si>
    <t>7/5/2021: En la fecha 15/4/2021 la direccion de contratacion solicito reprogramacion de la acción la cual fue aceptada por la OCI mediante memorando 20211700080633 del 22/04/2021. EN EJECUCION</t>
  </si>
  <si>
    <t>7/05/2021: En la fecha 19/04/2021 se llevo a cabo mesa tecnica, con el fin de analizar con el la dependencias el porque del incumplimiento del indicador de la accion,  este incumplimiento se dio a raíz de la auditoria  calidad que impidio la publicacion y socializacion del instructivo, Se establecio fecha de cumplimiento 30/4/2021. Para dar por cumplida esta accion la Dirección de Contratación aporta como evidencia Instructivo Secretaria técnica comité de contratación  publicado en la Intranet el 29 de abril de 2021 y socializado mediante el correo de comunicación interna el  3 de mayo de 2021: ACCIÓN CUMPLIDA EXTEMPORANEAMENTE.
9/04/2021: Se adjunta como avance el INSTRUCTIVO SECRETARIA TÉCNICA COMITÉ DE CONTRATACIÓN - SDM
Código: PA05-IN07 Versión: 1.0, aun no se encuentra en la Intranet publicado. 
CONCLUSION: ACCION EN EJECUCION</t>
  </si>
  <si>
    <t>Se identificaron respuestas al ciudadano en lenguaje no apropiado. (Coherencia, calidez y claridad)</t>
  </si>
  <si>
    <t>Posibilidad de afectación reputacional por perdidad de confianza por parte de la ciudadania al igual de posibles investigaciones por entes de control debido a prestación de trámites y servicios fuera de los requermientos normativos, legales y del ciudadano</t>
  </si>
  <si>
    <t>Teniendo en cuenta la demanda de peticiones se esta emtiendo algunas respuestas omitiendo los criterios de calidad</t>
  </si>
  <si>
    <t>Realizar Mesas de trabajo para la elaboración de plantillas de respuesta tipo del proceso de Gestión de Tramites y Servicio para la Ciudadanía que contenga parámetros de calidad (coherencia, claridad y calidez)</t>
  </si>
  <si>
    <t>3 Mesas de trabajo.</t>
  </si>
  <si>
    <t>1 Mesa de trabajo mensual</t>
  </si>
  <si>
    <t>Peticiones reiterativas en el proceso de Gestión de trámites y Servicios para la Ciudadanía.</t>
  </si>
  <si>
    <t>Factores externos que afectan la prestación de los trámites y servicios de la entidad</t>
  </si>
  <si>
    <t>Realizar mesa de trabajo mensual con el Equipo de PQRSD con el fin de identificar y analizar los temas reiterativos.</t>
  </si>
  <si>
    <t>(Mesas de trabajo realizada / Mesa de trabajo programadas)*100</t>
  </si>
  <si>
    <t>Se identificaron casos relacionados con reclamos referentes a la desactualización de las plataformas para la verifación de los estados de cuenta de la ciudadanía.</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</si>
  <si>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y transporte, sin el cumplimiento de los requisitos y lineamientos internos y externos</t>
  </si>
  <si>
    <t>Suspensión de términos procesales a causa de la emergencia sanitaria del covid 19</t>
  </si>
  <si>
    <t>Realizar mesa de trabajo para analizar los casos particulares correspondientes a los cursos pedagógicos por infracción a las normas de tránsito y de esta manera determinar su correcta actualización en los sistemas de información dispuestos para ello.</t>
  </si>
  <si>
    <t>Se generaban documentos en el aplicativo correspondencia SICON los cuales no eran entregados por el operador de correpondencia al destinatario.</t>
  </si>
  <si>
    <t>No se contaba con un gestor documental que permitieran realizar trazabilidad a documentos que no eran notificados.</t>
  </si>
  <si>
    <t>Notificar las devoluciones de las respuestas que no fueron entregadas a los ciudadanos por diferentes causas.</t>
  </si>
  <si>
    <t>Informe mensual de notificaciones realizadas</t>
  </si>
  <si>
    <t>1 Informe mensual de notificaciones realizadas</t>
  </si>
  <si>
    <t>NC01:Se evidenció que funcionarios nombrados en los grados 27 de la Subdirección de Transporte Privado, desarrollan funciones propias de la Subdirección de Transporte Publico y de la Dirección de Planeación de Movilidad. De igual forma, funcionario nombrado en grado 219-15, de la Dirección de Planeación de la Movilidad, desarrolla funciones propias de la Subdirección de Transporte Publico y Subdirección de Transporte Privado. Lo anterior, transgrede lo establecido en Ley 909 de 2004 artículo 19, numerales 1 y 2.</t>
  </si>
  <si>
    <t xml:space="preserve">Designación de funciones a los funcionarios que no se encuentran relacionadas con las fichas de los perfiles del manual de funciones </t>
  </si>
  <si>
    <t xml:space="preserve">No hay un funcionario referente en cada una de las subdirecciones que realicen seguimiento a los informes transversales </t>
  </si>
  <si>
    <t>Realizar una Interiorización a los directivos de la Dirección de Planeación de la Movilidad y sus subdirecciones sobre las fichas de cada profesional que tienen a su cargo. (apoyo DTH)</t>
  </si>
  <si>
    <t>Numero de Socializaciones realizadas</t>
  </si>
  <si>
    <t>Director (a) de Planeación de la Movilidad</t>
  </si>
  <si>
    <t>Realizar un seguimiento mediante acta de reunión verificando el cumplimento de las funciones descritas en las fichas de los perfiles de los empleos de los grados  27 de la Subdirección de Transporte Privado y Subdirección de Transporte Público y el grado 15 de la Dirección de Planeación de la Movilidad.</t>
  </si>
  <si>
    <t>una acta de seguimiento</t>
  </si>
  <si>
    <t>Dirección de Planeación de la Movilidad
Subdirección de Transporte Privado
Subdirección de Transporte Público</t>
  </si>
  <si>
    <t>NC02:Durante el desarrollo de la presente auditoria se pudo evidenciar que tanto el procedimiento PM01-PR03 Revisión y aprobación de estudios de tránsito (ET) de demanda y atención de usuarios (EDAU) análisis de movilidad y seguimiento a las acciones de mitigación aprobadas, como los conceptos emitidos en una muestra de seis (6) EDAU y seis (6) ET, no cuentan el análisis ni se relacionan los indicadores de ingeniería de tránsito que debe emplear en la evaluación de los estudios de tránsito y los de demanda y atención de usuarios.</t>
  </si>
  <si>
    <t>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t>
  </si>
  <si>
    <t xml:space="preserve">Dentro del procedimiento no se establecieron los lineamientos, para identificar los indicadores que se requieren en la revisión de los Estudios de Tránsito y Estudios de Demanda y Atención de Usuarios. </t>
  </si>
  <si>
    <t>Actualizar, socializar y publicar el procedimiento PM01-PR03 incluyendo los indicadores conforme al Decreto 596 de 2007 que permitan la revisión de los estudios de tránsito.</t>
  </si>
  <si>
    <t>Procedimiento actualizado, socializado y publicado</t>
  </si>
  <si>
    <t>Subdirector de Infraestructura
Jhon Alexander González Mendoza</t>
  </si>
  <si>
    <t>NC03:Se pudo evidenciar incumplimiento relacionado con el control de la información documentada, dado que no se efectuaron los controles y/o actualizaciones de versión para el instructivo establecido en el Sistema Integrado de Gestión, específicamente en cuanto al PM01-IN01 SEGUIMIENTO PESV VERSIÓN 1,0 DE 22-05-2019, cuya fecha de adopción corresponde al 22/05/2019, la anterior versión se realizó con base al marco normativo vigente en lo relacionado con el seguimiento y aval de los planes Estratégicos de seguridad vial, sin embargo hubo modificaciones al marco legal desde noviembre de 2019 con la expedición del Decreto 2106 de 2019, razón por la cual se debían realizar las respectivas actualizaciones al Instructivo, de acuerdo con las evidencias allegadas por la Dirección de Planeación de Movilidad, esta actualización se encuentra en proceso de aprobación, No obstante se aplicó una versión desactualizada durante la vigencia 2020.
Lo descrito anteriormente, de conformidad con lo establecido en los criterios normativos definidos en el literal “l” del artículo 4° de la Ley 87 de 1993, el cual establece “toda entidad bajo la responsabilidad de sus directivos debe por lo menos implementar los siguientes aspectos que deben orientar la aplicación del control interno: l - “Simplificación y actualización de normas y procedimientos” negrillas fuera de texto)</t>
  </si>
  <si>
    <t>No se se documentó la metodología vigente para las visitas de seguimiento de los planes estratégicos de seguridad vial al interior del proceso.</t>
  </si>
  <si>
    <t>Actualizar, socializar y publicar el instructivo PM01-IN02 incluyendo la metodología vigente para las visitas de seguimiento de los Planes Estratégicos de Seguridad Vial</t>
  </si>
  <si>
    <t>Instructivo actualizado, socializado y publicado</t>
  </si>
  <si>
    <t>NC04:Se evidenció que las solicitudes para permiso de aprovechamiento económico del espacio público para el alquiler de patinetas fueron radicadas así:
- MOVO MOBILITAS COLOMBIA SAS Formato de solicitud 211542 con fecha de radicado 09/08/2019
- RENNTY S.A.S Formato de solicitud 219764 con fecha de radicado 16/08/2019
- GRUPO SÁNCHEZ BARRIOS SAS Formato de solicitud (2 radicados) 219764 con fecha de radicado 14/08/2019 y del 28/08/2019
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t>
  </si>
  <si>
    <t xml:space="preserve">Deficiencia en la revisión y seguimiento a los tiempos establecidos en los actos administrativos para la notificación al aprovechador </t>
  </si>
  <si>
    <t>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t>
  </si>
  <si>
    <t>Actualizar, socializar y publicar la Resolución aplicable y el procedimiento PM01-PR07 "para el permiso de aprovechamiento económico del espacio público para el alquiler de patinetas" articulando las actividades y fechas para la revisión y respuesta de las solicitudes.</t>
  </si>
  <si>
    <t>Resolución y procedimiento actualizado, socializado y publicado</t>
  </si>
  <si>
    <t>Subdirectora de Transporte Privado
Valentina Acuña García</t>
  </si>
  <si>
    <t>EVALUACIÓN DEL SISTEMA DE CONTROL INTERNO CONTABLE 2020 (ESCIC)</t>
  </si>
  <si>
    <t>Los E.F. se deben publicar en la pagina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</si>
  <si>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</si>
  <si>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estan definidos los tiempos para la revision de los Estados Financieros por parte las diferentes entidades y dependencias de la SDM (firmas)</t>
  </si>
  <si>
    <t>Emitir directriz (cronograma de actividades) donde se establece los tiempos para la revision de los EF</t>
  </si>
  <si>
    <t># de publicaciones realizadas con oportunidad /  # publicaciones establecidas en la vigencia</t>
  </si>
  <si>
    <t>Publicar los Estados Financieros de manera oportuna de conformidad con la directriz.</t>
  </si>
  <si>
    <t>Profesional Contador</t>
  </si>
  <si>
    <t xml:space="preserve">Verificado el PIC 2020, no se evidencian capacitaciones para funcionarios del área contable en temas propios de su función; tampoco se encuentra dentro de la participación de directivos, la necesidad de capacitación en esta área. </t>
  </si>
  <si>
    <t>La priorizacion del Plan Institucional de Capacitacion,   no contemplo dentro de su ejecucion el desarrollo de capacitaciones encaminadas a las necesidades especificas en temas contables descritos en el diagnostico del PIC 2020</t>
  </si>
  <si>
    <t>Solicitar al area encargada las acciones correspondientes para la ejecucion de actividades de capacitacion acorde con las necesidades identificadas en el PIC 2021 en materia contable.</t>
  </si>
  <si>
    <t>Solicitud al area competente para realizar la capacitación</t>
  </si>
  <si>
    <t>Recibir capacitacion y/o actualización en materia contable</t>
  </si>
  <si>
    <t>Profesional Contador
Profesional Lider de PIC</t>
  </si>
  <si>
    <t>OFICINA ASESORA DE PLANEACIÓN INSTITUCIONAL</t>
  </si>
  <si>
    <t>DIRECCIÓN DE PLANEACIÓN DE LA MOVILIDAD</t>
  </si>
  <si>
    <t>SUBDIRECCIÓN DE INFRAESTRUCTURA</t>
  </si>
  <si>
    <t>SUBDIRECCIÓN DE TRANSPORTE PRIVADO</t>
  </si>
  <si>
    <t>DIRECCIÓN DE PLANEACIÓN DE LA MOVILIDAD/SUBDIRECCIÓN DE TRANSPORTE PRIVADO/SUBDIRECCIÓN DE TRANSPORTE PÚBLICO</t>
  </si>
  <si>
    <t>SUBDIRECCIÓN FINANCIERA/DIRECCION DE TALENTO HUMANO</t>
  </si>
  <si>
    <t>010-2021</t>
  </si>
  <si>
    <t>011-2021</t>
  </si>
  <si>
    <t>012-2021</t>
  </si>
  <si>
    <t>013-2021</t>
  </si>
  <si>
    <t>014-2021</t>
  </si>
  <si>
    <t>015-2021</t>
  </si>
  <si>
    <t>016-2021</t>
  </si>
  <si>
    <t>017-2021</t>
  </si>
  <si>
    <t>018-2021</t>
  </si>
  <si>
    <t>019-2021</t>
  </si>
  <si>
    <t>Radicar ante la Secretaría Distrital de Ambiente los documentos de solicitud para el registro de Publicidad Exterior Visual conforme a las gestiones competencia de la Entidad  
actividad anterior Realizar el registro de la publicidad exterior visual o el desmonte de elementos de publicidad exterior de las sedes de la entidad que lo requieran</t>
  </si>
  <si>
    <t xml:space="preserve">08/05/2021 Seguimiento Julie Martinez se evidencia que en los requerimientos se tiene contemplar controles, respuesta parcial  dando cumplimiento a la actividad e indicador de realizar un desarrollo se procede al cierre del hallazgo
07/04/2021 Seguimiento Julie Martinez, mediante el radicado 20216120051703 se solicita la reprogramación del halazgo, teniendo en con el fin de realizar las pruebas para puesta en marcha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</si>
  <si>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SGC - SSC</t>
  </si>
  <si>
    <t>OAPI</t>
  </si>
  <si>
    <t>TODAS</t>
  </si>
  <si>
    <t>27/04/2021: El proceso aporta como evidencia la presentación, listado de asistencia, resultados del proceso de medición de aprehensión de conocimiento  realizado en la socialización llevada a cabo el 23/04/2021, asi como el link con el formulario aplicado en este ejercicio.
Conforme lo anterior y teniendo en cuenta que la anterior capacitación fue realizada el 29/01/2021, tal como fue evaluada en el seguimiento presentado por la OCI el 03/02/2021 correspondiente al cierre de enero, se evidencia el cumplimiento integral de la acción, tanto en oportunidad como en eficacia. De acuerdo a lo anteriormente expuesto se cierra la acción y se procede a excluirla del PMP
_______________________________________
09/04/2021:  Seguimiento realizado por María Janneth Romero
No se reporta por parte del proceso responsable de ejecución, avance en la gestión adelantada; conforme lo anterior se mantiene lo observado al cierre de enero y febrero:
Teniendo en cuenta que el plazo de ejecución vence en mayo se recomienda adelantar la socialización que se encuentra pendiente, de tal manera que se de cumplimiento integral a lo formulado en el indicador y meta de la acción.
______________________________
05/03/2021: Seguimiento realizado por María Janneth Romero
No se reporta por parte del proceso responsable de ejecución, avance en la gestión adelantada; conforme lo anterior se mantiene lo observado al cierre de enero:
Teniendo en cuenta que el plazo de ejecución vence en mayo se recomienda adelantar la socialización que se encuentra pendiente, de tal manera que se de cumplimiento integral a lo formulado en el indicador y meta de la acción.
______________________________
03/02/2021: Seguimiento realizado por María Janneth Romero:
El proceso aporta como evidencia las evaluaciones realizadas sobre la aprehensión de conocimiento respecto a  la socialización llevada a cabo el 29/01/2021,  sobre el concepto tecnico PMT, asi como la lista de asistencia.  De igual manera a través de correo electrónico  de fecha 03/02/2021, se realiza la siguiente presicion: "no se realizó presentación toda vez que la socialización se iba realizando mediante la muestra de pantalla".
Teniendo en cuenta que el plazo de ejecución vence en mayo se recomienda adelantar la socialización que se encuentra pendiente, de tal manera que se de cumplimiento integral a lo formulado en el indicador y meta de la acción.
____________________________
05/01/2021 Seguimiento realizado por María Janneth Romero:
Acción dentro de los terminos de ejecución, no obstante y teniendo en cuenta que la misma fue formulada en mayo de 2020 y que a la fecha no se presenta avance respecto a las dos socializaciones a realizar, se recomienda a la SPMT priorizar la gestión que permitan garantizar que el cumplimiento dentro de los terminos establecidos y conforme se implementó la acción correctiva</t>
  </si>
  <si>
    <t>ABRIL</t>
  </si>
  <si>
    <t>ESTADO GENERAL DE LAS ACCIONES DEL PLAN DE MEJORAMIENTO POR PROCESOS DE LA SDM AL CORTE MAYO 2021</t>
  </si>
  <si>
    <t>ESTADO DE LAS ACCIONES DEL PMP:  ACCIONES CERRADAS POR DEPENDENCIA A MAYO 2021</t>
  </si>
  <si>
    <t>RESUMEN ESTADO DE LAS ACCIONES DEL PMP: CONSOLIDADO GENERAL AL CORTE  MAYO 2021</t>
  </si>
  <si>
    <t>ESTADO DE LAS ACCIONES DEL PMP:  ACCIONES ABIERTAS POR DEPENDENCIA A MAYO 2021</t>
  </si>
  <si>
    <t>ESTADO DE LAS ACCIONES DEL PMP:  ACCIONES  INCUMPLIDAS AL CORTE MAYO 2021</t>
  </si>
  <si>
    <t>ESTADO DE LAS ACCIONES DEL PMP:  PLAZOS DE EJECUCIÓN ACCIONES ABIERTAS E INCUMPLIDAS AL CORTE MAYO 2021</t>
  </si>
  <si>
    <t>NÚMERO DE ACCIONES ABIERTAS E INCUMPLIDAS DE ACUERDO A LA FUENTE U ORIGEN DEL HALLAZGO AL CORTE MAYO 2021</t>
  </si>
  <si>
    <t>AUDITORIA PROCESO DE PLANEACIÓN DEL TRANSPORTE E INFRAESTRUCTURA</t>
  </si>
  <si>
    <t>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t>
  </si>
  <si>
    <t>Sanciones por incumplimiento de la normatividad ambiental</t>
  </si>
  <si>
    <t>Existen falencias en cuanto al conocimiento de la normatividad ambiental vigente en materia de RESPEL, tanto para el registro, control y actualización del Plan de Gestión de Residuos Peligrosos, como para el reporte oportuno de los informes en la plataforma RUA-RESPEL de IDEAM</t>
  </si>
  <si>
    <t>Realizar la actualización del Plan de Gestión de Residuos Peligrosos y reporte del mismo en la plataforma RUA-RESPEL del IDEAM.</t>
  </si>
  <si>
    <t xml:space="preserve">No. de documento actualizado y reportado </t>
  </si>
  <si>
    <t>PAOLA ADRIANA CORONA MIRANDA</t>
  </si>
  <si>
    <t>Elaborar el listado de informes que deben ser reportar a las entidades distritales y entes de control, estableciendo su periodicidad y fechas establecidas por la autoridad ambiental para su presentación.</t>
  </si>
  <si>
    <t>Listado de informes elaborado</t>
  </si>
  <si>
    <t>Realizar seguimiento a la normatividad y a la documentación asociada con el fin de mantener actualizado el Plan de Gestión de Residuos Peligrosos.</t>
  </si>
  <si>
    <t>No. De seguimientos realizados / No. De seguimientos programados</t>
  </si>
  <si>
    <t>Solicitar a la Secretaria Distrital de Ambiente capacitación sobre normatividad vigente.</t>
  </si>
  <si>
    <t xml:space="preserve">Solicitudes de capacitación enviadas a la SDA </t>
  </si>
  <si>
    <t>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t>
  </si>
  <si>
    <t xml:space="preserve">Se tiene desconocimiento frente a los requisitos establecidos en la normatividad ambiental vigente en materia de RESPEL  </t>
  </si>
  <si>
    <t>Actualizar el Plan de Gestión de Residuos Peligrosos el cual incluya el Plan de Transporte de RESPEL y formatos necesarios para su verificación</t>
  </si>
  <si>
    <t>No. de documento actualizado</t>
  </si>
  <si>
    <t xml:space="preserve">Implementar el Plan de Transporte de RESPEL y sus formatos de verificación  para los vehículos que realicen esta función. </t>
  </si>
  <si>
    <t>No. de seguimientos al Plan de Transporte de RESPEL</t>
  </si>
  <si>
    <t>Adecuar un cuarto de almacenamiento de Residuos Peligrosos, para el acopio temporal de los mismo  en la sede almacen, en cumplimiento con la normatividad ambiental vigente.</t>
  </si>
  <si>
    <t>Cuarto de residuos peligrosos adecuado en la sede almacen</t>
  </si>
  <si>
    <t xml:space="preserve">La entidad debe remitir dentro del plazo establecido, los soportes correspondientes que acrediten la propiedad de los equipos (transformadores eléctricos), un inventario detallado de los equipos (en uso, desuso) y residuos contaminados con PCB, que se encuentren en todas sus instalaciones, en cumplimiento con la Resolución 222 de 2011. </t>
  </si>
  <si>
    <t>No se cuentan con los soportes correspondientes que acreditan la propiedad de los equipos (transformadores) ubicados en la sede Calle 13, Paloquemo y Patio Terminal del Sur</t>
  </si>
  <si>
    <t>Enviar oficio a la Empresa de Energía CODENSA, solicitando los soportes (propiedad, inventario y residuos contaminados con PCB) correspondientes a los equipos (transformadores).</t>
  </si>
  <si>
    <t>Oficio remitido a CODENSA</t>
  </si>
  <si>
    <t>Actualizar el inventario de la SDM, de acuedo con la información suministrada por Condensa.</t>
  </si>
  <si>
    <t>Inventario actualizado</t>
  </si>
  <si>
    <t>Remitir respuesta a la SDA, sobre los equipos transformadores (propiedad, inventario y residuos contaminados con PCB)</t>
  </si>
  <si>
    <t>Respuesta a la SDA</t>
  </si>
  <si>
    <t>Incumple la Resolución 932 de 2015, artículo 1, debido a que no se realizaron los reportes mensuales correspondientes al PIN de obra 17323 y 17561</t>
  </si>
  <si>
    <t>Desconocimiento del proceso para el manejo de los residuos de construcción demolición frente a los reportes mensuales y requisitos para el cierre del PIN de obra, ante la autoridad ambiental</t>
  </si>
  <si>
    <t xml:space="preserve">Requerir mediante oficio al contratista e interventoria del contrato de mantenimiento, el cumplimiento normativo de los RCD para el cierre de los pines de obra </t>
  </si>
  <si>
    <t>Un (1) oficio de requerimiento al contratista y un (1) oficio de requerimiento a la interventoria del contrato de obra</t>
  </si>
  <si>
    <t>Realizar seguimiento mensual al informe presentado por el contratista e interventoria del contrato de obra, que de cumplimiento a los reportes y cierre de PIN ante la autoridad ambiental.</t>
  </si>
  <si>
    <t>No. de seguimientos mensuales realizados / No. de seguimientos programados</t>
  </si>
  <si>
    <t xml:space="preserve">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t>
  </si>
  <si>
    <t>Falta de verificación en el cumplimiento de la totalidad de los deberes del Equipo Técnico contempladas en la Resolución 242 de 2014</t>
  </si>
  <si>
    <t>Llevar a cabo dos (2) actividades para la socialización de los deberes del Equipo Técnico contempladas en la Resolución 242 de 2014</t>
  </si>
  <si>
    <t>Numero de actividades de socialización realizadas/Total de actividades de socialización programadas</t>
  </si>
  <si>
    <t>Verificar el cumplimiento de los deberes del Equipo Técnico a través de los seguimientos al Plan Institucional de Gestión Ambiental - PIGA.</t>
  </si>
  <si>
    <t>Número de seguimientos realizados / Número total de seguimientos programados</t>
  </si>
  <si>
    <t>Incumple con el Decreto 165 de 2015, artículo 6, considerando que el gestor ambiental no cumplió con la totalidad de sus deberes.</t>
  </si>
  <si>
    <t>Falta de verificación en el cumplimiento de la totalidad de los deberes del Gestor Ambiental, contemplados en el  Decreto 165 de 2015, artículo 6</t>
  </si>
  <si>
    <t>Llevar a cabo dos (2) actividades para la socialización de los deberes del Gestor Ambiental contempladas en el Decreto 165 de 2015, artículo 6</t>
  </si>
  <si>
    <t xml:space="preserve">Documento con la definición de los deberes del Gestor Ambiental </t>
  </si>
  <si>
    <t>Verificar el cumplimiento de los deberes del Gestor Ambiental a través de los seguimientos al Plan Institucional de Gestión Ambiental - PIGA.</t>
  </si>
  <si>
    <t>Número de seguimientos programados / Número total de seguimientos realizados</t>
  </si>
  <si>
    <t>020-2021</t>
  </si>
  <si>
    <t>021-2021</t>
  </si>
  <si>
    <t>022-2021</t>
  </si>
  <si>
    <t>023-2021</t>
  </si>
  <si>
    <t>024-2021</t>
  </si>
  <si>
    <t>025-2021</t>
  </si>
  <si>
    <t>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
2015</t>
  </si>
  <si>
    <t>Detrimento de la reputación institucional al no contar con el cumplimiento normativo</t>
  </si>
  <si>
    <t>No se dio la adecuada interpretación a la norma, que permitiera evidenciar la necesidad de la adopción de un acto administrativo o documento equivalente de acuerdo con el régimen legal al sujeto obligado, de conformidad con lo establecido por el  Decreto 103 de 2015</t>
  </si>
  <si>
    <t>Expedir un acto administrativo mediante el cual se adopte el esquema de publicación en la pagina, conforme al Decreto 103 de 2015</t>
  </si>
  <si>
    <t>Acto Administrativo expedido</t>
  </si>
  <si>
    <t>Realizar mesa de trabajo con la Dirección de Normatividad y Conceptos frente a la interpretación de la subcategoria numeral 10.4 literal (A a la K)</t>
  </si>
  <si>
    <t>Mesa de trabajo realizada</t>
  </si>
  <si>
    <t>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t>
  </si>
  <si>
    <t xml:space="preserve">Incumplimiento al principio de la transparencia y acceso a la información pública - Principio de Calidad de la Información y Principio de la divulgación proactiva de la información.
</t>
  </si>
  <si>
    <t>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t>
  </si>
  <si>
    <t>Publicar  mensualmente en la pagina web de la entidad en la pestaña Transparencia y acceso a la información específicamente en el  ítem 8 contratación la información contractual y la ejecución de los contratos celebrados en la SDM.</t>
  </si>
  <si>
    <t>Publicaciones realizadas/publicaciones programadas</t>
  </si>
  <si>
    <t>Implementar un enlace en la pestaña Transparencia y acceso a la información específicamente en el  ítem 8 contratación que direccione al PAA publicado en Secop</t>
  </si>
  <si>
    <t xml:space="preserve">Enlace creado e implementado </t>
  </si>
  <si>
    <t>Hallazgo NC 2
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t>
  </si>
  <si>
    <t>Inoportunidad con la actualización y publicación de información establecida en la Ley 1712 de 2014, el Decreto 103 de 2015 y la normativa aplicable.</t>
  </si>
  <si>
    <t>Desconocimiento de las actualizaciones establecidas para la documentación en la normativa (Ley 1712 de 2014 y el Decreto 103 de 2015); frente al las subcategorías 10.2 registro de activos de información y 10.3 índice de información clasificada y reservada.</t>
  </si>
  <si>
    <t>(Documentación actualizada)/(Total de la documentación)</t>
  </si>
  <si>
    <t>Cumplimiento de los requisitos normativos establecidos en  las subcategorías 10.3 índice de información clasificada, literales b, i, j, k, l, n; y reservada,  y 10.4 esquema de publicación de la información, literal j.</t>
  </si>
  <si>
    <t>Cumplimiento de los requisitos normativos establecidos en  las subcategorías 10.2 registro de activos de información, literal i, 10.3 índice de información clasificada y reservada, literal o;  y 10.4 esquema de publicación de la información, literal k.</t>
  </si>
  <si>
    <t>(Documentos publicados)/(Total de documentos)</t>
  </si>
  <si>
    <t>Autocontrol . Se evidenció incumplimiento en la categoría 13. Protección de Datos Personales, subcategoría  13.1. C,D,E Cumplimiento de principios y obligaciones del régimen general de protección de datos personales Ley 1712 de 2014.</t>
  </si>
  <si>
    <t>Inoportunidad con la a publicación de información establecida en la Ley 1712 de 2014 y la normativa aplicable</t>
  </si>
  <si>
    <t>Desconocimiento de la totalidad del cumplimiento de Ley 1712 de 2014 frente al cumplimiento de principios y obligaciones del régimen general de protección de datos personales y certificación de seguridad de la página web de la entidad.</t>
  </si>
  <si>
    <t xml:space="preserve">Realizar los Hipervínculos o espacios o URL donde se comunican las finalidades  y las  autorizaciones el tratamiento de los datos personales a las personas que ingresan su información. </t>
  </si>
  <si>
    <t xml:space="preserve"> Hipervínculo creado e Implementado de la Autorización del tratamiento de los datos personales.</t>
  </si>
  <si>
    <t>Autocontrol: Se evidenció incumplimiento en la categoría 13. Protección de Datos Personales, subcategoría  13.1. C,D,E Cumplimiento de principios y obligaciones del régimen general de protección de datos personales Ley 1712 de 2014.</t>
  </si>
  <si>
    <t>Realizar los Hipervínculos o espacios o URL donde se comunica la  certificación de seguridad de la página web de la entidad.</t>
  </si>
  <si>
    <t xml:space="preserve"> Hipervínculo creado e Implementado  la  certificación de seguridad de la página web</t>
  </si>
  <si>
    <t>026-2021</t>
  </si>
  <si>
    <t>027-2021</t>
  </si>
  <si>
    <t>028-2021</t>
  </si>
  <si>
    <t>029-2021</t>
  </si>
  <si>
    <t>COMUNICACIONES Y CULTURA PARA LA MOVILIDAD</t>
  </si>
  <si>
    <t>PROCESO DE GESTIÓN JURÍDICA</t>
  </si>
  <si>
    <t>GESTIÓN DE TICS
GESTIÓN ADMINISTRATIVA</t>
  </si>
  <si>
    <t>ANDRÉS FABIAN CONTENTO MUÑOZ</t>
  </si>
  <si>
    <t>OFICINA TECNOLOGÍAS DE LA INFORMACIÓN Y LAS COMUNICACIONES - SUBDIRECCIÓN ADMINISTRATIVA</t>
  </si>
  <si>
    <t>ALEXANDER RICARDO - PAOLA CORONA</t>
  </si>
  <si>
    <t>OFICINA TECNOLOGÍAS DE LA INFORMACIÓN Y LAS COMUNICACIONES</t>
  </si>
  <si>
    <t>ALEXANDER RICARDO ANDRADE</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</si>
  <si>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</si>
  <si>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No. Socializaciones realizadas/No. de socializaciones programadas</t>
  </si>
  <si>
    <t>IVAN ALEXANDER DIAZ VILLA</t>
  </si>
  <si>
    <t>Por no hay herramienta que permita llevar el control de las fechas establecidas para la presebtación del informe de Ley de Cuotas en cada anualidad</t>
  </si>
  <si>
    <t>Herramienta</t>
  </si>
  <si>
    <t>GESTIÓN DEL TALENTO HUMANO</t>
  </si>
  <si>
    <t>030-2021</t>
  </si>
  <si>
    <t>SEGUIMIENTO LEY DE TRANSPARENCIA Y ACCESO DE LA INFORMACIÓN 2021</t>
  </si>
  <si>
    <t>INFORME DE SEGUIMIENTO AL CUMPLIMIENTO DE LA LEY DE CUOTAS PARTES EN LA SDM</t>
  </si>
  <si>
    <t>Actualizar  la documentación según los criterios establecidos en la normativa.</t>
  </si>
  <si>
    <t>Actualizar documento equivalente al acto administrativo manejado por la entidad de conformidad con la normativa.</t>
  </si>
  <si>
    <t>Publicar documento equivalente al acto administrativo manejado por la entidad de conformidad con la normativa.</t>
  </si>
  <si>
    <t>NC2 -Se evidenció que el 52.63% de los servidores públicos en cargos directivos de la entidad no está
dando cumplimiento integral a la publicación de la declaración del impuesto sobre la renta y
complementarios (ítem 2.1 del presente informe), en los términos de la Ley 2013 de 2019.</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</si>
  <si>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</si>
  <si>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Por que no hay una socialización a los servidores publicos en cargos directivos de sobre la normatividad vigente a la publicación de la declaración del impuesto sobre la renta y complementarios (ítem 2.1 del presente informe), en los términos de la Ley 2013 de 2019.</t>
  </si>
  <si>
    <t>Socializar circular donde se solicite la obligatoriedad a todos los servidores públicos que presenten la Declaración de Bienes y Rentas, Conflictos de Intereses y Declaración del Impuesto Sobre la Renta y Complementarios, con el fin de dar cumplimiento cumplimiento a lo establecido en la Ley 2013 del 30 diciembre 2019 y en el artículo 9 del Decreto Distrital 189 del 21 de agosto de 2020</t>
  </si>
  <si>
    <t>Por no hay herramienta que permita llevar el control a la publicación de la declaración del impuesto sobre la renta y complementarios (ítem 2.1 del presente informe), en los términos de la Ley 2013 de 2019, realizadas por lo servidores en cargos directivos de la entidad</t>
  </si>
  <si>
    <t>Implementar herramienta en excel donde se lleve el control de todos los servdores públicos donde se evidencia  la publicación de la Declaración de Bienes y Rentas, Conflictos de Intereses y Declaración del Impuesto Sobre la Renta y Complementarios</t>
  </si>
  <si>
    <t>Inconformidad 1. No se está dando cumplimiento integral al termino para reportar la información sobre los contratos de prestación de servicios al SIDEAP (ítem 2.1 del presente informe), de acuerdo con lo estipulado en la Circular 006 del 02 de marzo de 2018.</t>
  </si>
  <si>
    <t>Posibilidad de afectación reputacional por  perdida de imagen institucional ante la comunidad, debido al resporte extemporaneo en los sistemas de información  contemplados en la norma.</t>
  </si>
  <si>
    <t>No se aplica un punto de control específico que permita validar y aprobar información a reportar en la plataforma SIDEAP  de manera oportuna, garantizando que sea coherente con la plataforma SIVICOF.</t>
  </si>
  <si>
    <t>Implementar un punto de control a través del cual, se valide la información a reportar en SIDEAP garantizando que sea articulada con la de SIVICOF y se reporte en el término establecido.</t>
  </si>
  <si>
    <t>ANA MARIA CORREDOR YUNIS</t>
  </si>
  <si>
    <t>SEGUIMIENTO – SIDEAP 2021</t>
  </si>
  <si>
    <t>031-2021</t>
  </si>
  <si>
    <t>032-2021</t>
  </si>
  <si>
    <t>Pantallazo del informe cargado en el mes, dentro del término establecido en la norma.</t>
  </si>
  <si>
    <t>Por que no hay una socialización al interior de la DTH de sobre la normatividad vigente para la presentación del informorme de Ley de Cuotas</t>
  </si>
  <si>
    <t>Socializar al interior de la Dirección de Talento Humano de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</si>
  <si>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Implementar herramienta en excel donde se registre toda la información de los informes internos y externos  que debe presentar la Dirección de Talento Humano en cada anualidad sobre el informorme de Ley de Cuotas</t>
  </si>
  <si>
    <t xml:space="preserve">28/05/2021. El proceso anexa los siguientes documentos actualizados:  PE01-PR08-IN01 instructivo para la Planificación Estratégica Versión 5.0 de 06-05-2021 y PE01-PR08-F01 formato para el análisis y consolidación de la matriz DOFA Versión 3.0 de 06-05-2021.  Por lo anterior y teniendo  en cuenta los soportes presentados por el proceso, se procede a realizar el cierre de la misma.
RECOMENDACION: Cerrar la acción y excluirla del PMP. </t>
  </si>
  <si>
    <t>Matriz Dofa actualizada con priorización de oportunidades</t>
  </si>
  <si>
    <t xml:space="preserve">28/05/2021. El proceso anexa los siguientes documentos actualizados:  Listado de asistencia taller realizado el 06/05/2021,  Resultados priorización de oportunidades formulario ejercicio parte 1, Resultados priorización de oportunidades formulario ejercicio parte 1,Matriz DOFA Versión 12 con fecha de actualización 27/05/2021.  Por lo anterior y teniendo  en cuenta los soportes presentados por el proceso, se procede a realizar el cierre de la misma.
RECOMENDACION: Cerrar la acción y excluirla del PMP. </t>
  </si>
  <si>
    <t xml:space="preserve">Al validar las acciones y la normativa, se evidencia la necesidad de actualizar los documentos del proceso  </t>
  </si>
  <si>
    <t>Posibilidad de afectación reputacional por posibles requerimientos de entes de control y de los procesos internos de la entidad debido a la gestión del control documental del sistema de gestión de calidad  fuera de los requisitos procedimentales.</t>
  </si>
  <si>
    <t>Actualizar y publicar los documentos del proceso</t>
  </si>
  <si>
    <t>Documentos actualizados y publicados</t>
  </si>
  <si>
    <t>En el proceso de Direccionamiento Estratégico se sugiere generar un documento o instructivo que oriente a los procesos de la SDM en el diligenciamiento del Mapa de Riesgos de Gestión acorde con la guía metodológica para la administración del riesgo versión 5.0, para fortalecer la metodología considerando orientaciones metodológicas que permitan a los procesos realizar la
identificación, control y monitoreo de forma más fácil.</t>
  </si>
  <si>
    <t>Posibilidad de afectación reputacional por posibles requerimientos de entes de control y de los procesos internos de la entidad debido a la gestión del control documental del sistema de gestión de calidad  fuera de los requisitos procedimentales</t>
  </si>
  <si>
    <t xml:space="preserve">No se cuenta con  un documento de apoyo que contenga todos los aspectos relevantes para la identificación, valoración y tratamiento de los riesgos de gestión bajo la nueva metodología en su versión 5.0. </t>
  </si>
  <si>
    <t>Generar y publicar un documento que contenga el paso a paso para la realización de la identificación, valoración y tratamientos.</t>
  </si>
  <si>
    <t>Documento para la identificación, valoración y tratamiento de riesgos de gestión publicado en la intranet</t>
  </si>
  <si>
    <t>Un (1) Documento publicado</t>
  </si>
  <si>
    <t>Ajuste de actividades de acuerdo con las necesidades vigentes y nueva normativa relacionada con el Proceso.</t>
  </si>
  <si>
    <t>AUDITORÍA INTERNA CURSOS PEDAGÓGICOS POR INFRACCIONES A LAS NORMAS DE TRÁNSITO (CPINT) 2021</t>
  </si>
  <si>
    <t>JEFE OFICINA ASESORA DE COMUNICACIONES Y CULTURA PARA LA MOVILIDAD</t>
  </si>
  <si>
    <t>JEFE OFICINA ASESORA DE PLANEACIÓN INSTITUCIONAL</t>
  </si>
  <si>
    <t>033-2021</t>
  </si>
  <si>
    <t>034-2021</t>
  </si>
  <si>
    <t xml:space="preserve">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</si>
  <si>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8/06/2021: No se remitió evidencia por encontrarse en términos</t>
  </si>
  <si>
    <t>08/06/2021 Seguimiento Julie Martinez se evidencia  el Certificación de inscripción al registro de generadores de residuos peligrosos y del reporte de información anual Formato Nro.: 5000245571 y Certificación de inscripción al registro de generadores de residuos peligrosos y del reporte de información anual formato nro.: 5000197537.  Adicionalmente se evidencia el plan de gestión integral de residuos peligrosos PGIRESPEL de abril 2021</t>
  </si>
  <si>
    <t xml:space="preserve">08/06/2021 Seguimiento realizado por Julie Andrea Martinez se evidencia el oficio 20216122004691 Solicitando la  documentación transformadores ubicados en las sedes de la SDM. Por lo cual se da por se  cierra esta actividad insumo para las siguientes activiadades </t>
  </si>
  <si>
    <t xml:space="preserve">9/06/2021: Se revisaron aleatoriamente un total de 15 actas del Comité de Contratación, correspondientes al primer semestre y segundo semestre de 2020, donde se evidenció que las mismas  se encuentran suscritas por los servidores públicos que formaron parte de los Comités. Recomendación: Realizar el control de firmas de las actas del comite una vez culminen las sesiones con el fin de evitar demoras en la formalizacion del acta. CONCLUSION: Se procede al cierre por cuanto la direccion dio cumplimiento a la meta e indicador establecido para esta accion. .
Seguimiento realizado el 07/12/2020. 
Accion en ejecución.   
CONCLUSION: ACCION ABIERTA </t>
  </si>
  <si>
    <t>9/06/2021:  Mediante memorando 20215300107573 del 24/05/2021, la DC, solicita reprogramación de la accion hasta el 31/12/2021, la cual es aceptada por la OCI mediante memorando 20211700114093 del 01/06/2021</t>
  </si>
  <si>
    <t>9/06/2021: Presentacion de informe mes de mayo  en relacion la verificacion de los  modulos apoderado, MASC, Judicial, y acciones adelantar por el aquipo encargado CONCLUSION: En ejecucion
7/05/2021: Presentacion de informe mes de abril en relacion con los con los modulos apoderado, MASC, Judicial, 
en los se reflejan las observaciones detectadas  en la revision. 
5/03/2021: SGJ remitio el tercer informe de seguimiento realizado en el mes de febrero   en relacion con los modulos apoderado, MASC, Judicial, Tutelas del siprojweb, 
Acción en ejecución.   
CONCLUSION: ACCION ABIERTA
Seguimiento realizado el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9/04/2021: Presentacion de informe mes de marzo en relacion con los con los modulos apoderado, MASC, Judicial, Tutelas del siprojweb, 
5/03/2021: SGJ remitio el tercer informe de seguimiento realizado en el mes de febrero   en relacion con los modulos apoderado, MASC, Judicial, Tutelas del siprojweb, 
Acción en ejecución.   
CONCLUSION: ACCION ABIERTA
Seguimiento realizado el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Seguimiento realizado el 08/01/2021. 
Los responsables remitieron como avance de la gestión, primer seguimiento realizado en el mes de diciembre a la información contenida en siprojweb de acuerdo con la evidencia suministrada.
Acción en ejecución.   
 ACCION EN EJECUCIÓN.</t>
  </si>
  <si>
    <t>9/06/2021:Presentacion de informe mes de mayo  en relacion la verificacion de los  modulos apoderado, MASC, Judicial, y acciones adelantar por el aquipo encargado CONCLUSION: En ejecucion
7/05/2021: Presentacion de informe mes de abril en relacion con los con los modulos apoderado, MASC, Judicial,  en los se reflejan las observaciones detectadas  en la revision. 
9/04/2021: Presentacion de informe mes de marzo en relacion con los con los modulos apoderado, MASC, Judicial, Tutelas del siprojweb, 
CONCLUSION: ACCION EN EJECUCION
5/03/2021: SGJ remitio el tercer informe de seguimiento realizado en el mes de febrero en relacion con los modulos apoderado. MASC, Judicial , tutelas.
Acción en ejecución.   
CONCLUSION: ACCION ABIERTA
Seguimiento realizado el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Seguimiento realizado el 08/01/2021. 
Los responsables remitieron como avance de la gestión, primer seguimiento realizado en el mes de diciembre a la información contenida en siprojweb de acuerdo con la evidencia suministrada.
Acción en ejecución.   
CONCLUSION: ACCION ABIERTA</t>
  </si>
  <si>
    <t>Acciòn correctiva</t>
  </si>
  <si>
    <t>9/06/2021: Se aporte presentación del seguimiento realizado a los planes de mejoramiento PMP-PMI, durante mayo y primera semana de junio
7/05/2021: Se aporta acta del seguimiento efectuado el 29 de Abril de 2021 a los planes de mejoramiento, seguimiento realizado con el fin de verificar las evidencia y el avance al cumplimiento de las acciones de mejora, o en su defecto generar las respectivas alertas para el cumplimiento de las acciones en los tiempos establecidos en el PMP y/o PMI. Estado : ACCION EN EJECUCION
9/04/2021: Se aporta convocataria y acta de seguimiento a los planes de mejoramiento del 24/03/2021 de la SGJ</t>
  </si>
  <si>
    <t>9/06/2021: 1er informe de seguimiento de PQRS, es necesario que el informe contemple las acciones de mejora para el siguiente reporte frente a las PQRS, contestadas fuera de terminos.</t>
  </si>
  <si>
    <t xml:space="preserve">08/06/2021: Seguimiento realizado por María Janneth Romero:
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</si>
  <si>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t>8/06/2021: Seguimiento realizado por María Janneth Romero:
No se aporta evidencia del avance en la ejecución de la acción; si bien la acción vence en noviembre del presente año, es de precisar que la periodicidad de su ejecución fue establecida semanalmente, por lo cual cual desde su implementación al corte de mayo ya debian presentarse por lo menos 4 actas de seguimiento.
Se recomienda al proceso documentar la gestión adelantada y aportar las evidencias correspondientes de conformidad con el avance en la implementación de la acción formulada
27/04/2021: La acción se encuentra dentro de los terminos de ejecución</t>
  </si>
  <si>
    <t>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</si>
  <si>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</si>
  <si>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08/06/2021 Seguimiento Julie Martinez se evidencia la resolución RESOLUCIÓN No. 419 DE 2020 en la cual adopta para la SDM el sistema ORFEO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abierta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</si>
  <si>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</si>
  <si>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9/12/2020 seguimiento por Julie Martínez para el mes de reporte no se remite ningun seguimiento por el proceso, actividad abienta dentro del tiempo programado para cierre</t>
  </si>
  <si>
    <t>08/06/2021 Seguimiento Julie Martinez, se realiza reprogramación de la acción teniendo en cuenta que se generó una nueva edición de
las normas, de acuerdo a lo informado mediante el memorado 20216100099523.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mediante el radicado  se solicita la reprogramación del halazgo, teniendo encuenta que se han presentado demoras en el proceso de contratación para  el acompañamiento de una firma especializada y
avalada por la Fundación MásFamilia como ente certificador para el desarrollo de esta actividad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</si>
  <si>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 xml:space="preserve">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SE evidencia el seguimient y la divulgacion realizado por atlento humano se recomienda establecer fechas de presentación en las evaluaciones con el fin de contar con el 100% de las mismas en la fecha establecida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</si>
  <si>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</si>
  <si>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</si>
  <si>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t>
  </si>
  <si>
    <t>08/06/2021 Seguimiento Julie Martinez no se reporta por parte del área responsable de la ejecución avance de la gestión de esta actividad, sin embargo, se encuentra en el periodo establecido para su ejecución.</t>
  </si>
  <si>
    <t>CORRECTIVA</t>
  </si>
  <si>
    <t>MAYO</t>
  </si>
  <si>
    <t xml:space="preserve">SGC    </t>
  </si>
  <si>
    <t>OTIC - SA</t>
  </si>
  <si>
    <t>AUDITORÍA INTERNA SGC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</si>
</sst>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dd\-mm\-yy;@"/>
    <numFmt numFmtId="166" formatCode="dd/mm/yyyy;@"/>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sz val="10"/>
      <name val="Arial"/>
      <family val="2"/>
    </font>
    <font>
      <b/>
      <sz val="20"/>
      <color indexed="8"/>
      <name val="Calibri"/>
      <family val="2"/>
      <scheme val="minor"/>
    </font>
    <font>
      <sz val="9"/>
      <color rgb="FFFF0000"/>
      <name val="Arial"/>
      <family val="2"/>
    </font>
  </fonts>
  <fills count="1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s>
  <cellStyleXfs count="6">
    <xf numFmtId="0" fontId="0" fillId="0" borderId="0"/>
    <xf numFmtId="0" fontId="12" fillId="0" borderId="0"/>
    <xf numFmtId="0" fontId="12" fillId="0" borderId="0"/>
    <xf numFmtId="0" fontId="16" fillId="0" borderId="0"/>
    <xf numFmtId="0" fontId="9" fillId="0" borderId="0"/>
    <xf numFmtId="9" fontId="27" fillId="0" borderId="0" applyFont="0" applyFill="0" applyBorder="0" applyAlignment="0" applyProtection="0"/>
  </cellStyleXfs>
  <cellXfs count="131">
    <xf numFmtId="0" fontId="0" fillId="0" borderId="0" xfId="0"/>
    <xf numFmtId="0" fontId="10" fillId="0" borderId="0" xfId="0" applyFont="1" applyFill="1" applyAlignment="1">
      <alignment horizontal="left"/>
    </xf>
    <xf numFmtId="0" fontId="11" fillId="0" borderId="0" xfId="0" applyFont="1" applyFill="1" applyAlignment="1">
      <alignment horizontal="left"/>
    </xf>
    <xf numFmtId="0" fontId="12" fillId="0" borderId="0" xfId="0" applyFont="1" applyFill="1" applyAlignment="1">
      <alignment horizontal="left"/>
    </xf>
    <xf numFmtId="0" fontId="19" fillId="2" borderId="0" xfId="0" applyFont="1" applyFill="1"/>
    <xf numFmtId="165" fontId="12" fillId="0" borderId="0" xfId="0" applyNumberFormat="1" applyFont="1" applyFill="1" applyAlignment="1">
      <alignment horizontal="left"/>
    </xf>
    <xf numFmtId="0" fontId="15" fillId="0" borderId="0" xfId="0" applyFont="1" applyFill="1" applyAlignment="1">
      <alignment horizontal="left"/>
    </xf>
    <xf numFmtId="164" fontId="15" fillId="0" borderId="1" xfId="0" applyNumberFormat="1" applyFont="1" applyFill="1" applyBorder="1" applyAlignment="1">
      <alignment horizontal="justify" vertical="center" wrapText="1"/>
    </xf>
    <xf numFmtId="0" fontId="15" fillId="0" borderId="1" xfId="0" applyFont="1" applyFill="1" applyBorder="1" applyAlignment="1">
      <alignment horizontal="justify" vertical="center" wrapText="1"/>
    </xf>
    <xf numFmtId="0" fontId="15" fillId="2" borderId="0" xfId="3" applyFont="1" applyFill="1" applyAlignment="1" applyProtection="1">
      <alignment horizontal="center" vertical="center" wrapText="1"/>
    </xf>
    <xf numFmtId="0" fontId="13" fillId="3" borderId="1" xfId="3" applyFont="1" applyFill="1" applyBorder="1" applyAlignment="1" applyProtection="1">
      <alignment horizontal="center" vertical="center" wrapText="1"/>
    </xf>
    <xf numFmtId="0" fontId="13" fillId="4" borderId="1" xfId="3" applyFont="1" applyFill="1" applyBorder="1" applyAlignment="1" applyProtection="1">
      <alignment horizontal="center" vertical="center" wrapText="1"/>
    </xf>
    <xf numFmtId="0" fontId="13" fillId="3" borderId="1" xfId="3" applyFont="1" applyFill="1" applyBorder="1" applyAlignment="1" applyProtection="1">
      <alignment horizontal="center" vertical="center" wrapText="1"/>
    </xf>
    <xf numFmtId="0" fontId="13" fillId="3" borderId="1" xfId="3" applyFont="1" applyFill="1" applyBorder="1" applyAlignment="1" applyProtection="1">
      <alignment horizontal="center" vertical="center" wrapText="1"/>
    </xf>
    <xf numFmtId="0" fontId="13" fillId="3" borderId="1" xfId="3" applyFont="1" applyFill="1" applyBorder="1" applyAlignment="1" applyProtection="1">
      <alignment horizontal="center" vertical="center" wrapText="1"/>
    </xf>
    <xf numFmtId="0" fontId="13" fillId="4" borderId="1" xfId="3" applyFont="1" applyFill="1" applyBorder="1" applyAlignment="1" applyProtection="1">
      <alignment horizontal="center" vertical="center" wrapText="1"/>
    </xf>
    <xf numFmtId="0" fontId="21" fillId="3" borderId="1" xfId="3" applyFont="1" applyFill="1" applyBorder="1" applyAlignment="1" applyProtection="1">
      <alignment horizontal="center" vertical="center" wrapText="1"/>
    </xf>
    <xf numFmtId="0" fontId="13" fillId="3" borderId="1" xfId="3" applyFont="1" applyFill="1" applyBorder="1" applyAlignment="1" applyProtection="1">
      <alignment horizontal="center" vertical="center" wrapText="1"/>
    </xf>
    <xf numFmtId="0" fontId="13" fillId="4" borderId="1" xfId="3" applyFont="1" applyFill="1" applyBorder="1" applyAlignment="1" applyProtection="1">
      <alignment horizontal="center" vertical="center" wrapText="1"/>
    </xf>
    <xf numFmtId="0" fontId="15" fillId="0" borderId="1" xfId="0" applyFont="1" applyFill="1" applyBorder="1" applyAlignment="1">
      <alignment horizontal="left" vertical="top"/>
    </xf>
    <xf numFmtId="0" fontId="15" fillId="0" borderId="1" xfId="0" applyFont="1" applyFill="1" applyBorder="1" applyAlignment="1">
      <alignment horizontal="center"/>
    </xf>
    <xf numFmtId="0" fontId="15" fillId="0" borderId="1" xfId="0" applyNumberFormat="1" applyFont="1" applyFill="1" applyBorder="1" applyAlignment="1">
      <alignment horizontal="center"/>
    </xf>
    <xf numFmtId="0" fontId="15" fillId="0" borderId="1" xfId="0" applyFont="1" applyFill="1" applyBorder="1"/>
    <xf numFmtId="166" fontId="15" fillId="0" borderId="1" xfId="0" applyNumberFormat="1" applyFont="1" applyFill="1" applyBorder="1"/>
    <xf numFmtId="0" fontId="15" fillId="0" borderId="1" xfId="0" applyNumberFormat="1" applyFont="1" applyFill="1" applyBorder="1"/>
    <xf numFmtId="0" fontId="15" fillId="0" borderId="1" xfId="0" applyFont="1" applyFill="1" applyBorder="1" applyAlignment="1">
      <alignment wrapText="1"/>
    </xf>
    <xf numFmtId="0" fontId="15" fillId="0" borderId="1" xfId="0" applyFont="1" applyFill="1" applyBorder="1" applyAlignment="1">
      <alignment horizontal="left"/>
    </xf>
    <xf numFmtId="165" fontId="15" fillId="0" borderId="1" xfId="0" applyNumberFormat="1" applyFont="1" applyFill="1" applyBorder="1" applyAlignment="1">
      <alignment horizontal="left"/>
    </xf>
    <xf numFmtId="164" fontId="15" fillId="0" borderId="1" xfId="0" applyNumberFormat="1" applyFont="1" applyFill="1" applyBorder="1" applyAlignment="1">
      <alignment horizontal="left"/>
    </xf>
    <xf numFmtId="0" fontId="15" fillId="0" borderId="1" xfId="0" applyFont="1" applyFill="1" applyBorder="1" applyAlignment="1">
      <alignment vertical="top" wrapText="1"/>
    </xf>
    <xf numFmtId="0" fontId="15" fillId="0" borderId="1" xfId="0" applyNumberFormat="1" applyFont="1" applyFill="1" applyBorder="1" applyAlignment="1">
      <alignment vertical="top" wrapText="1"/>
    </xf>
    <xf numFmtId="166" fontId="15" fillId="0" borderId="1" xfId="0" applyNumberFormat="1" applyFont="1" applyFill="1" applyBorder="1" applyAlignment="1"/>
    <xf numFmtId="166" fontId="15" fillId="0" borderId="1" xfId="0" applyNumberFormat="1" applyFont="1" applyFill="1" applyBorder="1" applyAlignment="1">
      <alignment wrapText="1"/>
    </xf>
    <xf numFmtId="0" fontId="9" fillId="0" borderId="0" xfId="4"/>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5" fillId="0" borderId="1" xfId="0" applyNumberFormat="1" applyFont="1" applyFill="1" applyBorder="1" applyAlignment="1">
      <alignment horizontal="left"/>
    </xf>
    <xf numFmtId="0" fontId="15" fillId="0" borderId="1" xfId="0" applyFont="1" applyFill="1" applyBorder="1" applyAlignment="1">
      <alignment horizontal="left" wrapText="1"/>
    </xf>
    <xf numFmtId="0" fontId="10" fillId="0" borderId="0" xfId="0" applyFont="1"/>
    <xf numFmtId="0" fontId="10" fillId="0" borderId="0" xfId="0" applyFont="1" applyAlignment="1">
      <alignment horizontal="center"/>
    </xf>
    <xf numFmtId="0" fontId="25"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25"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10" fillId="0" borderId="0" xfId="0" applyFont="1" applyAlignment="1">
      <alignment wrapText="1"/>
    </xf>
    <xf numFmtId="0" fontId="10" fillId="0" borderId="0" xfId="0" applyFont="1" applyAlignment="1">
      <alignment horizontal="center" wrapText="1"/>
    </xf>
    <xf numFmtId="0" fontId="0" fillId="0" borderId="0" xfId="0" pivotButton="1" applyAlignment="1">
      <alignment wrapText="1"/>
    </xf>
    <xf numFmtId="14" fontId="13" fillId="3" borderId="1" xfId="3" applyNumberFormat="1" applyFont="1" applyFill="1" applyBorder="1" applyAlignment="1" applyProtection="1">
      <alignment horizontal="center" vertical="center" wrapText="1"/>
    </xf>
    <xf numFmtId="14" fontId="13" fillId="4" borderId="1" xfId="3" applyNumberFormat="1" applyFont="1" applyFill="1" applyBorder="1" applyAlignment="1" applyProtection="1">
      <alignment horizontal="center" vertical="center" wrapText="1"/>
    </xf>
    <xf numFmtId="14" fontId="15" fillId="0" borderId="1" xfId="0" applyNumberFormat="1" applyFont="1" applyFill="1" applyBorder="1" applyAlignment="1">
      <alignment horizontal="right" vertical="center"/>
    </xf>
    <xf numFmtId="14" fontId="15" fillId="0" borderId="1" xfId="0" applyNumberFormat="1" applyFont="1" applyFill="1" applyBorder="1" applyAlignment="1">
      <alignment horizontal="right" vertical="center" wrapText="1"/>
    </xf>
    <xf numFmtId="14" fontId="15" fillId="0" borderId="1" xfId="0" applyNumberFormat="1" applyFont="1" applyFill="1" applyBorder="1" applyAlignment="1">
      <alignment horizontal="right"/>
    </xf>
    <xf numFmtId="14" fontId="12" fillId="0" borderId="0" xfId="0" applyNumberFormat="1" applyFont="1" applyFill="1" applyAlignment="1">
      <alignment horizontal="right"/>
    </xf>
    <xf numFmtId="14" fontId="15" fillId="0" borderId="0" xfId="0" applyNumberFormat="1" applyFont="1" applyFill="1" applyAlignment="1">
      <alignment horizontal="right"/>
    </xf>
    <xf numFmtId="0" fontId="13" fillId="3" borderId="1" xfId="3" applyFont="1" applyFill="1" applyBorder="1" applyAlignment="1" applyProtection="1">
      <alignment horizontal="center" vertical="center" wrapText="1"/>
    </xf>
    <xf numFmtId="0" fontId="13" fillId="4" borderId="1" xfId="3" applyFont="1" applyFill="1" applyBorder="1" applyAlignment="1" applyProtection="1">
      <alignment horizontal="center" vertical="center" wrapText="1"/>
    </xf>
    <xf numFmtId="0" fontId="24" fillId="0" borderId="0" xfId="0" applyFont="1"/>
    <xf numFmtId="0" fontId="25" fillId="0" borderId="0" xfId="0" applyFont="1" applyAlignment="1">
      <alignment horizontal="center"/>
    </xf>
    <xf numFmtId="0" fontId="26" fillId="0" borderId="0" xfId="0" applyFont="1"/>
    <xf numFmtId="0" fontId="13" fillId="3" borderId="1" xfId="3" applyFont="1" applyFill="1" applyBorder="1" applyAlignment="1" applyProtection="1">
      <alignment horizontal="center" vertical="center" wrapText="1"/>
    </xf>
    <xf numFmtId="0" fontId="13" fillId="4" borderId="1" xfId="3" applyFont="1" applyFill="1" applyBorder="1" applyAlignment="1" applyProtection="1">
      <alignment horizontal="center" vertical="center" wrapText="1"/>
    </xf>
    <xf numFmtId="164" fontId="15" fillId="0" borderId="1" xfId="0" applyNumberFormat="1" applyFont="1" applyFill="1" applyBorder="1" applyAlignment="1">
      <alignment horizontal="left" wrapText="1"/>
    </xf>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13" fillId="4" borderId="1" xfId="3" applyNumberFormat="1" applyFont="1" applyFill="1" applyBorder="1" applyAlignment="1" applyProtection="1">
      <alignment horizontal="right" vertical="center" wrapText="1"/>
    </xf>
    <xf numFmtId="14" fontId="13" fillId="3" borderId="1" xfId="3" applyNumberFormat="1" applyFont="1" applyFill="1" applyBorder="1" applyAlignment="1" applyProtection="1">
      <alignment horizontal="right" vertical="center" wrapText="1"/>
    </xf>
    <xf numFmtId="0" fontId="8" fillId="0" borderId="0" xfId="4" applyFont="1"/>
    <xf numFmtId="14" fontId="15" fillId="0" borderId="1" xfId="0" applyNumberFormat="1" applyFont="1" applyFill="1" applyBorder="1" applyAlignment="1">
      <alignment wrapText="1"/>
    </xf>
    <xf numFmtId="9" fontId="15" fillId="0" borderId="1" xfId="5" applyFont="1" applyFill="1" applyBorder="1" applyAlignment="1">
      <alignment horizontal="left"/>
    </xf>
    <xf numFmtId="0" fontId="0" fillId="9" borderId="0" xfId="0" applyNumberFormat="1" applyFill="1"/>
    <xf numFmtId="0" fontId="7" fillId="0" borderId="0" xfId="4" applyFont="1"/>
    <xf numFmtId="0" fontId="6" fillId="0" borderId="0" xfId="4" applyFont="1"/>
    <xf numFmtId="0" fontId="22" fillId="0" borderId="0" xfId="4" applyFont="1" applyAlignment="1">
      <alignment wrapText="1"/>
    </xf>
    <xf numFmtId="0" fontId="23" fillId="0" borderId="0" xfId="4" applyFont="1" applyAlignment="1">
      <alignment wrapText="1"/>
    </xf>
    <xf numFmtId="0" fontId="9" fillId="0" borderId="0" xfId="4" applyAlignment="1">
      <alignment wrapText="1"/>
    </xf>
    <xf numFmtId="0" fontId="26" fillId="5" borderId="0" xfId="0" applyFont="1" applyFill="1" applyAlignment="1">
      <alignment horizontal="left" wrapText="1"/>
    </xf>
    <xf numFmtId="0" fontId="26" fillId="8" borderId="0" xfId="0" applyFont="1" applyFill="1" applyAlignment="1">
      <alignment horizontal="left" wrapText="1"/>
    </xf>
    <xf numFmtId="0" fontId="26" fillId="9" borderId="0" xfId="0" applyFont="1" applyFill="1" applyAlignment="1">
      <alignment horizontal="left" wrapText="1"/>
    </xf>
    <xf numFmtId="0" fontId="0" fillId="0" borderId="0" xfId="0" applyAlignment="1">
      <alignment horizontal="left" vertical="top" wrapText="1"/>
    </xf>
    <xf numFmtId="0" fontId="5" fillId="0" borderId="0" xfId="4" applyFont="1"/>
    <xf numFmtId="0" fontId="0" fillId="0" borderId="0" xfId="0" applyAlignment="1">
      <alignment horizontal="left" wrapText="1" indent="1"/>
    </xf>
    <xf numFmtId="0" fontId="13" fillId="4" borderId="1" xfId="3" applyFont="1" applyFill="1" applyBorder="1" applyAlignment="1" applyProtection="1">
      <alignment horizontal="center" vertical="center" wrapText="1"/>
    </xf>
    <xf numFmtId="0" fontId="4" fillId="0" borderId="0" xfId="4" applyFont="1"/>
    <xf numFmtId="9" fontId="0" fillId="0" borderId="0" xfId="0" applyNumberFormat="1"/>
    <xf numFmtId="0" fontId="0" fillId="8" borderId="0" xfId="0" applyNumberFormat="1" applyFill="1"/>
    <xf numFmtId="0" fontId="0" fillId="10" borderId="0" xfId="0" applyFill="1"/>
    <xf numFmtId="14" fontId="0" fillId="10" borderId="0" xfId="0" applyNumberFormat="1" applyFill="1"/>
    <xf numFmtId="14" fontId="0" fillId="10" borderId="0" xfId="0" applyNumberFormat="1" applyFill="1" applyAlignment="1">
      <alignment horizontal="right"/>
    </xf>
    <xf numFmtId="9" fontId="0" fillId="10" borderId="0" xfId="0" applyNumberFormat="1" applyFill="1"/>
    <xf numFmtId="0" fontId="0" fillId="0" borderId="0" xfId="0" applyAlignment="1">
      <alignment horizontal="left" vertical="top"/>
    </xf>
    <xf numFmtId="0" fontId="3" fillId="0" borderId="0" xfId="4" applyFont="1"/>
    <xf numFmtId="0" fontId="29" fillId="0" borderId="0" xfId="0" applyFont="1" applyFill="1" applyAlignment="1">
      <alignment horizontal="left" wrapText="1"/>
    </xf>
    <xf numFmtId="0" fontId="0" fillId="0" borderId="0" xfId="0" applyFill="1"/>
    <xf numFmtId="0" fontId="0" fillId="0" borderId="0" xfId="0" applyNumberFormat="1" applyFill="1"/>
    <xf numFmtId="0" fontId="2" fillId="0" borderId="0" xfId="4" applyFont="1"/>
    <xf numFmtId="9" fontId="15" fillId="0" borderId="1" xfId="0" applyNumberFormat="1" applyFont="1" applyFill="1" applyBorder="1" applyAlignment="1">
      <alignment horizontal="left"/>
    </xf>
    <xf numFmtId="0" fontId="28" fillId="0" borderId="0" xfId="4" applyFont="1" applyAlignment="1">
      <alignment horizontal="center" wrapText="1"/>
    </xf>
    <xf numFmtId="0" fontId="13" fillId="3" borderId="1" xfId="3" applyFont="1" applyFill="1" applyBorder="1" applyAlignment="1" applyProtection="1">
      <alignment horizontal="center" vertical="center" wrapText="1"/>
    </xf>
    <xf numFmtId="0" fontId="12" fillId="2" borderId="1" xfId="1" applyFont="1" applyFill="1" applyBorder="1" applyAlignment="1">
      <alignment horizontal="center"/>
    </xf>
    <xf numFmtId="0" fontId="14" fillId="2" borderId="1" xfId="1" applyFont="1" applyFill="1" applyBorder="1" applyAlignment="1">
      <alignment horizontal="center" vertical="center"/>
    </xf>
    <xf numFmtId="0" fontId="14" fillId="2" borderId="2" xfId="1" applyFont="1" applyFill="1" applyBorder="1" applyAlignment="1" applyProtection="1">
      <alignment horizontal="center" vertical="center" wrapText="1"/>
      <protection locked="0"/>
    </xf>
    <xf numFmtId="0" fontId="14" fillId="2" borderId="3" xfId="1" applyFont="1" applyFill="1" applyBorder="1" applyAlignment="1" applyProtection="1">
      <alignment horizontal="center" vertical="center"/>
      <protection locked="0"/>
    </xf>
    <xf numFmtId="0" fontId="14" fillId="2" borderId="4" xfId="1" applyFont="1" applyFill="1" applyBorder="1" applyAlignment="1" applyProtection="1">
      <alignment horizontal="center" vertical="center"/>
      <protection locked="0"/>
    </xf>
    <xf numFmtId="0" fontId="14" fillId="2" borderId="2" xfId="1" applyFont="1" applyFill="1" applyBorder="1" applyAlignment="1" applyProtection="1">
      <alignment horizontal="center" vertical="center"/>
      <protection locked="0"/>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13" fillId="4" borderId="1" xfId="3" applyFont="1" applyFill="1" applyBorder="1" applyAlignment="1" applyProtection="1">
      <alignment horizontal="center" vertical="center" wrapText="1"/>
    </xf>
    <xf numFmtId="9" fontId="0" fillId="10" borderId="0" xfId="0" applyNumberFormat="1" applyFill="1" applyAlignment="1">
      <alignment horizontal="right" vertical="center"/>
    </xf>
    <xf numFmtId="9" fontId="0" fillId="0" borderId="0" xfId="0" applyNumberFormat="1" applyFill="1" applyAlignment="1">
      <alignment horizontal="right" vertical="center"/>
    </xf>
    <xf numFmtId="9" fontId="0" fillId="0" borderId="0" xfId="5" applyFont="1" applyFill="1" applyAlignment="1">
      <alignment horizontal="right" vertical="center"/>
    </xf>
    <xf numFmtId="0" fontId="24" fillId="0" borderId="0" xfId="0" applyNumberFormat="1" applyFont="1" applyAlignment="1">
      <alignment horizontal="center"/>
    </xf>
    <xf numFmtId="0" fontId="24" fillId="7" borderId="0" xfId="0" applyNumberFormat="1" applyFont="1" applyFill="1" applyAlignment="1">
      <alignment horizontal="center"/>
    </xf>
    <xf numFmtId="0" fontId="24" fillId="0" borderId="0" xfId="0" applyFont="1" applyAlignment="1">
      <alignment horizontal="center"/>
    </xf>
    <xf numFmtId="0" fontId="15" fillId="0" borderId="0" xfId="0" applyFont="1" applyAlignment="1">
      <alignment horizontal="left" wrapText="1"/>
    </xf>
    <xf numFmtId="0" fontId="24" fillId="0" borderId="0" xfId="0" applyNumberFormat="1" applyFont="1" applyFill="1"/>
    <xf numFmtId="0" fontId="24" fillId="0" borderId="0" xfId="0" applyNumberFormat="1" applyFont="1"/>
    <xf numFmtId="0" fontId="12" fillId="0" borderId="0" xfId="0" applyFont="1"/>
    <xf numFmtId="9" fontId="0" fillId="0" borderId="0" xfId="0" applyNumberFormat="1" applyAlignment="1">
      <alignment horizontal="right" vertical="center"/>
    </xf>
    <xf numFmtId="0" fontId="1" fillId="0" borderId="0" xfId="4" applyFont="1"/>
    <xf numFmtId="166" fontId="0" fillId="0" borderId="0" xfId="0" applyNumberFormat="1" applyAlignment="1">
      <alignment horizontal="left"/>
    </xf>
    <xf numFmtId="0" fontId="0" fillId="0" borderId="0" xfId="0" applyAlignment="1">
      <alignment horizontal="left" vertical="center"/>
    </xf>
    <xf numFmtId="0" fontId="0" fillId="0" borderId="0" xfId="0" applyAlignment="1">
      <alignment horizontal="left" vertical="center" wrapText="1"/>
    </xf>
  </cellXfs>
  <cellStyles count="6">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Porcentaje" xfId="5" builtinId="5"/>
  </cellStyles>
  <dxfs count="565">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wrapText="0" readingOrder="0"/>
    </dxf>
    <dxf>
      <alignment wrapText="1" readingOrder="0"/>
    </dxf>
    <dxf>
      <alignment vertical="center"/>
    </dxf>
    <dxf>
      <alignment vertical="center"/>
    </dxf>
    <dxf>
      <fill>
        <patternFill patternType="solid">
          <bgColor rgb="FF92D050"/>
        </patternFill>
      </fill>
    </dxf>
    <dxf>
      <fill>
        <patternFill patternType="solid">
          <bgColor rgb="FF92D050"/>
        </patternFill>
      </fill>
    </dxf>
    <dxf>
      <fill>
        <patternFill>
          <bgColor rgb="FFFFC000"/>
        </patternFill>
      </fill>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wrapText="0" readingOrder="0"/>
    </dxf>
    <dxf>
      <alignment wrapText="1" readingOrder="0"/>
    </dxf>
    <dxf>
      <fill>
        <patternFill patternType="solid">
          <bgColor rgb="FF92D050"/>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fill>
        <patternFill>
          <bgColor rgb="FF92D050"/>
        </patternFill>
      </fill>
    </dxf>
    <dxf>
      <alignment wrapText="0" readingOrder="0"/>
    </dxf>
    <dxf>
      <alignment wrapText="1" readingOrder="0"/>
    </dxf>
    <dxf>
      <fill>
        <patternFill>
          <bgColor rgb="FF92D050"/>
        </patternFill>
      </fill>
    </dxf>
    <dxf>
      <fill>
        <patternFill>
          <bgColor rgb="FF92D050"/>
        </patternFill>
      </fill>
    </dxf>
    <dxf>
      <fill>
        <patternFill>
          <bgColor rgb="FF92D050"/>
        </patternFill>
      </fill>
    </dxf>
    <dxf>
      <fill>
        <patternFill>
          <bgColor rgb="FF92D050"/>
        </patternFill>
      </fill>
    </dxf>
    <dxf>
      <alignment wrapText="0" readingOrder="0"/>
    </dxf>
    <dxf>
      <alignment wrapText="1" readingOrder="0"/>
    </dxf>
    <dxf>
      <alignment wrapText="0" readingOrder="0"/>
    </dxf>
    <dxf>
      <alignment wrapText="1" readingOrder="0"/>
    </dxf>
    <dxf>
      <fill>
        <patternFill patternType="solid">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patternType="none">
          <bgColor auto="1"/>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font>
        <color rgb="FFFF0000"/>
      </font>
    </dxf>
    <dxf>
      <font>
        <color rgb="FFFF0000"/>
      </font>
    </dxf>
    <dxf>
      <font>
        <color rgb="FFFF0000"/>
      </font>
    </dxf>
    <dxf>
      <font>
        <color rgb="FFFF0000"/>
      </font>
    </dxf>
    <dxf>
      <font>
        <color rgb="FFFF0000"/>
      </font>
    </dxf>
    <dxf>
      <font>
        <color rgb="FFFF0000"/>
      </font>
    </dxf>
    <dxf>
      <fill>
        <patternFill patternType="solid">
          <bgColor rgb="FFFFFF00"/>
        </patternFill>
      </fill>
    </dxf>
    <dxf>
      <fill>
        <patternFill patternType="solid">
          <bgColor rgb="FFFFFF00"/>
        </patternFill>
      </fill>
    </dxf>
    <dxf>
      <alignment wrapText="1" readingOrder="0"/>
    </dxf>
    <dxf>
      <font>
        <sz val="9"/>
      </font>
    </dxf>
    <dxf>
      <alignment vertical="top" readingOrder="0"/>
    </dxf>
    <dxf>
      <alignment wrapText="1" indent="0" readingOrder="0"/>
    </dxf>
    <dxf>
      <alignment wrapText="1" indent="0" readingOrder="0"/>
    </dxf>
    <dxf>
      <alignment wrapText="1" indent="0" readingOrder="0"/>
    </dxf>
    <dxf>
      <alignment wrapText="1" indent="0" readingOrder="0"/>
    </dxf>
    <dxf>
      <fill>
        <patternFill patternType="none">
          <bgColor auto="1"/>
        </patternFill>
      </fill>
    </dxf>
    <dxf>
      <fill>
        <patternFill patternType="none">
          <bgColor auto="1"/>
        </patternFill>
      </fill>
    </dxf>
    <dxf>
      <font>
        <color rgb="FFFF0000"/>
      </font>
    </dxf>
    <dxf>
      <font>
        <color rgb="FFFF0000"/>
      </font>
    </dxf>
    <dxf>
      <font>
        <color theme="1"/>
      </font>
    </dxf>
    <dxf>
      <font>
        <color theme="1"/>
      </font>
    </dxf>
    <dxf>
      <font>
        <color theme="1"/>
      </font>
    </dxf>
    <dxf>
      <font>
        <color theme="1"/>
      </font>
    </dxf>
    <dxf>
      <fill>
        <patternFill>
          <bgColor rgb="FFFFFF00"/>
        </patternFill>
      </fill>
    </dxf>
    <dxf>
      <fill>
        <patternFill>
          <bgColor rgb="FFFFFF00"/>
        </patternFill>
      </fill>
    </dxf>
    <dxf>
      <alignment horizontal="center" readingOrder="0"/>
    </dxf>
    <dxf>
      <alignment horizontal="center" readingOrder="0"/>
    </dxf>
    <dxf>
      <alignment horizontal="center" readingOrder="0"/>
    </dxf>
    <dxf>
      <font>
        <color theme="0"/>
      </font>
    </dxf>
    <dxf>
      <font>
        <color theme="0"/>
      </font>
    </dxf>
    <dxf>
      <font>
        <color theme="0"/>
      </font>
    </dxf>
    <dxf>
      <font>
        <color theme="4" tint="0.79998168889431442"/>
      </font>
    </dxf>
    <dxf>
      <font>
        <color theme="4" tint="0.79998168889431442"/>
      </font>
    </dxf>
    <dxf>
      <font>
        <color theme="4" tint="0.79998168889431442"/>
      </font>
    </dxf>
    <dxf>
      <alignment wrapText="1" indent="0" readingOrder="0"/>
    </dxf>
    <dxf>
      <alignment wrapText="1" indent="0" readingOrder="0"/>
    </dxf>
    <dxf>
      <alignment wrapText="1" indent="0" readingOrder="0"/>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fill>
        <patternFill>
          <bgColor rgb="FF92D050"/>
        </patternFill>
      </fill>
    </dxf>
    <dxf>
      <alignment wrapText="0" readingOrder="0"/>
    </dxf>
    <dxf>
      <alignment wrapText="1" readingOrder="0"/>
    </dxf>
    <dxf>
      <fill>
        <patternFill>
          <bgColor rgb="FF92D050"/>
        </patternFill>
      </fill>
    </dxf>
    <dxf>
      <fill>
        <patternFill>
          <bgColor rgb="FF92D050"/>
        </patternFill>
      </fill>
    </dxf>
    <dxf>
      <fill>
        <patternFill>
          <bgColor rgb="FF92D050"/>
        </patternFill>
      </fill>
    </dxf>
    <dxf>
      <fill>
        <patternFill>
          <bgColor rgb="FF92D050"/>
        </patternFill>
      </fill>
    </dxf>
    <dxf>
      <alignment wrapText="0" readingOrder="0"/>
    </dxf>
    <dxf>
      <alignment wrapText="1" readingOrder="0"/>
    </dxf>
    <dxf>
      <alignment wrapText="0" readingOrder="0"/>
    </dxf>
    <dxf>
      <alignment wrapText="1" readingOrder="0"/>
    </dxf>
    <dxf>
      <fill>
        <patternFill patternType="solid">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patternType="none">
          <bgColor auto="1"/>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wrapText="0" readingOrder="0"/>
    </dxf>
    <dxf>
      <alignment wrapText="1" readingOrder="0"/>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alignment wrapText="1" readingOrder="0"/>
    </dxf>
    <dxf>
      <alignment wrapText="0"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patternType="none">
          <bgColor auto="1"/>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patternType="solid">
          <bgColor rgb="FF92D050"/>
        </patternFill>
      </fill>
    </dxf>
    <dxf>
      <alignment wrapText="1" readingOrder="0"/>
    </dxf>
    <dxf>
      <alignment wrapText="0" readingOrder="0"/>
    </dxf>
    <dxf>
      <alignment wrapText="1" readingOrder="0"/>
    </dxf>
    <dxf>
      <alignment wrapText="0" readingOrder="0"/>
    </dxf>
    <dxf>
      <fill>
        <patternFill>
          <bgColor rgb="FF92D050"/>
        </patternFill>
      </fill>
    </dxf>
    <dxf>
      <fill>
        <patternFill>
          <bgColor rgb="FF92D050"/>
        </patternFill>
      </fill>
    </dxf>
    <dxf>
      <fill>
        <patternFill>
          <bgColor rgb="FF92D050"/>
        </patternFill>
      </fill>
    </dxf>
    <dxf>
      <fill>
        <patternFill>
          <bgColor rgb="FF92D050"/>
        </patternFill>
      </fill>
    </dxf>
    <dxf>
      <alignment wrapText="1" readingOrder="0"/>
    </dxf>
    <dxf>
      <alignment wrapText="0" readingOrder="0"/>
    </dxf>
    <dxf>
      <fill>
        <patternFill>
          <bgColor rgb="FF92D050"/>
        </patternFill>
      </fill>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Lbls>
            <c:dLbl>
              <c:idx val="0"/>
              <c:layout>
                <c:manualLayout>
                  <c:x val="-0.15634830940250116"/>
                  <c:y val="-3.3386507098384373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028-44AF-8005-96035AA2BE1E}"/>
                </c:ext>
              </c:extLst>
            </c:dLbl>
            <c:dLbl>
              <c:idx val="1"/>
              <c:layout>
                <c:manualLayout>
                  <c:x val="8.1891222834916157E-3"/>
                  <c:y val="2.8450415093681042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028-44AF-8005-96035AA2BE1E}"/>
                </c:ext>
              </c:extLst>
            </c:dLbl>
            <c:dLbl>
              <c:idx val="2"/>
              <c:layout>
                <c:manualLayout>
                  <c:x val="1.7647064272676941E-2"/>
                  <c:y val="0.14276097303978855"/>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028-44AF-8005-96035AA2BE1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Estadisticas!$G$11:$G$13</c:f>
              <c:strCache>
                <c:ptCount val="3"/>
                <c:pt idx="0">
                  <c:v>ACCIONES CERRADAS</c:v>
                </c:pt>
                <c:pt idx="1">
                  <c:v>ACCIONES INCUMPLIDAS</c:v>
                </c:pt>
                <c:pt idx="2">
                  <c:v>ACCIONES ABIERTAS EN TÉRMINOS</c:v>
                </c:pt>
              </c:strCache>
            </c:strRef>
          </c:cat>
          <c:val>
            <c:numRef>
              <c:f>Estadisticas!$H$11:$H$13</c:f>
              <c:numCache>
                <c:formatCode>General</c:formatCode>
                <c:ptCount val="3"/>
                <c:pt idx="0">
                  <c:v>6</c:v>
                </c:pt>
                <c:pt idx="1">
                  <c:v>0</c:v>
                </c:pt>
                <c:pt idx="2">
                  <c:v>85</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0.1229993264501176"/>
          <c:y val="6.6201578712975738E-3"/>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Pt>
            <c:idx val="9"/>
            <c:bubble3D val="0"/>
            <c:spPr>
              <a:solidFill>
                <a:schemeClr val="accent6">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4801-4D86-AD58-DED926639680}"/>
              </c:ext>
            </c:extLst>
          </c:dPt>
          <c:dPt>
            <c:idx val="10"/>
            <c:bubble3D val="0"/>
            <c:spPr>
              <a:solidFill>
                <a:schemeClr val="accent5">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4801-4D86-AD58-DED926639680}"/>
              </c:ext>
            </c:extLst>
          </c:dPt>
          <c:dPt>
            <c:idx val="11"/>
            <c:bubble3D val="0"/>
            <c:spPr>
              <a:solidFill>
                <a:schemeClr val="accent4">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4-4801-4D86-AD58-DED926639680}"/>
              </c:ext>
            </c:extLst>
          </c:dPt>
          <c:dLbls>
            <c:dLbl>
              <c:idx val="0"/>
              <c:layout>
                <c:manualLayout>
                  <c:x val="2.5118435083222441E-2"/>
                  <c:y val="-8.845501854159292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8DF-41BA-A6D0-08977085E5BD}"/>
                </c:ext>
              </c:extLst>
            </c:dLbl>
            <c:dLbl>
              <c:idx val="1"/>
              <c:layout>
                <c:manualLayout>
                  <c:x val="4.3581969645098709E-2"/>
                  <c:y val="-3.648065255138956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8DF-41BA-A6D0-08977085E5BD}"/>
                </c:ext>
              </c:extLst>
            </c:dLbl>
            <c:dLbl>
              <c:idx val="2"/>
              <c:layout>
                <c:manualLayout>
                  <c:x val="-8.487435476912138E-3"/>
                  <c:y val="4.24478189207453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8DF-41BA-A6D0-08977085E5BD}"/>
                </c:ext>
              </c:extLst>
            </c:dLbl>
            <c:dLbl>
              <c:idx val="3"/>
              <c:layout>
                <c:manualLayout>
                  <c:x val="-4.0995640762296018E-2"/>
                  <c:y val="-4.2198197982009035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8DF-41BA-A6D0-08977085E5BD}"/>
                </c:ext>
              </c:extLst>
            </c:dLbl>
            <c:dLbl>
              <c:idx val="4"/>
              <c:layout>
                <c:manualLayout>
                  <c:x val="-0.17240364093572574"/>
                  <c:y val="5.218433971609984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8DF-41BA-A6D0-08977085E5BD}"/>
                </c:ext>
              </c:extLst>
            </c:dLbl>
            <c:dLbl>
              <c:idx val="6"/>
              <c:layout>
                <c:manualLayout>
                  <c:x val="-2.5351753949894782E-2"/>
                  <c:y val="3.779332660515749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8DF-41BA-A6D0-08977085E5BD}"/>
                </c:ext>
              </c:extLst>
            </c:dLbl>
            <c:dLbl>
              <c:idx val="8"/>
              <c:layout>
                <c:manualLayout>
                  <c:x val="-5.8874490983803922E-2"/>
                  <c:y val="-6.9965409139011244E-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900-459E-A5EA-8598C3964A1E}"/>
                </c:ext>
              </c:extLst>
            </c:dLbl>
            <c:dLbl>
              <c:idx val="9"/>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4801-4D86-AD58-DED926639680}"/>
                </c:ext>
              </c:extLst>
            </c:dLbl>
            <c:dLbl>
              <c:idx val="1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4801-4D86-AD58-DED926639680}"/>
                </c:ext>
              </c:extLst>
            </c:dLbl>
            <c:dLbl>
              <c:idx val="11"/>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4-4801-4D86-AD58-DED92663968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Estadisticas!$E$27:$E$29</c:f>
              <c:strCache>
                <c:ptCount val="3"/>
                <c:pt idx="0">
                  <c:v>SGC    </c:v>
                </c:pt>
                <c:pt idx="1">
                  <c:v>SGJ</c:v>
                </c:pt>
                <c:pt idx="2">
                  <c:v>OAPI</c:v>
                </c:pt>
              </c:strCache>
            </c:strRef>
          </c:cat>
          <c:val>
            <c:numRef>
              <c:f>Estadisticas!$F$27:$F$29</c:f>
              <c:numCache>
                <c:formatCode>General</c:formatCode>
                <c:ptCount val="3"/>
                <c:pt idx="0">
                  <c:v>3</c:v>
                </c:pt>
                <c:pt idx="1">
                  <c:v>1</c:v>
                </c:pt>
                <c:pt idx="2">
                  <c:v>2</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a:t>
            </a:r>
            <a:endParaRPr lang="es-CO" sz="1800"/>
          </a:p>
        </c:rich>
      </c:tx>
      <c:layout>
        <c:manualLayout>
          <c:xMode val="edge"/>
          <c:yMode val="edge"/>
          <c:x val="0.19810806263967548"/>
          <c:y val="6.0996832890000707E-4"/>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4342196125492472E-2"/>
          <c:y val="0.22028574773763407"/>
          <c:w val="0.8405915523520211"/>
          <c:h val="0.777464255192960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Pt>
            <c:idx val="16"/>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0-3E0A-4914-86E1-B34C6ED8B337}"/>
              </c:ext>
            </c:extLst>
          </c:dPt>
          <c:dPt>
            <c:idx val="17"/>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3E0A-4914-86E1-B34C6ED8B337}"/>
              </c:ext>
            </c:extLst>
          </c:dPt>
          <c:dPt>
            <c:idx val="18"/>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2-3E0A-4914-86E1-B34C6ED8B337}"/>
              </c:ext>
            </c:extLst>
          </c:dPt>
          <c:dLbls>
            <c:dLbl>
              <c:idx val="0"/>
              <c:layout>
                <c:manualLayout>
                  <c:x val="-1.676366441097564E-2"/>
                  <c:y val="-2.553384207628936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7B6-44DA-BDFD-3B6FB11BF71C}"/>
                </c:ext>
              </c:extLst>
            </c:dLbl>
            <c:dLbl>
              <c:idx val="1"/>
              <c:layout>
                <c:manualLayout>
                  <c:x val="-4.0453704985827623E-3"/>
                  <c:y val="3.977684246043403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6-44DA-BDFD-3B6FB11BF71C}"/>
                </c:ext>
              </c:extLst>
            </c:dLbl>
            <c:dLbl>
              <c:idx val="2"/>
              <c:layout>
                <c:manualLayout>
                  <c:x val="-1.4989675338776765E-2"/>
                  <c:y val="0"/>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layout>
                <c:manualLayout>
                  <c:x val="-0.12073598553664655"/>
                  <c:y val="-7.826257369987181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7B6-44DA-BDFD-3B6FB11BF71C}"/>
                </c:ext>
              </c:extLst>
            </c:dLbl>
            <c:dLbl>
              <c:idx val="4"/>
              <c:layout>
                <c:manualLayout>
                  <c:x val="-1.6616373796523139E-2"/>
                  <c:y val="-4.171256563815202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7B6-44DA-BDFD-3B6FB11BF71C}"/>
                </c:ext>
              </c:extLst>
            </c:dLbl>
            <c:dLbl>
              <c:idx val="5"/>
              <c:layout>
                <c:manualLayout>
                  <c:x val="-2.2819860354687586E-2"/>
                  <c:y val="-8.6016396116771667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7B6-44DA-BDFD-3B6FB11BF71C}"/>
                </c:ext>
              </c:extLst>
            </c:dLbl>
            <c:dLbl>
              <c:idx val="6"/>
              <c:layout>
                <c:manualLayout>
                  <c:x val="-6.7624042501126108E-2"/>
                  <c:y val="-9.965902422188764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7B6-44DA-BDFD-3B6FB11BF71C}"/>
                </c:ext>
              </c:extLst>
            </c:dLbl>
            <c:dLbl>
              <c:idx val="7"/>
              <c:layout>
                <c:manualLayout>
                  <c:x val="-2.5130298753445203E-3"/>
                  <c:y val="-8.3674402033445089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1.6502007640385365E-3"/>
                  <c:y val="-7.2581763416153217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5.2652942546353415E-2"/>
                      <c:h val="8.7995037581002147E-2"/>
                    </c:manualLayout>
                  </c15:layout>
                </c:ext>
                <c:ext xmlns:c16="http://schemas.microsoft.com/office/drawing/2014/chart" uri="{C3380CC4-5D6E-409C-BE32-E72D297353CC}">
                  <c16:uniqueId val="{00000011-07B6-44DA-BDFD-3B6FB11BF71C}"/>
                </c:ext>
              </c:extLst>
            </c:dLbl>
            <c:dLbl>
              <c:idx val="9"/>
              <c:layout>
                <c:manualLayout>
                  <c:x val="1.5976952012444975E-2"/>
                  <c:y val="-1.920616795849230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6.8642687936270527E-2"/>
                  <c:y val="-2.487105274090822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7.6582578751552041E-2"/>
                  <c:y val="-1.772632805205457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7B6-44DA-BDFD-3B6FB11BF71C}"/>
                </c:ext>
              </c:extLst>
            </c:dLbl>
            <c:dLbl>
              <c:idx val="12"/>
              <c:layout>
                <c:manualLayout>
                  <c:x val="-4.5442120938701785E-2"/>
                  <c:y val="3.230474080185653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7B6-44DA-BDFD-3B6FB11BF71C}"/>
                </c:ext>
              </c:extLst>
            </c:dLbl>
            <c:dLbl>
              <c:idx val="13"/>
              <c:layout>
                <c:manualLayout>
                  <c:x val="-2.1142609031550307E-2"/>
                  <c:y val="-6.62694383085929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7B6-44DA-BDFD-3B6FB11BF71C}"/>
                </c:ext>
              </c:extLst>
            </c:dLbl>
            <c:dLbl>
              <c:idx val="14"/>
              <c:layout>
                <c:manualLayout>
                  <c:x val="-7.7243930493446156E-3"/>
                  <c:y val="-8.9142175766046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7B6-44DA-BDFD-3B6FB11BF71C}"/>
                </c:ext>
              </c:extLst>
            </c:dLbl>
            <c:dLbl>
              <c:idx val="15"/>
              <c:layout>
                <c:manualLayout>
                  <c:x val="1.5041017562311663E-2"/>
                  <c:y val="-7.992644106662176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7B6-44DA-BDFD-3B6FB11BF71C}"/>
                </c:ext>
              </c:extLst>
            </c:dLbl>
            <c:dLbl>
              <c:idx val="16"/>
              <c:layout>
                <c:manualLayout>
                  <c:x val="1.896945205858766E-2"/>
                  <c:y val="-3.94250496348612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0-3E0A-4914-86E1-B34C6ED8B337}"/>
                </c:ext>
              </c:extLst>
            </c:dLbl>
            <c:dLbl>
              <c:idx val="17"/>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1-3E0A-4914-86E1-B34C6ED8B337}"/>
                </c:ext>
              </c:extLst>
            </c:dLbl>
            <c:dLbl>
              <c:idx val="1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2-3E0A-4914-86E1-B34C6ED8B33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Estadisticas!$E$47:$E$58</c:f>
              <c:strCache>
                <c:ptCount val="12"/>
                <c:pt idx="0">
                  <c:v>SGC</c:v>
                </c:pt>
                <c:pt idx="1">
                  <c:v>SGM</c:v>
                </c:pt>
                <c:pt idx="2">
                  <c:v>SGJ</c:v>
                </c:pt>
                <c:pt idx="3">
                  <c:v>SSC</c:v>
                </c:pt>
                <c:pt idx="4">
                  <c:v>SPM</c:v>
                </c:pt>
                <c:pt idx="5">
                  <c:v>OTIC</c:v>
                </c:pt>
                <c:pt idx="6">
                  <c:v>SGC - SSC</c:v>
                </c:pt>
                <c:pt idx="7">
                  <c:v>OACCM</c:v>
                </c:pt>
                <c:pt idx="8">
                  <c:v>SGC</c:v>
                </c:pt>
                <c:pt idx="9">
                  <c:v>TODAS</c:v>
                </c:pt>
                <c:pt idx="10">
                  <c:v>OAPI</c:v>
                </c:pt>
                <c:pt idx="11">
                  <c:v>OTIC - SA</c:v>
                </c:pt>
              </c:strCache>
            </c:strRef>
          </c:cat>
          <c:val>
            <c:numRef>
              <c:f>Estadisticas!$F$47:$F$58</c:f>
              <c:numCache>
                <c:formatCode>General</c:formatCode>
                <c:ptCount val="12"/>
                <c:pt idx="0">
                  <c:v>29</c:v>
                </c:pt>
                <c:pt idx="1">
                  <c:v>2</c:v>
                </c:pt>
                <c:pt idx="2">
                  <c:v>14</c:v>
                </c:pt>
                <c:pt idx="3">
                  <c:v>16</c:v>
                </c:pt>
                <c:pt idx="4">
                  <c:v>7</c:v>
                </c:pt>
                <c:pt idx="5">
                  <c:v>4</c:v>
                </c:pt>
                <c:pt idx="6">
                  <c:v>2</c:v>
                </c:pt>
                <c:pt idx="7">
                  <c:v>4</c:v>
                </c:pt>
                <c:pt idx="8">
                  <c:v>2</c:v>
                </c:pt>
                <c:pt idx="9">
                  <c:v>1</c:v>
                </c:pt>
                <c:pt idx="10">
                  <c:v>1</c:v>
                </c:pt>
                <c:pt idx="11">
                  <c:v>3</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666751</xdr:colOff>
      <xdr:row>0</xdr:row>
      <xdr:rowOff>202405</xdr:rowOff>
    </xdr:from>
    <xdr:to>
      <xdr:col>13</xdr:col>
      <xdr:colOff>488156</xdr:colOff>
      <xdr:row>17</xdr:row>
      <xdr:rowOff>83343</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18</xdr:row>
      <xdr:rowOff>119062</xdr:rowOff>
    </xdr:from>
    <xdr:to>
      <xdr:col>13</xdr:col>
      <xdr:colOff>476250</xdr:colOff>
      <xdr:row>35</xdr:row>
      <xdr:rowOff>178594</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547689</xdr:colOff>
      <xdr:row>42</xdr:row>
      <xdr:rowOff>190498</xdr:rowOff>
    </xdr:from>
    <xdr:to>
      <xdr:col>13</xdr:col>
      <xdr:colOff>488153</xdr:colOff>
      <xdr:row>71</xdr:row>
      <xdr:rowOff>35717</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a:extLst>
            <a:ext uri="{FF2B5EF4-FFF2-40B4-BE49-F238E27FC236}">
              <a16:creationId xmlns:a16="http://schemas.microsoft.com/office/drawing/2014/main" id="{00000000-0008-0000-0100-000013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ROMERO" refreshedDate="44356.482722685185" createdVersion="6" refreshedVersion="7" minRefreshableVersion="3" recordCount="4" xr:uid="{00000000-000A-0000-FFFF-FFFF02000000}">
  <cacheSource type="worksheet">
    <worksheetSource ref="A6:X10" sheet="Consolidado Mayo 2021"/>
  </cacheSource>
  <cacheFields count="24">
    <cacheField name="No. Hallazgo" numFmtId="0">
      <sharedItems/>
    </cacheField>
    <cacheField name="No. Acción" numFmtId="0">
      <sharedItems containsSemiMixedTypes="0" containsString="0" containsNumber="1" containsInteger="1" minValue="1" maxValue="3"/>
    </cacheField>
    <cacheField name="VIGENCIA" numFmtId="0">
      <sharedItems containsSemiMixedTypes="0" containsString="0" containsNumber="1" containsInteger="1" minValue="2016" maxValue="2020" count="5">
        <n v="2017"/>
        <n v="2019"/>
        <n v="2020"/>
        <n v="2018" u="1"/>
        <n v="2016" u="1"/>
      </sharedItems>
    </cacheField>
    <cacheField name="PROCESO" numFmtId="0">
      <sharedItems/>
    </cacheField>
    <cacheField name="ORIGEN" numFmtId="0">
      <sharedItems count="24">
        <s v="AUDITORÍA EXTERNA E INTERNA GESTIÓN ADMINISTRATIVA"/>
        <s v="VISITA DE SEGUIMIENTO SECRETARIA DISTRITAL DE AMBIENTE"/>
        <s v="AUDITORIA SEGUIMIENTO A LA LEY DE TRANSPARENCIA Y DEL DERECHO ACCESO A LA INFORMACION PUBLICA NACIONAL  MARZO 2019"/>
        <s v="AUDITORÍA CONTRATACIÓN 2019"/>
        <s v="SEGUIMIENTO DE CONTRATOS Nos. 2017-1846 Y 2017-190" u="1"/>
        <s v="EVALUACIÓN AUSTERIDAD DEL GASTO I TRIMESTRE 2019" u="1"/>
        <s v="AUDITORÍA INTERNA SGC 2019 _x000a_" u="1"/>
        <s v="ACCIONES POR AUTOCONTROL" u="1"/>
        <s v="AUDITORIA INTERNA SIG 2018" u="1"/>
        <s v="AUDITORIA CONTRAVENCIONAL" u="1"/>
        <s v="INFORME VISITA SEGUIMIENTO POR PARTE DEL ARCHIVO DE BOGOTÁ" u="1"/>
        <s v="AUDITORÍA SIPROJWEB - COMITÉ CONCILIACIÓN" u="1"/>
        <s v="VEEDURIA DISTRITAL EXPEDIENTE 201950033309900016E" u="1"/>
        <s v="EVALUACIÓN AUSTERIDAD DEL GASTO II TRIMESTRE 2016" u="1"/>
        <s v="AUDITORÍA EXTERNA ICONTEC 2019" u="1"/>
        <s v="EVALUACION AUSTERIDAD DEL GASTO II TRIMESTRE 2017" u="1"/>
        <s v="AUDITORÍA PQRSD 2016" u="1"/>
        <s v="AUDITORIA PQRSD 2017 " u="1"/>
        <s v="INFORME VISITA SEGUIMIENTO POR PARTE DEL ARCHIVO DE BOGOTÁ, 2018" u="1"/>
        <s v="AUDITORIA EXCEPTUADOS 2018" u="1"/>
        <s v="AUDITORÍA CONTRATACIÓN 2018"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6-10-03T00:00:00" maxDate="2019-10-04T00:00:00"/>
    </cacheField>
    <cacheField name="DESCRIPCIÓN DEL HALLAZGO" numFmtId="0">
      <sharedItems count="55" longText="1">
        <s v="Conforme a la Resolución 931 de 2008 artículo 2 y el concepto jurídico 107 de 2012, la entidad debe contar con los registros de su Publicidad Exterior Visual para las instalaciones que cuentan con aviso en fachada o áreas de intervención que les aplique."/>
        <s v="Conforme a la Resolución 931 de 2008 la Entidad debe contar con los registros de publicidad exterior Visual"/>
        <s v="N° conformidad 1:Desactualización de la información publicada respecto de los  requisitos: -1.3.b-; - 2.1.b; 2.5.a; - 3.2.a; 3.3 a; 3.4 a; 3.5 a, b, c, i , j ;- 3.8 a; - 4.2.a ; - 5.3.a; - 6.1.b; 6.3 a ;6.5 a; 6.6a; - 7.5 a; 7.6 a, b, c y d ;  - 8.1a;  -10.2a ; 10.4 a-f; 10.6a;  10.7a ; 10.8b.  "/>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NC 1 De la verificación de la normatividad relacionada con el objeto de la auditoria, no se evidencio el cumplimiento integral de los requisitos establecidos en: _x000a_Resolución 011 de 2018 articulo 4 y 7._x000a__x000a_" u="1"/>
        <s v="NC 5 En la revision contractual se pudo evidenciar falta de aplicación del instructivo para la organización de expedientes contractuales PA05-M02-IN01 V1,0 de 18-02-2019  y la aplicación de la Ley 594 de 2000 en concordancia con Acuerdo 42de 2002 Archivo General de la Nación"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Registro de publicaciones que contenga los documentos publicados de conformidad con la Ley 1712 de 2014."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u="1"/>
        <s v="N° Conformidad 2 La Dirección de Asuntos Legales, no está publicando la información contractual en los medios tecnológicos cómo lo determina la normatividad vigente." u="1"/>
        <s v="N° conformidad 2:Incumplimiento de los requisitos establecidos en la norma: 1.4.d; -2. 4a, 2.7a; 2.8 a; -3.4c; 3.6 a; 3.7 a; 4.2 b; 4.2 c; - 6.1. d; - 8.2 a; 8.4 b; -9.1d; - 10.2 b.  i; 10.3 b, i, l, n, o; -10.4 j, k; 10.6 b; 10.7b; -11.4 j; 11.4n; 11.4ai.     "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u="1"/>
        <s v="Es importante que la entidad complete la totalidad de los instrumentos archivísticos requeridos por norma." u="1"/>
        <s v="Posible violación al Derecho de Petición y a la Tranquilidad por parte de la Secretaria Distrital de Movilidad - SDM" u="1"/>
        <s v="NC 2 Revisado el Manual de Contratación Version 1,0 de fecha 18 de febrero de 2019, se observo incumplimiento de paragrafos 2° del articulo 4.3.1.1"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Incumplimiento del requisito normativo numeral 10.2.1. No Conformidad y Acción Correctiva de la norma NTC-ISO 9001:2015" u="1"/>
        <s v="No se cuenta con Plan Estratégico de Seguridad Vial" u="1"/>
        <s v="NC 2 Las dependencias auditadas no responden oportunamente los PQRSD que ingresaron por el Aplicativo de Correspondencia o por el SDQS" u="1"/>
        <s v="Incumplimiento parcial de los requisitos normativos de la Resolución 3204 de 2010 Ministerio de Transporte artículo 8 y el numeral 7,3, literal c de la norma NTC-ISO 9001:2015"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O CONFORMIDAD No. 2_x000a_Se evidencia que los informes de ejecución de los Contratos 2017-1846 y 2017-1910,no se han subido en las plataformas de Secop I y Secop II." u="1"/>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u="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u="1"/>
        <s v="NC 3 Revisado el Manual de Contratación Version 1,0 de fecha 18 de febrero de 2019, y el articulo 11 de la Ley 1150 de 2017 se observo la posible perdida de competencia por parte de la SDM para liquidar los contratos, 2015-13737 y 2016/09"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4 Se evidencia que el archivo de gestión de la Subdirección de Contravenciones de Tránsito no da cumplimiento a lo dispuesto en las TRD para la organización del archivo de la dependencia. " u="1"/>
        <s v="NC 1 De la verificación de la normtividad relacionada con el objeto de la auditoria, no se evidencio el cumplimiento integral de los requisitos establecidos en: _x000a_Resolución 011 de 2018 articulo  4 y 7_x000a_Resolución 4575 de 2013, articulo 3 numeral 4_x000a_" u="1"/>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u="1"/>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u="1"/>
        <s v="Desactualizacion de la informacion en el sistema SIPROJWEB de conformidad con lo establecido en la Resolucion 104 de 2018, en concordancia con el Decreto 430 de 2018" u="1"/>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u="1"/>
        <s v="Incumplimiento a lo establecido en el articulo 2.2.4.3.1.2.12 del Decreto 1069 de 2015"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Cierre de puntos de atención  en red CADE y Paloquemao  para cursos pedagógicos  por infracción a las normas de tránsito por incumplimiento de Resolución 3204 de 2011" u="1"/>
        <s v="El Archivo Central no cuenta con inventarios documentales que permitan conocer con exactitud la documentación que se conserva en el archivo, así como facilitar su ubicación y recuperación." u="1"/>
        <s v="N° conformidad 4 No se Evidencia requerimiento efecuado por parte de los supervisores a los contratistas a los contratos, para que modificaran las garantias presentadas para la legalización de contratos"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Se evidencian diferencias entre la información verificada in situ de los Equipos asignados a las diferentes dependencias de la entidad, frente a la información suministrada por el Almacén – SA mediante memorando SDM-OTIC-43774-2019.   _x000a_" u="1"/>
        <s v="Se evidencia que existe diferencias entre la información de Software y Hardware que se administra en la entidad por los diferentes actores, tales como: Almacén –Subdirección Administrativa y el Operador Tecnológico a cargo hoy de la OTIC." u="1"/>
      </sharedItems>
    </cacheField>
    <cacheField name="RIESGO" numFmtId="0">
      <sharedItems/>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9" maxValue="0.9"/>
    </cacheField>
    <cacheField name="SUBSECRETARÍA RESPONSABLE" numFmtId="0">
      <sharedItems/>
    </cacheField>
    <cacheField name="ÁREA RESPONSABLE" numFmtId="0">
      <sharedItems/>
    </cacheField>
    <cacheField name="RESPONSABLE DE LA EJECUCIÓN" numFmtId="165">
      <sharedItems/>
    </cacheField>
    <cacheField name="FECHA DE INICIO" numFmtId="14">
      <sharedItems containsSemiMixedTypes="0" containsNonDate="0" containsDate="1" containsString="0" minDate="2017-04-25T00:00:00" maxDate="2019-12-31T00:00:00"/>
    </cacheField>
    <cacheField name="FECHA DE TERMINACIÓN" numFmtId="14">
      <sharedItems containsSemiMixedTypes="0" containsNonDate="0" containsDate="1" containsString="0" minDate="2021-06-30T00:00:00" maxDate="2022-01-01T00:00:00"/>
    </cacheField>
    <cacheField name="FECHA DE REVISIÓN" numFmtId="14">
      <sharedItems containsSemiMixedTypes="0" containsNonDate="0" containsDate="1" containsString="0" minDate="2021-04-09T00:00:00" maxDate="2021-06-09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3" maxValue="6"/>
    </cacheField>
    <cacheField name="REPORTE DE REFORMULACIÓN " numFmtId="0">
      <sharedItems containsSemiMixedTypes="0" containsString="0" containsNumber="1" containsInteger="1" minValue="1" maxValue="2"/>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ROMERO" refreshedDate="44356.488071527776" createdVersion="7" refreshedVersion="7" minRefreshableVersion="3" recordCount="91" xr:uid="{1980F867-EA31-46F4-AA29-5DB69095D1CF}">
  <cacheSource type="worksheet">
    <worksheetSource ref="A6:X97" sheet="Consolidado Mayo 2021"/>
  </cacheSource>
  <cacheFields count="24">
    <cacheField name="No. Hallazgo" numFmtId="0">
      <sharedItems/>
    </cacheField>
    <cacheField name="No. Acción" numFmtId="0">
      <sharedItems containsSemiMixedTypes="0" containsString="0" containsNumber="1" containsInteger="1" minValue="1" maxValue="8"/>
    </cacheField>
    <cacheField name="VIGENCIA" numFmtId="0">
      <sharedItems containsSemiMixedTypes="0" containsString="0" containsNumber="1" containsInteger="1" minValue="2017" maxValue="2021"/>
    </cacheField>
    <cacheField name="PROCESO" numFmtId="0">
      <sharedItems/>
    </cacheField>
    <cacheField name="ORIGEN" numFmtId="0">
      <sharedItems count="23">
        <s v="AUDITORÍA EXTERNA E INTERNA GESTIÓN ADMINISTRATIVA"/>
        <s v="VISITA DE SEGUIMIENTO SECRETARIA DISTRITAL DE AMBIENTE"/>
        <s v="AUDITORIA SEGUIMIENTO A LA LEY DE TRANSPARENCIA Y DEL DERECHO ACCESO A LA INFORMACION PUBLICA NACIONAL  MARZO 2019"/>
        <s v="AUDITORÍA CONTRATACIÓN 2019"/>
        <s v="AUDITORÍA INTERNA SGC 2020_x000a_"/>
        <s v="AUDITORÍA SPMT 2020"/>
        <s v="AUDITORÍA EXTERNA SGC 2020"/>
        <s v="AUDITORIA CONTRATACIÓN 2020"/>
        <s v="AUDITORÍA DE CERTIFICACIÓN SISTEMA DE GESTIÓN efr"/>
        <s v="INFORME SEGUIMIENTO A SIPROJ-WEB Y COMITÉ DE CONCILIACION"/>
        <s v="INFORME FINAL - CIRCULAR No. 0010 DE 2020"/>
        <s v="AUDITORIA PQRSD 2020"/>
        <s v="INFORME DE EVALUACIÓN INDEPENDIENTE DEL ESTADO DEL SISTEMA DE CONTROL INTERNO (SCI)"/>
        <s v="ENCUESTA MEDICIÓN DEL  IMPACTO DE LA COMUNICACIÓN DEL SISTEMA INTEGRADO DE GESTIÓN "/>
        <s v="PLAN DE MEJORAMIENTO POR AUTOCONTROL"/>
        <s v="INFORME SEGUIMIENTO PQRS II SEMESTRE 2020"/>
        <s v="AUDITORIA PROCESO DE PLANEACIÓN DEL TRANSPORTE E INFRAESTRUCTURA"/>
        <s v="EVALUACIÓN DEL SISTEMA DE CONTROL INTERNO CONTABLE 2020 (ESCIC)"/>
        <s v="SEGUIMIENTO LEY DE TRANSPARENCIA Y ACCESO DE LA INFORMACIÓN 2021"/>
        <s v="INFORME DE SEGUIMIENTO AL CUMPLIMIENTO DE LA LEY DE CUOTAS PARTES EN LA SDM"/>
        <s v="SEGUIMIENTO – SIDEAP 2021"/>
        <s v="ACCIONES POR AUTOCONTROL"/>
        <s v="AUDITORÍA INTERNA CURSOS PEDAGÓGICOS POR INFRACCIONES A LAS NORMAS DE TRÁNSITO (CPINT) 2021"/>
      </sharedItems>
    </cacheField>
    <cacheField name="FECHA DEL HALLAZGO" numFmtId="166">
      <sharedItems containsSemiMixedTypes="0" containsNonDate="0" containsDate="1" containsString="0" minDate="2016-10-03T00:00:00" maxDate="2021-06-05T00:00:00"/>
    </cacheField>
    <cacheField name="DESCRIPCIÓN DEL HALLAZGO" numFmtId="0">
      <sharedItems longText="1"/>
    </cacheField>
    <cacheField name="RIESGO" numFmtId="0">
      <sharedItems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9" maxValue="12"/>
    </cacheField>
    <cacheField name="SUBSECRETARÍA RESPONSABLE" numFmtId="0">
      <sharedItems count="12">
        <s v="SUBSECRETARÍA DE GESTIÓN CORPORATIVA"/>
        <s v="SUBSECRETARÍA DE GESTIÓN JURÍDICA"/>
        <s v="OFICINA DE TECNOLOGÍAS DE LA INFORMACIÓN Y LAS COMUNICACIONES"/>
        <s v="SUBSECRETARÍA DE POLÍTICA DE LA MOVILIDAD"/>
        <s v="SUBSECRETARÍA DE GESTIÓN DE LA MOVILIDAD"/>
        <s v="SUBSECRETARÍA DE SERVICIOS A LA CIUDADANÍA"/>
        <s v="SUBSECRETARÍA DE GESTIÓN CORPORATIVA  - SUBSECRETARÍA DE SERVICIOS A LA CIUDADANÍA"/>
        <s v="OFICINA ASESORA DE COMUNICACIONES Y CULTURA PARA LA MOVILIDAD"/>
        <s v="SUBSECRETARÍA DE GESTIÓN CORPORATIVA "/>
        <s v="TODAS LAS DEPENDENCIAS DE LA SDM"/>
        <s v="OFICINA ASESORA DE PLANEACIÓN INSTITUCIONAL"/>
        <s v="OFICINA TECNOLOGÍAS DE LA INFORMACIÓN Y LAS COMUNICACIONES - SUBDIRECCIÓN ADMINISTRATIVA"/>
      </sharedItems>
    </cacheField>
    <cacheField name="ÁREA RESPONSABLE" numFmtId="0">
      <sharedItems count="24">
        <s v="SUBDIRECCIÓN ADMINISTRATIVA"/>
        <s v="DIRECCIÓN DE CONTRATACIÓN"/>
        <s v="OFICINA DE TECNOLOGÍAS DE LA INFORMACIÓN Y LAS COMUNICACIONES"/>
        <s v="SUBSECRETARÍA DE POLÍTICA DE LA MOVILIDAD"/>
        <s v="SUBSECRETARÍA DE GESTIÓN DE LA MOVILIDAD"/>
        <s v="SUBSECRETARÍA DE SERVICIOS A LA CIUDADANÍA"/>
        <s v="SUBSECRETARÍA DE GESTIÓN CORPORATIVA"/>
        <s v="SUBSECRETARÍA DE GESTIÓN JURÍDICA"/>
        <s v="SUBDIRECCIÓN FINANCIERA"/>
        <s v="DIRECCIÓN DE TALENTO HUMANO"/>
        <s v="DIRECCIÓN DE REPRESENTACIÓN JUDICIAL"/>
        <s v="DIRECCIÓN DE ATENCIÓN AL CIUDADANO"/>
        <s v="SUBDIRECCIÓN ADMINISTRATIVA / DIRECCIÓN DE ATENCIÓN AL CIUDADANO"/>
        <s v="DIRECCIÓN DE TALENTO HUMANO/SUBDIRECCIÓN ADMINISTRATIVA/SUBSECRETARÍA DE GESTIÓN CORPORATIVA/OFICINA ASESORA DE PLANEACIÓN INSTITUCIONAL"/>
        <s v="OFICINA ASESORA DE COMUNICACIONES Y CULTURA PARA LA MOVILIDAD"/>
        <s v="TODAS LAS DEPENDENCIAS DE LA SDM"/>
        <s v="OFICINA ASESORA DE PLANEACIÓN INSTITUCIONAL"/>
        <s v="DIRECCIÓN DE PLANEACIÓN DE LA MOVILIDAD"/>
        <s v="DIRECCIÓN DE PLANEACIÓN DE LA MOVILIDAD/SUBDIRECCIÓN DE TRANSPORTE PRIVADO/SUBDIRECCIÓN DE TRANSPORTE PÚBLICO"/>
        <s v="SUBDIRECCIÓN DE INFRAESTRUCTURA"/>
        <s v="SUBDIRECCIÓN DE TRANSPORTE PRIVADO"/>
        <s v="SUBDIRECCIÓN FINANCIERA/DIRECCION DE TALENTO HUMANO"/>
        <s v="OFICINA TECNOLOGÍAS DE LA INFORMACIÓN Y LAS COMUNICACIONES - SUBDIRECCIÓN ADMINISTRATIVA"/>
        <s v="OFICINA TECNOLOGÍAS DE LA INFORMACIÓN Y LAS COMUNICACIONES"/>
      </sharedItems>
    </cacheField>
    <cacheField name="RESPONSABLE DE LA EJECUCIÓN" numFmtId="0">
      <sharedItems/>
    </cacheField>
    <cacheField name="FECHA DE INICIO" numFmtId="14">
      <sharedItems containsSemiMixedTypes="0" containsNonDate="0" containsDate="1" containsString="0" minDate="2017-04-25T00:00:00" maxDate="2021-06-16T00:00:00"/>
    </cacheField>
    <cacheField name="FECHA DE TERMINACIÓN" numFmtId="14">
      <sharedItems containsSemiMixedTypes="0" containsNonDate="0" containsDate="1" containsString="0" minDate="2021-05-19T00:00:00" maxDate="2022-12-31T00:00:00" count="20">
        <d v="2021-06-30T00:00:00"/>
        <d v="2021-12-31T00:00:00"/>
        <d v="2021-07-15T00:00:00"/>
        <d v="2021-06-07T00:00:00"/>
        <d v="2022-06-30T00:00:00"/>
        <d v="2021-11-26T00:00:00"/>
        <d v="2021-07-30T00:00:00"/>
        <d v="2021-08-31T00:00:00"/>
        <d v="2021-11-30T00:00:00"/>
        <d v="2022-12-30T00:00:00"/>
        <d v="2021-07-31T00:00:00"/>
        <d v="2021-08-30T00:00:00"/>
        <d v="2021-12-30T00:00:00"/>
        <d v="2022-01-30T00:00:00"/>
        <d v="2021-05-30T00:00:00"/>
        <d v="2021-09-30T00:00:00"/>
        <d v="2021-05-19T00:00:00"/>
        <d v="2021-10-30T00:00:00"/>
        <d v="2021-10-31T00:00:00"/>
        <d v="2022-06-01T00:00:00"/>
      </sharedItems>
    </cacheField>
    <cacheField name="FECHA DE REVISIÓN" numFmtId="14">
      <sharedItems containsNonDate="0" containsDate="1" containsString="0" containsBlank="1" minDate="2021-04-09T00:00:00" maxDate="2021-06-10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2">
        <s v="ABIERTA"/>
        <s v="CERRADA"/>
      </sharedItems>
    </cacheField>
    <cacheField name="# Reprog." numFmtId="0">
      <sharedItems containsSemiMixedTypes="0" containsString="0" containsNumber="1" containsInteger="1" minValue="0" maxValue="6"/>
    </cacheField>
    <cacheField name="REPORTE DE REFORMULACIÓN " numFmtId="0">
      <sharedItems containsSemiMixedTypes="0" containsString="0" containsNumber="1" containsInteger="1" minValue="0" maxValue="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s v="68-2017"/>
    <n v="1"/>
    <x v="0"/>
    <s v="GESTIÓN ADMINISTRATIVA"/>
    <x v="0"/>
    <d v="2016-10-03T00:00:00"/>
    <x v="0"/>
    <s v="Debilidades en el seguimiento de actividades al interior del proceso"/>
    <s v="No se cuenta con el registro de la publicidad exterior visual de la Entidad"/>
    <s v="Radicar ante la Secretaría Distrital de Ambiente los documentos de solicitud para el registro de Publicidad Exterior Visual conforme a las gestiones competencia de la Entidad  _x000a__x000a_actividad anterior Realizar los registros de Publicidad Exterior Visual para las instalaciones que cuentan con aviso en fachada o áreas de intervención que aplique "/>
    <s v="Acción Correctiva"/>
    <s v="Número de avisos de publicidad exterior visual registrados / Número total de avisos de publicidad exterior visual "/>
    <s v="Tramitar con las diferentes dependencias internas y externas el Registro de avisos de publicidad exterior visual"/>
    <s v="SUBSECRETARÍA DE GESTIÓN CORPORATIVA"/>
    <s v="SUBDIRECCIÓN ADMINISTRATIVA"/>
    <s v="Sonia Mireya Alfonso Muñoz"/>
    <d v="2017-04-25T00:00:00"/>
    <d v="2021-06-30T00:00:00"/>
    <d v="2021-06-08T00:00:00"/>
    <s v="Julie Andrea Martinez Mendez"/>
    <s v="08/06/2021 Seguimiento Julie Martinez no se reporta por parte del área responsable de la ejecución avance de la gestión de esta actividad, sin embargo, se encuentra en el periodo establecido para su ejecución._x000a__x000a_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_x000a_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_x000a__x000a_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_x000a__x000a_9/12/2020 seguimiento por Julie Martínez para el mes de reporte no se remite ningun seguimiento por el proceso, actividad abienta dentro del tiempo programado para cierre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s v="ABIERTA"/>
    <n v="6"/>
    <n v="2"/>
  </r>
  <r>
    <s v="022-2019"/>
    <n v="1"/>
    <x v="1"/>
    <s v="GESTIÓN ADMINISTRATIVA"/>
    <x v="1"/>
    <d v="2018-11-14T00:00:00"/>
    <x v="1"/>
    <s v="Incumplimiento martividad ambiental"/>
    <s v="Se acogierón parcialmente los resultados de la auditoria 2018 de la SDA como origen para definir un plan de mejoramiento relacionado con el Subsistema de Gestión Ambiental"/>
    <s v="Radicar ante la Secretaría Distrital de Ambiente los documentos de solicitud para el registro de Publicidad Exterior Visual conforme a las gestiones competencia de la Entidad  _x000a__x000a_actividad anterior Realizar el registro de la publicidad exterior visual o el desmonte de elementos de publicidad exterior de las sedes de la entidad que lo requieran"/>
    <s v="Acción Correctiva"/>
    <s v="Un (1) registro de publicidad exterior"/>
    <s v="Mantener actualizado el registro y/o desmonte de la publicidad exterior visual de las sedes de la entidad que lo requieran"/>
    <s v="SUBSECRETARÍA DE GESTIÓN CORPORATIVA"/>
    <s v="SUBDIRECCIÓN ADMINISTRATIVA"/>
    <s v="Sonia Mireya Alfonso Muñoz"/>
    <d v="2019-02-01T00:00:00"/>
    <d v="2021-06-30T00:00:00"/>
    <d v="2021-06-08T00:00:00"/>
    <s v="Julie Andrea Martinez Mendez"/>
    <s v="08/06/2021 Seguimiento Julie Martinez no se reporta por parte del área responsable de la ejecución avance de la gestión de esta actividad, sin embargo, se encuentra en el periodo establecido para su ejecución.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_x000a__x000a_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s v="ABIERTA"/>
    <n v="3"/>
    <n v="2"/>
  </r>
  <r>
    <s v="029-2019"/>
    <n v="3"/>
    <x v="1"/>
    <s v="GESTIÓN JURÍDICA"/>
    <x v="2"/>
    <d v="2019-03-04T00:00:00"/>
    <x v="2"/>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s v="SUBSECRETARÍA DE GESTIÓN JURÍDICA"/>
    <s v="DIRECCIÓN DE CONTRATACIÓN"/>
    <s v="DIRECTOR (A)  DE CONTRATACION "/>
    <d v="2019-04-30T00:00:00"/>
    <d v="2021-12-31T00:00:00"/>
    <d v="2021-04-09T00:00:00"/>
    <s v="Liliana Montes Sanchez "/>
    <s v="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ABIERTA"/>
    <n v="3"/>
    <n v="1"/>
  </r>
  <r>
    <s v="005-2020"/>
    <n v="2"/>
    <x v="2"/>
    <s v="GESTIÓN JURÍDICA"/>
    <x v="3"/>
    <d v="2019-10-03T00:00:00"/>
    <x v="3"/>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s v="SUBSECRETARÍA DE GESTIÓN JURÍDICA"/>
    <s v="DIRECCIÓN DE CONTRATACIÓN"/>
    <s v="DIRECTOR (A)  DE CONTRATACION "/>
    <d v="2019-12-30T00:00:00"/>
    <d v="2021-12-31T00:00:00"/>
    <d v="2021-04-09T00:00:00"/>
    <s v="Liliana Montes Sanchez "/>
    <s v="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ABIERTA"/>
    <n v="3"/>
    <n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1">
  <r>
    <s v="68-2017"/>
    <n v="1"/>
    <n v="2017"/>
    <s v="GESTIÓN ADMINISTRATIVA"/>
    <x v="0"/>
    <d v="2016-10-03T00:00:00"/>
    <s v="Conforme a la Resolución 931 de 2008 artículo 2 y el concepto jurídico 107 de 2012, la entidad debe contar con los registros de su Publicidad Exterior Visual para las instalaciones que cuentan con aviso en fachada o áreas de intervención que les aplique."/>
    <s v="Debilidades en el seguimiento de actividades al interior del proceso"/>
    <s v="No se cuenta con el registro de la publicidad exterior visual de la Entidad"/>
    <s v="Radicar ante la Secretaría Distrital de Ambiente los documentos de solicitud para el registro de Publicidad Exterior Visual conforme a las gestiones competencia de la Entidad  _x000a__x000a_actividad anterior Realizar los registros de Publicidad Exterior Visual para las instalaciones que cuentan con aviso en fachada o áreas de intervención que aplique "/>
    <s v="Acción Correctiva"/>
    <s v="Número de avisos de publicidad exterior visual registrados / Número total de avisos de publicidad exterior visual "/>
    <s v="Tramitar con las diferentes dependencias internas y externas el Registro de avisos de publicidad exterior visual"/>
    <x v="0"/>
    <x v="0"/>
    <s v="Sonia Mireya Alfonso Muñoz"/>
    <d v="2017-04-25T00:00:00"/>
    <x v="0"/>
    <d v="2021-06-08T00:00:00"/>
    <s v="Julie Andrea Martinez Mendez"/>
    <s v="08/06/2021 Seguimiento Julie Martinez no se reporta por parte del área responsable de la ejecución avance de la gestión de esta actividad, sin embargo, se encuentra en el periodo establecido para su ejecución._x000a__x000a_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_x000a_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_x000a__x000a_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_x000a__x000a_9/12/2020 seguimiento por Julie Martínez para el mes de reporte no se remite ningun seguimiento por el proceso, actividad abienta dentro del tiempo programado para cierre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6"/>
    <n v="2"/>
  </r>
  <r>
    <s v="022-2019"/>
    <n v="1"/>
    <n v="2019"/>
    <s v="GESTIÓN ADMINISTRATIVA"/>
    <x v="1"/>
    <d v="2018-11-14T00:00:00"/>
    <s v="Conforme a la Resolución 931 de 2008 la Entidad debe contar con los registros de publicidad exterior Visual"/>
    <s v="Incumplimiento martividad ambiental"/>
    <s v="Se acogierón parcialmente los resultados de la auditoria 2018 de la SDA como origen para definir un plan de mejoramiento relacionado con el Subsistema de Gestión Ambiental"/>
    <s v="Radicar ante la Secretaría Distrital de Ambiente los documentos de solicitud para el registro de Publicidad Exterior Visual conforme a las gestiones competencia de la Entidad  _x000a__x000a_actividad anterior Realizar el registro de la publicidad exterior visual o el desmonte de elementos de publicidad exterior de las sedes de la entidad que lo requieran"/>
    <s v="Acción Correctiva"/>
    <s v="Un (1) registro de publicidad exterior"/>
    <s v="Mantener actualizado el registro y/o desmonte de la publicidad exterior visual de las sedes de la entidad que lo requieran"/>
    <x v="0"/>
    <x v="0"/>
    <s v="Sonia Mireya Alfonso Muñoz"/>
    <d v="2019-02-01T00:00:00"/>
    <x v="0"/>
    <d v="2021-06-08T00:00:00"/>
    <s v="Julie Andrea Martinez Mendez"/>
    <s v="08/06/2021 Seguimiento Julie Martinez no se reporta por parte del área responsable de la ejecución avance de la gestión de esta actividad, sin embargo, se encuentra en el periodo establecido para su ejecución.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_x000a__x000a_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x v="0"/>
    <n v="3"/>
    <n v="2"/>
  </r>
  <r>
    <s v="029-2019"/>
    <n v="3"/>
    <n v="2019"/>
    <s v="GESTIÓN JURÍDICA"/>
    <x v="2"/>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x v="1"/>
    <x v="1"/>
    <s v="DIRECTOR (A)  DE CONTRATACION "/>
    <d v="2019-04-30T00:00:00"/>
    <x v="1"/>
    <d v="2021-04-09T00:00:00"/>
    <s v="Liliana Montes Sanchez "/>
    <s v="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x v="0"/>
    <n v="3"/>
    <n v="1"/>
  </r>
  <r>
    <s v="005-2020"/>
    <n v="2"/>
    <n v="2020"/>
    <s v="GESTIÓN JURÍDICA"/>
    <x v="3"/>
    <d v="2019-10-03T00:00:00"/>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x v="1"/>
    <x v="1"/>
    <s v="DIRECTOR (A)  DE CONTRATACION "/>
    <d v="2019-12-30T00:00:00"/>
    <x v="1"/>
    <d v="2021-04-09T00:00:00"/>
    <s v="Liliana Montes Sanchez "/>
    <s v="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x v="0"/>
    <n v="3"/>
    <n v="1"/>
  </r>
  <r>
    <s v="040-2020"/>
    <n v="1"/>
    <n v="2020"/>
    <s v="GESTIÓN DE TICS"/>
    <x v="4"/>
    <d v="2020-05-13T00:00:00"/>
    <s v="Oportunidad de mejora: Se recomienda la elaboración y socialización de un manual de recuperación ante desastre informático."/>
    <s v="Debilidades en la actualización de documentos del SIG"/>
    <s v="Debilidades frente a la Estandarización de documentos relacionados con el proceso dentro del Sistema de Gestión de la Calidad."/>
    <s v="Implementar Documento (Recuperación ante desastre informático) publicado en el Sistema de Gestión de la Calidad y socializado en la entidad._x000a_Formato (Recuperación ante desastre informático) Estandarizado con el Sistema de Gestión de la Calidad. _x000a__x000a_"/>
    <s v="Acción Correctiva"/>
    <s v="1 Documento Estandarizado con el SIC"/>
    <n v="1"/>
    <x v="2"/>
    <x v="2"/>
    <s v="Alexander Ricardo Andrade"/>
    <d v="2020-07-01T00:00:00"/>
    <x v="2"/>
    <d v="2021-04-30T00:00:00"/>
    <s v="Vieinery Piza Olarte"/>
    <s v="30/04/2021. Mediante el memorando 20211200084443, la Oficina de Tecnologías de la Información y las Comunicaciones realiza la solicitud de reprogramación de la acción 040 de 2020, debido a que actualmente la Oficina de Tecnologías de la Información y las Comunicaciones se encuentra en proceso de estructuración del documento y debido a la complejidad  del mismo y retrasos que se han presentado, no se ha logrado finalizar satisfactoriamente con la acción por tal motivo se propone la siguiente fecha de cumplimiento de la acción 040, el 15/07/2021._x000a_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_x000a_"/>
    <x v="0"/>
    <n v="2"/>
    <n v="0"/>
  </r>
  <r>
    <s v="042-2020"/>
    <n v="2"/>
    <n v="2020"/>
    <s v="GESTIÓN ADMINISTRATIVA"/>
    <x v="5"/>
    <d v="2020-05-28T00:00:00"/>
    <s v="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
    <s v="Incumplimiento en la respuesta de las peticiones asignadas a las dependencias fuera de los términos establecidos en la normatividad vigente"/>
    <s v="Deficiencias en el aplicativo de correspondencia para realizar seguimiento a los terminos de respuesta, asi como consultar los documentos allegados en cada uno de las peticiones"/>
    <s v="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
    <s v="Acción Correctiva"/>
    <s v="Desarrollo implementado / Desarrollo programado*100"/>
    <s v="1. Implementación del gestor documental"/>
    <x v="0"/>
    <x v="0"/>
    <s v="Paola Adriana Corona Miranda"/>
    <d v="2020-06-08T00:00:00"/>
    <x v="3"/>
    <d v="2021-06-08T00:00:00"/>
    <s v="Julie Andrea Martinez Mendez"/>
    <s v="08/06/2021 Seguimiento Julie Martinez se evidencia la resolución RESOLUCIÓN No. 419 DE 2020 en la cual adopta para la SDM el sistema ORFEO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r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1"/>
    <n v="0"/>
    <n v="0"/>
  </r>
  <r>
    <s v="077-2020"/>
    <n v="1"/>
    <n v="2020"/>
    <s v="GESTIÓN DE TICS"/>
    <x v="6"/>
    <d v="2020-08-18T00:00:00"/>
    <s v="Oportunidad de Mejora Considerar construir un procedimiento el Anexo Técnico de Soporte y Mantenimiento que actualmente forma parte del contrato 20191813"/>
    <s v="Inoportunidad con el Procedimiento al anexo tecnico del contrato 2019-1813"/>
    <s v="¿Por qué?: ¿El Anexo Técnico del contrato 2019-1813 garantiza la gestión, administración y operación continua de la plataforma de TIC de la entidad?_x000a_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_x000a_"/>
    <s v="Implementar un procedimiento al  Anexo Técnico de Soporte y Mantenimiento que actualmente forma parte del contrato 2019-1813._x000a__x000a__x000a_"/>
    <s v="Acción Correctiva"/>
    <s v="1 Procedimiento Estandarizado con el SIC"/>
    <n v="1"/>
    <x v="2"/>
    <x v="2"/>
    <s v="Alexander Ricardo Andrade"/>
    <d v="2020-08-30T00:00:00"/>
    <x v="0"/>
    <m/>
    <m/>
    <m/>
    <x v="0"/>
    <n v="0"/>
    <n v="0"/>
  </r>
  <r>
    <s v="082-2020"/>
    <n v="3"/>
    <n v="2020"/>
    <s v="GESTIÓN JURÍDICA"/>
    <x v="7"/>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
    <s v="Acción Correctiva"/>
    <s v="Seguimiento trimestral efectuado / seguimiento trimestral programado "/>
    <n v="1"/>
    <x v="3"/>
    <x v="3"/>
    <s v="SUBSECRETARIA DE POLITICA DE MOVILIDAD"/>
    <d v="2020-10-01T00:00:00"/>
    <x v="0"/>
    <m/>
    <m/>
    <m/>
    <x v="0"/>
    <n v="0"/>
    <n v="0"/>
  </r>
  <r>
    <s v="082-2020"/>
    <n v="4"/>
    <n v="2020"/>
    <s v="GESTIÓN JURÍDICA"/>
    <x v="7"/>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4"/>
    <x v="4"/>
    <s v="SUBSECRETARIA DE GESTION DE LA MOVILIDAD"/>
    <d v="2020-10-01T00:00:00"/>
    <x v="0"/>
    <d v="2021-06-08T00:00:00"/>
    <s v="María Janneth Romero M"/>
    <s v="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2-2020"/>
    <n v="5"/>
    <n v="2020"/>
    <s v="GESTIÓN JURÍDICA"/>
    <x v="7"/>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5"/>
    <x v="5"/>
    <s v="SUBSECRETARIAS DE SERVICIOS A LA CIUDADANÍA"/>
    <d v="2020-10-01T00:00:00"/>
    <x v="0"/>
    <d v="2021-06-08T00:00:00"/>
    <s v="Omar Alfredo Sánchez"/>
    <s v="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0"/>
    <n v="0"/>
    <n v="0"/>
  </r>
  <r>
    <s v="082-2020"/>
    <n v="6"/>
    <n v="2020"/>
    <s v="GESTIÓN JURÍDICA"/>
    <x v="7"/>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0"/>
    <x v="6"/>
    <s v="SUBSECRETARIA CORPORATIVA"/>
    <d v="2020-10-01T00:00:00"/>
    <x v="0"/>
    <d v="2021-06-08T00:00:00"/>
    <s v="Julie Andrea Martinez Mendez"/>
    <s v="08/06/2021 Seguimiento Julie Martinez no se reporta por parte del área responsable de la ejecución avance de la gestión de esta actividad, sin embargo, se encuentra en el periodo establecido para su ejecución._x000a_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0"/>
    <n v="0"/>
    <n v="0"/>
  </r>
  <r>
    <s v="082-2020"/>
    <n v="7"/>
    <n v="2020"/>
    <s v="GESTIÓN JURÍDICA"/>
    <x v="7"/>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
    <s v="Acción Correctiva"/>
    <s v="Seguimiento trimestral efectuado / seguimiento trimestral programado "/>
    <n v="1"/>
    <x v="1"/>
    <x v="7"/>
    <s v="SUBSECRETARIAS DE GESTION JURÍDICA"/>
    <d v="2020-10-01T00:00:00"/>
    <x v="0"/>
    <d v="2021-04-09T00:00:00"/>
    <s v="Liliana Montes Sanchez "/>
    <s v="09/4/2021:  Se aportan seguimientos a la gestion de los contratos en la plaforma SECOP. _x000a_CONCLUSION: ACCION EN EJECUCION_x000a_Seguimiento realizado el 08/01/2021. _x000a_La SGJ remitió como primer avance de la acción, correos de seguimiento a los Directivos de la Subsecretaria de Gestión Jurídica, de los días 4 de octubre, 26 de diciembre, reiterando la responsabilidad que como supervisores se tienen de la actualización en la plataforma Secop I y Secop II. _x000a_Acción en ejecución.   _x000a_CONCLUSION: ACCION ABIERTA"/>
    <x v="0"/>
    <n v="0"/>
    <n v="0"/>
  </r>
  <r>
    <s v="083-2020"/>
    <n v="1"/>
    <n v="2020"/>
    <s v="GESTIÓN JURÍDICA"/>
    <x v="7"/>
    <d v="2020-09-24T00:00:00"/>
    <s v="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
    <s v="Incumplimiento de condiciones establecidas contractualmente  en el Procedimiento o Manual de Contratación y Supervisión "/>
    <s v="falta control para que exista una alerta temprana que permita constatar documentos CDP y RP que se encuentren debidamente suscritos."/>
    <s v="Actualizar los procedimiento PA03-PR08 y PR03 - PR10 en el punto de control de la expedición de los CDP y RP  por la Subdireccion Financiera, para que contenga la verificacion de que los mismos se encuentran debidamente suscritos ."/>
    <s v="Acción Correctiva"/>
    <s v="PROCEDIMIENTOS ACTUALIZADOS , PUBLICADOS Y SOCIALIZADOS AL INTERIOR DEL AREA "/>
    <n v="1"/>
    <x v="0"/>
    <x v="8"/>
    <s v="VLADIMIRO ALBERTO ESTRADA"/>
    <d v="2020-10-01T00:00:00"/>
    <x v="0"/>
    <d v="2021-06-08T00:00:00"/>
    <s v="Julie Andrea Martinez Mendez"/>
    <s v="08/06/2021 Seguimiento Julie Martinez no se reporta por parte del área responsable de la ejecución avance de la gestión de esta actividad, sin embargo, se encuentra en el periodo establecido para su ejecución.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no se reporta avance por el área, sin embargo se verifica y  la  acción se encuentra dentro del periodo de ejecución de acuerdo a lo  planificado._x000a__x000a__x000a_05/03/2021 Seguimiento Julie Martinez no se reporta avance por el área, la acción se encuentra dentro del periodo de ejecución planificado para la ejecucion de la acción_x000a__x000a_9/12/2020 seguimiento por Julie Martínez para el mes de reporte no se remite ningun seguimiento por el proceso, actividad abienta dentro del tiempo programado para cierre"/>
    <x v="0"/>
    <n v="0"/>
    <n v="0"/>
  </r>
  <r>
    <s v="084-2020"/>
    <n v="1"/>
    <n v="2020"/>
    <s v="GESTIÓN JURÍDICA"/>
    <x v="7"/>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1"/>
    <x v="1"/>
    <s v="DIRECTOR (A)  DE CONTRATACION "/>
    <d v="2020-10-01T00:00:00"/>
    <x v="4"/>
    <d v="2021-05-07T00:00:00"/>
    <s v="Liliana Montes Sanchez "/>
    <s v="7/5/2021: En la fecha 15/4/2021 la direccion de contratacion solicito reprogramacion de la acción la cual fue aceptada por la OCI mediante memorando 20211700080633 del 22/04/2021. EN EJECUCION"/>
    <x v="0"/>
    <n v="1"/>
    <n v="0"/>
  </r>
  <r>
    <s v="085-2020"/>
    <n v="1"/>
    <n v="2020"/>
    <s v="GESTIÓN JURÍDICA"/>
    <x v="7"/>
    <d v="2020-09-24T00:00:00"/>
    <s v="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
    <s v="Incumplimiento al procedimiento de Gestión Documental."/>
    <s v="Falta de seguimiento y control por parte del responsable en la remisión de las actas para la suscripción de los miembros del comité."/>
    <s v="Remitir  y suscribir las actas del comite de contratación, pendientes de firma por parte de la Direccion de Contratación a los participantes del mismo."/>
    <s v="Corrección"/>
    <s v="Actas remitidas / Actas suscritas"/>
    <n v="1"/>
    <x v="1"/>
    <x v="1"/>
    <s v="ANA MARÍA CORREDOR YUNIS"/>
    <d v="2020-10-01T00:00:00"/>
    <x v="0"/>
    <d v="2021-06-09T00:00:00"/>
    <s v="Liliana Montes Sanchez "/>
    <s v="9/06/2021: Se revisaron aleatoriamente un total de 15 actas del Comité de Contratación, correspondientes al primer semestre y segundo semestre de 2020, donde se evidenció que las mismas  se encuentran suscritas por los servidores públicos que formaron parte de los Comités. Recomendación: Realizar el control de firmas de las actas del comite una vez culminen las sesiones con el fin de evitar demoras en la formalizacion del acta. CONCLUSION: Se procede al cierre por cuanto la direccion dio cumplimiento a la meta e indicador establecido para esta accion. ._x000a_Seguimiento realizado el 07/12/2020. _x000a_Accion en ejecución.   _x000a_CONCLUSION: ACCION ABIERTA "/>
    <x v="1"/>
    <n v="0"/>
    <n v="0"/>
  </r>
  <r>
    <s v="086-2020"/>
    <n v="1"/>
    <n v="2020"/>
    <s v="GESTIÓN JURÍDICA"/>
    <x v="7"/>
    <d v="2020-09-24T00:00:00"/>
    <s v="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
    <s v="Incumplimiento de los requisitos establecidos en el Decreto Distrital 371 de 2010"/>
    <s v="Falta de seguimiento y apropiación de lo establecido en el decreto 371 de 2010."/>
    <s v="Socialización dirigida a los servidores publicos sobre las experiencias exitosas o no durante la vigencia 2020."/>
    <s v="Acción Correctiva"/>
    <s v="Socialización efectuada /socializacion programada"/>
    <n v="1"/>
    <x v="1"/>
    <x v="1"/>
    <s v="ANA MARÍA CORREDOR YUNIS"/>
    <d v="2020-10-01T00:00:00"/>
    <x v="0"/>
    <m/>
    <m/>
    <m/>
    <x v="0"/>
    <n v="0"/>
    <n v="0"/>
  </r>
  <r>
    <s v="087-2020"/>
    <n v="1"/>
    <n v="2020"/>
    <s v="GESTIÓN JURÍDICA"/>
    <x v="7"/>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1"/>
    <x v="1"/>
    <s v="DIRECTOR (A)  DE CONTRATACION "/>
    <d v="2020-10-01T00:00:00"/>
    <x v="4"/>
    <d v="2021-05-07T00:00:00"/>
    <s v="Liliana Montes Sanchez "/>
    <s v="7/5/2021: En la fecha 15/4/2021 la direccion de contratacion solicito reprogramacion de la acción la cual fue aceptada por la OCI mediante memorando 20211700080633 del 22/04/2021. EN EJECUCION"/>
    <x v="0"/>
    <n v="1"/>
    <n v="0"/>
  </r>
  <r>
    <s v="088-2020"/>
    <n v="1"/>
    <n v="2020"/>
    <s v="GESTIÓN JURÍDICA"/>
    <x v="7"/>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Plan de trabajo con su respectiva ejecucion programada mensual, donde se efectué la actualizacion de la página de Contratación a la vista vigencia 2020."/>
    <s v="Acción Correctiva"/>
    <s v="Plan de trabajo ejecutado / plan de trabajo programado"/>
    <n v="1"/>
    <x v="1"/>
    <x v="1"/>
    <s v="ANA MARÍA CORREDOR YUNIS"/>
    <d v="2020-10-01T00:00:00"/>
    <x v="1"/>
    <d v="2021-06-09T00:00:00"/>
    <s v="Liliana Montes Sanchez "/>
    <s v="9/06/2021:  Mediante memorando 20215300107573 del 24/05/2021, la DC, solicita reprogramación de la accion hasta el 31/12/2021, la cual es aceptada por la OCI mediante memorando 20211700114093 del 01/06/2021"/>
    <x v="0"/>
    <n v="0"/>
    <n v="0"/>
  </r>
  <r>
    <s v="098-2020"/>
    <n v="1"/>
    <n v="2020"/>
    <s v="GESTIÓN DE TALENTO HUMANO"/>
    <x v="8"/>
    <d v="2020-09-16T00:00:00"/>
    <s v="Oportunidad de mejora 3: Iniciar la exploración de los indicadores de los niveles superiores con el objetivo de generar una disciplina de medición con respecto a las_x000a_diferentes métricas para cada indicador."/>
    <s v="12. Designación de colaboradores no competentes o idóneos para el desarrollo de las actividades asignadas._x000a_13. Presencia de un ambiente laboral en la SDM o alguna de sus dependencias, que no sea motivador o no estimule el desarrollo profesional de los colaboradores."/>
    <s v="El nivel al que se postuló la entidad para la certificación, no exigia la medición de dichos indicadores"/>
    <s v="Realizar la gestión y medición de los indicadores vigentes que indica el nivel de excelencia B+"/>
    <s v="Corrección"/>
    <s v="Tabla de indicadores efr actualizada"/>
    <n v="1"/>
    <x v="0"/>
    <x v="9"/>
    <s v="Director (a) de Talento Humano"/>
    <d v="2021-03-01T00:00:00"/>
    <x v="5"/>
    <d v="2021-06-08T00:00:00"/>
    <s v="Julie Andrea Martinez Mendez"/>
    <s v="08/06/2021 Seguimiento Julie Martinez, se realiza reprogramación de la acción teniendo en cuenta que se generó una nueva edición de_x000a_las normas, de acuerdo a lo informado mediante el memorado 20216100099523._x000a_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mediante el radicado  se solicita la reprogramación del halazgo, teniendo encuenta que se han presentado demoras en el proceso de contratación para  el acompañamiento de una firma especializada y_x000a_avalada por la Fundación MásFamilia como ente certificador para el desarrollo de esta actividad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0"/>
    <n v="2"/>
    <n v="0"/>
  </r>
  <r>
    <s v="102-2020"/>
    <n v="1"/>
    <n v="2020"/>
    <s v="GESTIÓN JURÍDICA"/>
    <x v="9"/>
    <d v="2020-10-27T00:00:00"/>
    <s v="Al revisar el sistema de información siproj-web se pudo evidenciar que no se encontraba actualizado con relación a los abogados a cargo de los procesos, contingente judicial, al diligenciamiento integral de los campos atientes a las fichas de comité de conciliación, acciones de repetición y actuaciones procesales, situación que contraviene lo establecido en el artículo 29 y 32.1 de la Resolución 104 de 2018, en concordancia con el artículo 2 del Decreto 580 de 2017 y artículo 53 del Decreto 430 de 2018. "/>
    <s v="Seguimiento y monitoreo inoportuno a la plataforma SIPROJWEB_x000a_"/>
    <s v="No se realizan seguimientos periódicos a la información contenida en cada módulo del sistema de información siprojweb por parte de los profesionales de la DRJ teniendo en cuenta los lineamientos establecidos por la Dirección de Representación Judicial. "/>
    <s v="Realizar seguimientos  mensuales a la información contenida en los módulos de Siprojweb"/>
    <s v="Acción Correctiva"/>
    <s v="Seguimientos efectuados /Seguimientos programados_x000a_"/>
    <n v="8"/>
    <x v="1"/>
    <x v="10"/>
    <s v="María Isabel Hernandez Pabon "/>
    <d v="2020-12-01T00:00:00"/>
    <x v="6"/>
    <d v="2021-06-09T00:00:00"/>
    <s v="Liliana Montes Sanchez "/>
    <s v="9/06/2021: Presentacion de informe mes de mayo  en relacion la verificacion de los  modulos apoderado, MASC, Judicial, y acciones adelantar por el aquipo encargado CONCLUSION: En ejecucion_x000a_7/05/2021: Presentacion de informe mes de abril en relacion con los con los modulos apoderado, MASC, Judicial, _x000a_en los se reflejan las observaciones detectadas  en la revision. _x000a_5/03/2021: SGJ remitio el tercer informe de seguimiento realizado en el mes de febrero   en relacion con los modulos apoderado, MASC, Judicial, Tutelas del siprojweb, _x000a_Acción en ejecución.   _x000a_CONCLUSION: ACCION ABIERTA_x000a__x000a_Seguimiento realizado el 05/02/2021. _x000a_Los responsables remitieron como avance de la gestión, el segundo  seguimiento realizado en el mes de enero a la información contenida en siprojweb, de acuerdo con la gestión adelantada por la Dirección de Representación Judicial,_x000a_Acción en ejecución.   _x000a_CONCLUSION: ACCION ABIERTA_x000a_9/04/2021: Presentacion de informe mes de marzo en relacion con los con los modulos apoderado, MASC, Judicial, Tutelas del siprojweb, _x000a_5/03/2021: SGJ remitio el tercer informe de seguimiento realizado en el mes de febrero   en relacion con los modulos apoderado, MASC, Judicial, Tutelas del siprojweb, _x000a_Acción en ejecución.   _x000a_CONCLUSION: ACCION ABIERTA_x000a__x000a_Seguimiento realizado el 05/02/2021. _x000a_Los responsables remitieron como avance de la gestión, el segundo  seguimiento realizado en el mes de enero a la información contenida en siprojweb, de acuerdo con la gestión adelantada por la Dirección de Representación Judicial,_x000a_Acción en ejecución.   _x000a_CONCLUSION: ACCION ABIERTA_x000a__x000a_Seguimiento realizado el 08/01/2021. _x000a_Los responsables remitieron como avance de la gestión, primer seguimiento realizado en el mes de diciembre a la información contenida en siprojweb de acuerdo con la evidencia suministrada._x000a_Acción en ejecución.   _x000a_ ACCION EN EJECUCIÓN."/>
    <x v="0"/>
    <n v="0"/>
    <n v="0"/>
  </r>
  <r>
    <s v="106-2020"/>
    <n v="1"/>
    <n v="2020"/>
    <s v="GESTIÓN JURÍDICA"/>
    <x v="9"/>
    <d v="2020-10-27T00:00:00"/>
    <s v="Al revisar los usuarios activos en siproj-web, se pudo evidenciar la existencia de funcionarios que no pertenecían a la entidad, situación que contraviene lo establecido en el artículo 53 del Decreto 430 de 2018, en concordancia con el artículo 36.7 de la Resolución 104 de 2018"/>
    <s v="Seguimiento y monitoreo inoportuno a la plataforma SIPROJWEB_x000a_"/>
    <s v="No se realizan seguimientos periódicos a la información contenida en cada módulo del sistema de información siprojweb por parte de los profesionales de la DRJ teniendo en cuenta los lineamientos establecidos por la Dirección de Representación Judicial. "/>
    <s v="Realizar seguimientos  mensuales a la información contenida en los módulos de Siprojweb"/>
    <s v="Acción Correctiva"/>
    <s v="Seguimientos efectuados /Seguimientos programados_x000a_"/>
    <n v="8"/>
    <x v="1"/>
    <x v="10"/>
    <s v="María Isabel Hernandez Pabon "/>
    <d v="2020-12-01T00:00:00"/>
    <x v="6"/>
    <d v="2021-06-09T00:00:00"/>
    <s v="Liliana Montes Sanchez "/>
    <s v="9/06/2021:Presentacion de informe mes de mayo  en relacion la verificacion de los  modulos apoderado, MASC, Judicial, y acciones adelantar por el aquipo encargado CONCLUSION: En ejecucion_x000a_7/05/2021: Presentacion de informe mes de abril en relacion con los con los modulos apoderado, MASC, Judicial,  en los se reflejan las observaciones detectadas  en la revision. _x000a_9/04/2021: Presentacion de informe mes de marzo en relacion con los con los modulos apoderado, MASC, Judicial, Tutelas del siprojweb, _x000a_CONCLUSION: ACCION EN EJECUCION_x000a_5/03/2021: SGJ remitio el tercer informe de seguimiento realizado en el mes de febrero en relacion con los modulos apoderado. MASC, Judicial , tutelas._x000a_Acción en ejecución.   _x000a_CONCLUSION: ACCION ABIERTA_x000a__x000a_Seguimiento realizado el 05/02/2021. _x000a_Los responsables remitieron como avance de la gestión, el segundo  seguimiento realizado en el mes de enero a la información contenida en siprojweb, de acuerdo con la gestión adelantada por la Dirección de Representación Judicial,_x000a_Acción en ejecución.   _x000a_CONCLUSION: ACCION ABIERTA_x000a__x000a_Seguimiento realizado el 08/01/2021. _x000a_Los responsables remitieron como avance de la gestión, primer seguimiento realizado en el mes de diciembre a la información contenida en siprojweb de acuerdo con la evidencia suministrada._x000a_Acción en ejecución.   _x000a_CONCLUSION: ACCION ABIERTA"/>
    <x v="0"/>
    <n v="0"/>
    <n v="0"/>
  </r>
  <r>
    <s v="109-2020"/>
    <n v="2"/>
    <n v="2020"/>
    <s v="GESTIÓN DE TALENTO HUMANO"/>
    <x v="10"/>
    <d v="2020-11-17T00:00:00"/>
    <s v="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
    <s v="Designación de colaboradores no competentes o idóneos para el desarrollo de las actividades asignadas."/>
    <s v="Altos volúmenes de evaluaciones que deben realizar los jefes de cada dependencia a los funcionarios provisionales, que han llevado a ser reportados fuera de los plazos establecidos"/>
    <s v="Realizar seguimiento para los meses de febrero y agosto de 2021, para verificar el cumplimiento del plazo de calificación definidos en el protocolo &quot;SISTEMA DE EVALUACIÓN DE LA GESTIÓN DE EMPLEADOS PROVISONALES&quot;"/>
    <s v="Acción Correctiva"/>
    <s v="(No. Seguimiento realizados / 2 seguimiento programados)*100"/>
    <n v="1"/>
    <x v="0"/>
    <x v="9"/>
    <s v="PAULA TATIANA ARENAS GONZÁLEZ"/>
    <d v="2020-12-01T00:00:00"/>
    <x v="7"/>
    <d v="2021-06-08T00:00:00"/>
    <s v="Julie Andrea Martinez Mendez"/>
    <s v="08/06/2021 Seguimiento Julie Martinez no se reporta por parte del área responsable de la ejecución avance de la gestión de esta actividad, sin embargo, se encuentra en el periodo establecido para su ejecución.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no se reporta avance por el área, sin embargo se verifica y  la  acción se encuentra dentro del periodo de ejecución de acuerdo a lo  planificado._x000a__x000a_05/03/2021 Seguimiento Julie Martinez SE evidencia el seguimient y la divulgacion realizado por atlento humano se recomienda establecer fechas de presentación en las evaluaciones con el fin de contar con el 100% de las mismas en la fecha establecida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10-2020"/>
    <n v="1"/>
    <n v="2020"/>
    <s v="GESTIÓN DE TRÁMITES Y SERVICIOS A LA CIUDADANÍA"/>
    <x v="11"/>
    <d v="2020-11-20T00:00:00"/>
    <s v="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
    <s v="9. Discriminación y restricción a la participación de los ciudadanos que requieren atención y respuesta por parte de la SDM."/>
    <s v="La Entidad no dispone  de un gestor documental que tenga la opción de notificar al ciudadano, cuando se de una respuesta parcial en los  casos cuando la peticiones se clasifican con ampliación de plazo."/>
    <s v="1.Remitir mensualmente memorando a los directivos de la entidad con copia a la OCD, informando el estado de las peticiones atendidas fueras de términos, así como las vencidas sin respuesta. "/>
    <s v="Corrección"/>
    <s v="Memorando remitido/ Memorando proyectado*100"/>
    <n v="1"/>
    <x v="5"/>
    <x v="11"/>
    <s v="Director (a) de Atención al Ciudadano"/>
    <d v="2020-12-01T00:00:00"/>
    <x v="0"/>
    <d v="2021-06-08T00:00:00"/>
    <s v="Omar Alfredo Sánchez"/>
    <s v="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0"/>
    <n v="0"/>
    <n v="0"/>
  </r>
  <r>
    <s v="111-2020"/>
    <n v="1"/>
    <n v="2020"/>
    <s v="GESTIÓN DE TRÁMITES Y SERVICIOS A LA CIUDADANÍA"/>
    <x v="11"/>
    <d v="2020-11-20T00:00:00"/>
    <s v="NC-2:No en todos los casos se resuelven en un término no mayor de 10 días, las peticiones entre autoridades. Cumplimiento parcial de la Ley 1755 de 2015 Artículo 30 - Decreto 371 de 2010 numeral 1"/>
    <s v="9. Discriminación y restricción a la participación de los ciudadanos que requieren atención y respuesta por parte de la SDM."/>
    <s v="No se clasifica correctamente las peticiones entre autoridades en los sistemas de correspondencia."/>
    <s v="1.  Realizar seguimiento trimestral a la clasificación correcta de las peticiones entre autoridades en el sistemas de gestión documental."/>
    <s v="Acción Correctiva"/>
    <s v="Seguimiento realizado/ seguimiento programado*100"/>
    <n v="1"/>
    <x v="6"/>
    <x v="12"/>
    <s v="Director (a) de Atención al Ciudadano/ Subdirector (a) Administrativa "/>
    <d v="2020-12-01T00:00:00"/>
    <x v="0"/>
    <d v="2021-06-08T00:00:00"/>
    <s v="Julie Andrea Martinez Mendez"/>
    <s v="08/06/2021 Seguimiento Julie Martinez no se reporta por parte del área responsable de la ejecución avance de la gestión de esta actividad, sin embargo, se encuentra en el periodo establecido para su ejecución._x000a_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no se reporta avance por el área, sin embargo se verifica y  la  acción se encuentra dentro del periodo de ejecución de acuerdo a lo  planificado.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12-2020"/>
    <n v="2"/>
    <n v="2020"/>
    <s v="GESTIÓN DE TRÁMITES Y SERVICIOS A LA CIUDADANÍA"/>
    <x v="11"/>
    <d v="2020-11-20T00:00:00"/>
    <s v="NC-3: Se presentan debilidades respecto a la respuesta dada la ciudadanía en términos de coherencia, calidez y calidad. Cumplimiento parcial del Decreto 371 de 2010 numeral 1."/>
    <s v="9. Discriminación y restricción a la participación de los ciudadanos que requieren atención y respuesta por parte de la SDM."/>
    <s v="No se realizan evaluaciones  de coherencia, calidez y calidad de las respuestas a la ciudadanía"/>
    <s v="2. sensibilizar trimestralmente al interior de la entidad en la pertiencia de dar respuestas en lenguaje claro"/>
    <s v="Corrección"/>
    <s v="Sensibilizaciones realizadas/ sensibilizaciones programadas*100"/>
    <n v="1"/>
    <x v="5"/>
    <x v="11"/>
    <s v="Director (a) de Atención al Ciudadano"/>
    <d v="2020-12-01T00:00:00"/>
    <x v="0"/>
    <d v="2021-06-08T00:00:00"/>
    <s v="Omar Alfredo Sánchez"/>
    <s v="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0"/>
    <n v="0"/>
    <n v="0"/>
  </r>
  <r>
    <s v="113-2020"/>
    <n v="1"/>
    <n v="2020"/>
    <s v="GESTIÓN DE TRÁMITES Y SERVICIOS A LA CIUDADANÍA"/>
    <x v="11"/>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1. Hacer seguimiento mensual de las peticones trasladadas por competencia fuera de los 5 dias establecidos por ley."/>
    <s v="Acción Correctiva"/>
    <s v="Seguimiento Mensual"/>
    <n v="6"/>
    <x v="5"/>
    <x v="11"/>
    <s v="Director (a) de Atención al Ciudadano"/>
    <d v="2020-12-01T00:00:00"/>
    <x v="0"/>
    <d v="2021-06-08T00:00:00"/>
    <s v="Omar Alfredo Sánchez"/>
    <s v="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0"/>
    <n v="0"/>
    <n v="0"/>
  </r>
  <r>
    <s v="113-2020"/>
    <n v="2"/>
    <n v="2020"/>
    <s v="GESTIÓN DE TRÁMITES Y SERVICIOS A LA CIUDADANÍA"/>
    <x v="11"/>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2. divulgar  bimestralmente al interior de la entidad, sobre la importancia de gestionar los traslados por competencia dentro de los 5 dias  de acuerdo a los terminos de ley."/>
    <s v="Corrección"/>
    <s v="Divulgaciones realizadas/Divulgaciones programados*100"/>
    <n v="1"/>
    <x v="5"/>
    <x v="11"/>
    <s v="Director (a) de Atención al Ciudadano"/>
    <d v="2020-12-01T00:00:00"/>
    <x v="0"/>
    <d v="2021-06-08T00:00:00"/>
    <s v="Omar Alfredo Sánchez"/>
    <s v="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0"/>
    <n v="0"/>
    <n v="0"/>
  </r>
  <r>
    <s v="114-2020"/>
    <n v="1"/>
    <n v="2020"/>
    <s v="GESTIÓN ADMINISTRATIVA/GESTIÓN DE TRÁMITES Y SERVICIOS A LA CIUDADANÍA"/>
    <x v="11"/>
    <d v="2020-11-20T00:00:00"/>
    <s v="OBS-6:  Si bien se aporta evidencia de la gestión adelantada por la entidad para atender las recomendaciones relacionadas con la accesibilidad del punto de servicio a la ciudadanía en el SuperCADE de la Calle 13, así como el resultado de la evaluación de la Oficina de Control Interno en el desarrollo de la auditoria PQRS 2019, se reitera la recomienda adelantar las acciones que permitan subsanar lo observado con relación a: _x000a__x000a_o Información auditiva o táctil para las personas con discapacidad sensorial._x000a_o Sillas de usuarios con apoya brazos_x000a_o Ayuda sonora para personas con discapacidad visual._x000a_o Pantallas de asignación de turnos de fácil visualización desde las diferentes salas de espera._x000a_o Puertas acristaladas con bandas señalizadoras._x000a_o Implementación de franjas táctiles para ayuda a personas en condición de discapacidad visual_x000a_o Asegurar el cableado de los equipos de cómputo que quedan expuestos al ciudadano en las Zonas de atención._x000a_o Planos de las rutas de evacuación legibles y de fácil visualización_x000a_"/>
    <s v="3. Formulación de planes, programas o proyectos de movilidad de la ciudad, que no propendan por la sostenibilidad ambiental, económica y social."/>
    <s v="Debilidad en la concertación de alianzas estratégicas y de articulación interinstitucional para adelantar la gestión correspondiente y contar con puntos idóneos para una atención inclusiva de todos los grupos poblacionales."/>
    <s v="Realizar 2 mesas de trabajo articuladas con las demás entidades del distrito,  para identificar oportunidades de mejora entorno a la accesibilidad en los puntos de atención a la ciudadanía."/>
    <s v="Acción Correctiva"/>
    <s v="Mesas de trabajo realizadas / Mesas de trabajo programadas*100"/>
    <n v="2"/>
    <x v="6"/>
    <x v="12"/>
    <s v="Director (a) de Atención al Ciudadano/ Subdirector (a) Administrativa "/>
    <d v="2020-12-01T00:00:00"/>
    <x v="0"/>
    <d v="2021-06-08T00:00:00"/>
    <s v="Julie Andrea Martinez Mendez"/>
    <s v="08/06/2021 Seguimiento Julie Martinez no se reporta por parte del área responsable de la ejecución avance de la gestión de esta actividad, sin embargo, se encuentra en el periodo establecido para su ejecución._x000a_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7/04/2021 Seguimiento Julie Martinez no se reporta avance por el área, sin embargo se verifica y  la  acción se encuentra dentro del periodo de ejecución de acuerdo a lo  planificado._x000a_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16-2020"/>
    <n v="1"/>
    <n v="2020"/>
    <s v="GESTIÓN JURÍDICA"/>
    <x v="12"/>
    <d v="2021-02-10T00:00:00"/>
    <s v="No cumplimiento al 100% del lineamiento 17.7 (Verificación del avance y cumplimiento de las acciones incluidas en los planes de mejoramiento producto de las autoevaluaciones. (2ª Línea))"/>
    <s v="Incumplimiento de las acciones establecidas en los planes de mejoramiento."/>
    <s v="Debilidad en el seguimiento y verificación por parte de las áreas involucradas a los planes de mejoramiento para cumplir con oportunidad las acciones establecidas en el PM"/>
    <s v="Adelantar seguimientos mensuales a los Planes de mejoramiento de responsabilidad de la Subsecretaría de Gestión Jurídica y las Direcciones que la componen, con el propósito de verificar el avance de las acciones establecidad en  los planes de trabajo,  para  dar cumplimiento oportuno y efectivo de las acciones de mejora de la SGJ"/>
    <s v="Acciòn correctiva"/>
    <s v="(Seguimientos realizados/Seguimientos programados)*100"/>
    <n v="10"/>
    <x v="1"/>
    <x v="7"/>
    <s v="SUBSECRETARÍA DE GESTIÓN JURÍDICA"/>
    <d v="2021-03-01T00:00:00"/>
    <x v="1"/>
    <d v="2021-06-09T00:00:00"/>
    <s v="Liliana Montes Sanchez "/>
    <s v="9/06/2021: Se aporte presentación del seguimiento realizado a los planes de mejoramiento PMP-PMI, durante mayo y primera semana de junio_x000a_7/05/2021: Se aporta acta del seguimiento efectuado el 29 de Abril de 2021 a los planes de mejoramiento, seguimiento realizado con el fin de verificar las evidencia y el avance al cumplimiento de las acciones de mejora, o en su defecto generar las respectivas alertas para el cumplimiento de las acciones en los tiempos establecidos en el PMP y/o PMI. Estado : ACCION EN EJECUCION_x000a_9/04/2021: Se aporta convocataria y acta de seguimiento a los planes de mejoramiento del 24/03/2021 de la SGJ"/>
    <x v="0"/>
    <n v="0"/>
    <n v="0"/>
  </r>
  <r>
    <s v="002-2021"/>
    <n v="1"/>
    <n v="2021"/>
    <s v="DIRECCIONAMIENTO ESTRATÉGICO"/>
    <x v="13"/>
    <d v="2020-03-02T00:00:00"/>
    <s v="No se logró la meta propuesta del 90% de los colaboradores que al aplicar la prueba demuestren conocimiento del Sistema Integrado de Gestión implementado en la Entidad."/>
    <s v="Poca apropiación y compromiso por parte de los colaboradores de la Entidad en la sostenibilidad y mejora del Sistema Integrado de Gestión"/>
    <s v="Contenido de bajo impacto o temas técnicos de díficil recordación para los colaboradores de la Entidad"/>
    <s v="Divulgar de forma clara las temáticas del Sistema Integrado de Gestión Distrital conforme los lineamientos socializados desde la Oficina Asesora de Comunicaciones y Cultura para la Movilidad."/>
    <s v="Acción Correctiva"/>
    <s v="(No. Total de colaboradores que responden la encuesta con puntaje superior a 80/ No. Total de colaboradores que responden la encuesta)*100_x000a__x000a__x000a_"/>
    <n v="0.9"/>
    <x v="0"/>
    <x v="13"/>
    <s v="Iván Alexander Díaz Villa/Paola Adriana Corona Miranda/Ligia Rodríguez/Julieth Rojas Betancour"/>
    <d v="2021-05-01T00:00:00"/>
    <x v="8"/>
    <d v="2021-06-08T00:00:00"/>
    <s v="Julie Andrea Martinez Mendez"/>
    <s v="08/06/2021 Seguimiento Julie Martinez no se reporta por parte del área responsable de la ejecución avance de la gestión de esta actividad, sin embargo, se encuentra en el periodo establecido para su ejecución.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
    <x v="0"/>
    <n v="0"/>
    <n v="0"/>
  </r>
  <r>
    <s v="003-2021"/>
    <n v="1"/>
    <n v="2021"/>
    <s v="COMUNICACIÓN Y CULTURA PARA LA MOVILIDAD"/>
    <x v="14"/>
    <d v="2021-03-24T00:00:00"/>
    <s v="Al revisar los documentos del proceso, se evidencia desactualización en la caracterización."/>
    <s v="Posibilidad de afectación reputacional por posibles requerimientos de entes de control y de los procesos internos de la entidad debido a la gestión del control documental del sistema de gestión de calidad  fuera de los requisitos procedimientales"/>
    <s v="a. Reasignación de proyecto de inversión a nuevo ordenador de gasto. _x000a_b. Revisión de actividades a través de ejercicio de planeación estratégica."/>
    <s v="Actualizar y publicar el documento- caracterización del Proceso."/>
    <s v="Corrección"/>
    <s v="Caracetrización actualizada y publicada"/>
    <n v="1"/>
    <x v="7"/>
    <x v="14"/>
    <s v="Andrés Fabian Contento Muñoz"/>
    <d v="2021-04-05T00:00:00"/>
    <x v="2"/>
    <m/>
    <m/>
    <m/>
    <x v="0"/>
    <n v="0"/>
    <n v="0"/>
  </r>
  <r>
    <s v="004-2021"/>
    <n v="1"/>
    <n v="2021"/>
    <s v="GESTIÓN DE TRÁMITES Y SERVICIOS PARA LA CIUDADANÍA"/>
    <x v="15"/>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3"/>
    <x v="3"/>
    <s v="Equipo Técnico"/>
    <d v="2021-05-03T00:00:00"/>
    <x v="8"/>
    <m/>
    <m/>
    <m/>
    <x v="0"/>
    <n v="0"/>
    <n v="0"/>
  </r>
  <r>
    <s v="004-2021"/>
    <n v="2"/>
    <n v="2021"/>
    <s v="GESTIÓN DE TRÁMITES Y SERVICIOS PARA LA CIUDADANÍA"/>
    <x v="15"/>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4"/>
    <x v="4"/>
    <s v="Equipo Técnico"/>
    <d v="2021-05-03T00:00:00"/>
    <x v="8"/>
    <d v="2021-06-08T00:00:00"/>
    <s v="María Janneth Romero M"/>
    <s v="8/06/2021: Seguimiento realizado por María Janneth Romero:_x000a__x000a_No se aporta evidencia del avance en la ejecución de la acción; si bien la acción vence en noviembre del presente año, es de precisar que la periodicidad de su ejecución fue establecida semanalmente, por lo cual cual desde su implementación al corte de mayo ya debian presentarse por lo menos 4 actas de seguimiento._x000a__x000a_Se recomienda al proceso documentar la gestión adelantada y aportar las evidencias correspondientes de conformidad con el avance en la implementación de la acción formulada_x000a__x000a_27/04/2021: La acción se encuentra dentro de los terminos de ejecución"/>
    <x v="0"/>
    <n v="0"/>
    <n v="0"/>
  </r>
  <r>
    <s v="004-2021"/>
    <n v="3"/>
    <n v="2021"/>
    <s v="GESTIÓN DE TRÁMITES Y SERVICIOS PARA LA CIUDADANÍA"/>
    <x v="15"/>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8"/>
    <x v="6"/>
    <s v="Equipo Técnico"/>
    <d v="2021-05-03T00:00:00"/>
    <x v="8"/>
    <d v="2021-06-08T00:00:00"/>
    <s v="Julie Andrea Martinez Mendez"/>
    <s v="08/06/2021 Seguimiento Julie Martinez no se reporta por parte del área responsable de la ejecución avance de la gestión de esta actividad, sin embargo, se encuentra en el periodo establecido para su ejecución."/>
    <x v="0"/>
    <n v="0"/>
    <n v="0"/>
  </r>
  <r>
    <s v="004-2021"/>
    <n v="4"/>
    <n v="2021"/>
    <s v="GESTIÓN DE TRÁMITES Y SERVICIOS PARA LA CIUDADANÍA"/>
    <x v="15"/>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1"/>
    <x v="7"/>
    <s v="Equipo Técnico"/>
    <d v="2021-05-03T00:00:00"/>
    <x v="8"/>
    <d v="2021-06-09T00:00:00"/>
    <s v="Liliana Montes Sanchez "/>
    <s v="9/06/2021: 1er informe de seguimiento de PQRS, es necesario que el informe contemple las acciones de mejora para el siguiente reporte frente a las PQRS, contestadas fuera de terminos."/>
    <x v="0"/>
    <n v="0"/>
    <n v="0"/>
  </r>
  <r>
    <s v="004-2021"/>
    <n v="5"/>
    <n v="2021"/>
    <s v="GESTIÓN DE TRÁMITES Y SERVICIOS PARA LA CIUDADANÍA"/>
    <x v="15"/>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5"/>
    <x v="5"/>
    <s v="Equipo Técnico"/>
    <d v="2021-05-03T00:00:00"/>
    <x v="8"/>
    <d v="2021-06-08T00:00:00"/>
    <s v="Omar Alfredo Sánchez"/>
    <s v="8/06/2021: No se remitió evidencia por encontrarse en términos"/>
    <x v="0"/>
    <n v="0"/>
    <n v="0"/>
  </r>
  <r>
    <s v="004-2021"/>
    <n v="6"/>
    <n v="2021"/>
    <s v="GESTIÓN DE TRÁMITES Y SERVICIOS PARA LA CIUDADANÍA"/>
    <x v="15"/>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 clasificación y asignación  de PQRSD en ORFEO"/>
    <s v="Construir el ABC de los temas de responsabilidad de cada dependencia de la Secretaria Distrital de Movilidad el cual sirva de insumo para la asignación de las PQRSD."/>
    <s v="Mejora Continua"/>
    <s v="Documento ABC elaborado y socializado"/>
    <s v="1 documento ABC elaborado y socializado"/>
    <x v="9"/>
    <x v="15"/>
    <s v="Todas las dependencias de la SDM"/>
    <d v="2021-05-03T00:00:00"/>
    <x v="9"/>
    <d v="2021-06-08T00:00:00"/>
    <s v="Omar Alfredo Sánchez"/>
    <s v="8/06/2021: No se remitió evidencia por encontrarse en términos"/>
    <x v="0"/>
    <n v="0"/>
    <n v="0"/>
  </r>
  <r>
    <s v="004-2021"/>
    <n v="7"/>
    <n v="2021"/>
    <s v="GESTIÓN DE TRÁMITES Y SERVICIOS PARA LA CIUDADANÍA"/>
    <x v="15"/>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 clasificación y asignación  de PQRSD en ORFEO"/>
    <s v="Realizar el seguimiento a la clasificación de PQRSD que se reciban a través de  ORFEO."/>
    <s v="Mejora Continua"/>
    <s v="(Informe mensual realizado/ Informe mensual programado)*100"/>
    <n v="1"/>
    <x v="8"/>
    <x v="0"/>
    <s v="Subdirección Administrativa"/>
    <d v="2021-05-03T00:00:00"/>
    <x v="9"/>
    <d v="2021-06-08T00:00:00"/>
    <s v="Julie Andrea Martinez Mendez"/>
    <s v="08/06/2021 Seguimiento Julie Martinez no se reporta por parte del área responsable de la ejecución avance de la gestión de esta actividad, sin embargo, se encuentra en el periodo establecido para su ejecución."/>
    <x v="0"/>
    <n v="0"/>
    <n v="0"/>
  </r>
  <r>
    <s v="004-2021"/>
    <n v="8"/>
    <n v="2021"/>
    <s v="GESTIÓN DE TRÁMITES Y SERVICIOS PARA LA CIUDADANÍA"/>
    <x v="15"/>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el  seguimiento a la oportunidad de la respuesta por parte al líder del proceso."/>
    <s v="Actualizar, publicar y socializar las responsabilidades del Manual de Gestión PQRSD relacionado con las actividades de reporte y seguimiento a las PQRSD."/>
    <s v="Acción Correctiva"/>
    <s v="Manual de Gestión PQRSD actualizado, publicado y socializado."/>
    <n v="1"/>
    <x v="5"/>
    <x v="11"/>
    <s v="Dirección de Atención al Ciudadano"/>
    <d v="2021-05-03T00:00:00"/>
    <x v="10"/>
    <d v="2021-06-08T00:00:00"/>
    <s v="Omar Alfredo Sánchez"/>
    <s v="8/06/2021: No se remitió evidencia por encontrarse en términos"/>
    <x v="0"/>
    <n v="0"/>
    <n v="0"/>
  </r>
  <r>
    <s v="005-2021"/>
    <n v="1"/>
    <n v="2021"/>
    <s v="GESTIÓN DE TRÁMITES Y SERVICIOS PARA LA CIUDADANÍA"/>
    <x v="15"/>
    <d v="2021-03-30T00:00:00"/>
    <s v="RC2: Teniendo en cuenta que el proceso incorporo dos acciones de mejora en su P.M.P que buscan subsanar lo observado en el seguimiento realizado en el I Semestre 2020 relacionados con la atención de las peticiones entre autoridades, las cuales se encuentran en términos de ejecución; y considerando el resultado de la evaluación realizada en el presente ejercicio (Ver ítem 1.2 literal b Peticiones entre autoridades), se recomienda fortalecer los controles establecidos de tal manera que se garantice al interior de las dependencias de la entidad, la atención de las peticiones realizadas entre autoridades, de conformidad con lo establecido en la normatividad vigente, (Ley 1755 de 2015 Artículo 30) "/>
    <s v="Posibilidad de afectación reputacional por pérdida de confianza por parte de la ciudadania al igual de posibles investigaciones por entes de control debido a prestación de tramites y servicios fuera de los requermientos normativos, legales y del ciudadano"/>
    <s v="Falta de claridad del responsable de realizar el seguimiento de las peticiones entre autoridades."/>
    <s v="Realizar mesa de trabajo con la OAPI, la OCI, la Dirección de Normatividad y Concetos, la Subdirección Adminsitrativa y la DAC para establecer la responsabilidad en la SDM del seguimiento a las peticiones entre autoridades."/>
    <s v="Acción Correctiva"/>
    <s v="(Mesa de trabajo realizada / mesa de trabajo programada)*100"/>
    <s v="1 Mesa de trabajo"/>
    <x v="5"/>
    <x v="11"/>
    <s v="Dirección de Atención al Ciudadano"/>
    <d v="2021-05-03T00:00:00"/>
    <x v="10"/>
    <d v="2021-06-08T00:00:00"/>
    <s v="Omar Alfredo Sánchez"/>
    <s v="8/06/2021: No se remitió evidencia por encontrarse en términos"/>
    <x v="0"/>
    <n v="0"/>
    <n v="0"/>
  </r>
  <r>
    <s v="006-2021"/>
    <n v="1"/>
    <n v="2021"/>
    <s v="GESTIÓN DE TRÁMITES Y SERVICIOS PARA LA CIUDADANÍA"/>
    <x v="15"/>
    <d v="2021-03-30T00:00:00"/>
    <s v="RC7: Adelantar las acciones que se consideren pertinentes con el fin de garantizar la coherencia de la información reportada y la publicada en su página web por la entidad; con la gestión reportada por la Secretaria General respecto a la gestión realizada mensualmente de las peticiones a nivel distrital. Específicamente en relación con el reporte de las peticiones que no ingresan a través del canal de Bogotá Te escucha. Lo anterior teniendo en cuenta la Guía para la elaboración del informe de gestión, que en su capítulo 1, numeral 1. Total, Peticiones mensuales recibidas por la entidad, hace la siguiente consideración: _x000a__x000a_“En esta sección se discrimina el total de peticiones registradas por la entidad, de acuerdo con el canal de ingreso, indicando así el uso de los canales de recepción propios de la entidad, por parte de la ciudadanía.” "/>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os informes presentados"/>
    <s v="Realizar mesa de trabajo con la Veeduría Distrital y control interno en relación con los reportes PQRSD "/>
    <s v="Acción Correctiva"/>
    <s v="(Mesa de trabajo realizada / mesa de trabajo programada)*100"/>
    <s v="1 Mesa de trabajo"/>
    <x v="5"/>
    <x v="11"/>
    <s v="Dirección de Atención al Ciudadano"/>
    <d v="2021-05-03T00:00:00"/>
    <x v="10"/>
    <d v="2021-06-08T00:00:00"/>
    <s v="Omar Alfredo Sánchez"/>
    <s v="8/06/2021: No se remitió evidencia por encontrarse en términos"/>
    <x v="0"/>
    <n v="0"/>
    <n v="0"/>
  </r>
  <r>
    <s v="007-2021"/>
    <n v="1"/>
    <n v="2021"/>
    <s v="GESTIÓN DE TRÁMITES Y SERVICIOS PARA LA CIUDADANÍA"/>
    <x v="15"/>
    <d v="2021-03-30T00:00:00"/>
    <s v="RC8: Si bien se evidencia un importante avance respecto al cumplimiento de la Ley 1755 de 2015 relacionado con los términos de respuesta, aún se evidencia gestión fuera de los términos legales establecidos o sin responder, con lo cual se materializa el evento potencial identificado en el Mapa de Riesgos Institucional (9. Discriminación y restricción a la participación de los ciudadanos que requieren atención y respuesta por parte de la SDM.)"/>
    <s v="Posibilidad de afectación reputacional por pérdida de confianza por parte de la ciudadania al igual de posibles investigaciones por entes de control debido a prestación de tramites y servicios fuera de los requermientos normativos, legales y del ciudadano"/>
    <s v="Deficiencia de controles en la gestión de PQRSD"/>
    <s v="Identificar un evento potencial asociado a la gestión de Gestión PQRSD y establecer los controles pertinentes para mitigar su impacto."/>
    <s v="Acción Correctiva"/>
    <s v="Matriz de riesgo DAC actualizado."/>
    <n v="1"/>
    <x v="5"/>
    <x v="11"/>
    <s v="Dirección de Atención al Ciudadano"/>
    <d v="2021-05-03T00:00:00"/>
    <x v="11"/>
    <d v="2021-06-08T00:00:00"/>
    <s v="Omar Alfredo Sánchez"/>
    <s v="8/06/2021: No se remitió evidencia por encontrarse en términos"/>
    <x v="0"/>
    <n v="0"/>
    <n v="0"/>
  </r>
  <r>
    <s v="008-2021"/>
    <n v="1"/>
    <n v="2021"/>
    <s v="GESTIÓN DE TRÁMITES Y SERVICIOS PARA LA CIUDADANÍA"/>
    <x v="15"/>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informe de los temas más reiterativos por los cuales la ciudadanía presenta solicitudes en la entidad."/>
    <s v="Acción Correctiva"/>
    <s v=" Informe de temas reiterativos en el 1er y 2do semestre del 2021."/>
    <n v="2"/>
    <x v="5"/>
    <x v="11"/>
    <s v="Dirección de Atención al Ciudadano"/>
    <d v="2021-05-03T00:00:00"/>
    <x v="12"/>
    <m/>
    <m/>
    <m/>
    <x v="0"/>
    <n v="0"/>
    <n v="0"/>
  </r>
  <r>
    <s v="008-2021"/>
    <n v="2"/>
    <n v="2021"/>
    <s v="GESTIÓN DE TRÁMITES Y SERVICIOS PARA LA CIUDADANÍA"/>
    <x v="15"/>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mesa de trabajo semestral con las dependencias para analizar las causas de los temas más reiterados."/>
    <s v="Acción Correctiva"/>
    <s v="(Mesa de trabajo realizada / mesa de trabajo programada)*100"/>
    <n v="1"/>
    <x v="5"/>
    <x v="11"/>
    <s v="Dirección de Atención al Ciudadano"/>
    <d v="2021-05-03T00:00:00"/>
    <x v="13"/>
    <m/>
    <m/>
    <m/>
    <x v="0"/>
    <n v="0"/>
    <n v="0"/>
  </r>
  <r>
    <s v="009-2021"/>
    <n v="1"/>
    <n v="2021"/>
    <s v="DIRECCIONAMIENTO ESTRATÉGICO"/>
    <x v="14"/>
    <d v="2021-05-04T00:00:00"/>
    <s v="En los documentos relacionados con la planificación estratégica y operativa del proceso de direccionamiento estratégico, la priorización de las oportunidades no facilita la identificación de las estrategias, que se deban abordar en los diferentes lapsos de tiempo"/>
    <s v="Posibilidad de afectación reputacional por posibles requerimientos de entes de control y de los procesos internos de la entidad debido a la gestión del control documental del sistema de gestión de calidad  fuera de los requisitos procedimientales"/>
    <s v="La metodología definida para la priorización de oportunidades sólo identifica su impacto"/>
    <s v="Revisar, ajustar y publicar los documentos relacionados con la planificación estratégica y operativa del proceso de direccionamiento estratégico:_x000a_Instructivo PE01-PR08-IN01 Formato PE01-PR08-F01"/>
    <s v="Mejora Continua"/>
    <s v="Documentos de la planificación estratégica y operativa actualizados y publicados"/>
    <n v="2"/>
    <x v="10"/>
    <x v="16"/>
    <s v="Jefe Oficina Asesora de Planeacional Institucional"/>
    <d v="2021-05-05T00:00:00"/>
    <x v="14"/>
    <d v="2021-05-28T00:00:00"/>
    <s v="Vieinery Piza Olarte"/>
    <s v="28/05/2021. El proceso anexa los siguientes documentos actualizados:  PE01-PR08-IN01 instructivo para la Planificación Estratégica Versión 5.0 de 06-05-2021 y PE01-PR08-F01 formato para el análisis y consolidación de la matriz DOFA Versión 3.0 de 06-05-2021.  Por lo anterior y teniendo  en cuenta los soportes presentados por el proceso, se procede a realizar el cierre de la misma._x000a_RECOMENDACION: Cerrar la acción y excluirla del PMP. "/>
    <x v="1"/>
    <n v="0"/>
    <n v="0"/>
  </r>
  <r>
    <s v="009-2021"/>
    <n v="2"/>
    <n v="2021"/>
    <s v="DIRECCIONAMIENTO ESTRATÉGICO"/>
    <x v="14"/>
    <d v="2021-05-04T00:00:00"/>
    <s v="En los documentos relacionados con la planificación estratégica y operativa del proceso de direccionamiento estratégico, la priorización de las oportunidades no facilita la identificación de las estrategias, que se deban abordar en los diferentes lapsos de tiempo"/>
    <s v="Posibilidad de afectación reputacional por posibles requerimientos de entes de control y de los procesos internos de la entidad debido a la gestión del control documental del sistema de gestión de calidad  fuera de los requisitos procedimientales"/>
    <s v="La metodología definida para la priorización de oportunidades sólo identifica su impacto"/>
    <s v="Actualizar en conjunto con el equipo técnico la matriz DOFA priorizando las oportunidades"/>
    <s v="Mejora Continua"/>
    <s v="Matriz Dofa actualizada con priorización de oportunidades"/>
    <n v="1"/>
    <x v="10"/>
    <x v="16"/>
    <s v="Jefe Oficina Asesora de Planeacional Institucional"/>
    <d v="2021-05-05T00:00:00"/>
    <x v="14"/>
    <d v="2021-05-28T00:00:00"/>
    <s v="Vieinery Piza Olarte"/>
    <s v="28/05/2021. El proceso anexa los siguientes documentos actualizados:  Listado de asistencia taller realizado el 06/05/2021,  Resultados priorización de oportunidades formulario ejercicio parte 1, Resultados priorización de oportunidades formulario ejercicio parte 1,Matriz DOFA Versión 12 con fecha de actualización 27/05/2021.  Por lo anterior y teniendo  en cuenta los soportes presentados por el proceso, se procede a realizar el cierre de la misma._x000a_RECOMENDACION: Cerrar la acción y excluirla del PMP. "/>
    <x v="1"/>
    <n v="0"/>
    <n v="0"/>
  </r>
  <r>
    <s v="010-2021"/>
    <n v="1"/>
    <n v="2021"/>
    <s v="GESTIÓN DE TRÁMITES Y SERVICIOS PARA LA CIUDADANÍA"/>
    <x v="14"/>
    <d v="2021-04-15T00:00:00"/>
    <s v="Se identificaron respuestas al ciudadano en lenguaje no apropiado. (Coherencia, calidez y claridad)"/>
    <s v="Posibilidad de afectación reputacional por perdidad de confianza por parte de la ciudadania al igual de posibles investigaciones por entes de control debido a prestación de trámites y servicios fuera de los requermientos normativos, legales y del ciudadano"/>
    <s v="Teniendo en cuenta la demanda de peticiones se esta emtiendo algunas respuestas omitiendo los criterios de calidad"/>
    <s v="Realizar Mesas de trabajo para la elaboración de plantillas de respuesta tipo del proceso de Gestión de Tramites y Servicio para la Ciudadanía que contenga parámetros de calidad (coherencia, claridad y calidez)"/>
    <s v="Acción Correctiva"/>
    <s v="3 Mesas de trabajo."/>
    <s v="1 Mesa de trabajo mensual"/>
    <x v="5"/>
    <x v="11"/>
    <s v="Director (a) de Atención al Ciudadano"/>
    <d v="2021-05-01T00:00:00"/>
    <x v="6"/>
    <m/>
    <m/>
    <m/>
    <x v="0"/>
    <n v="0"/>
    <n v="0"/>
  </r>
  <r>
    <s v="011-2021"/>
    <n v="1"/>
    <n v="2021"/>
    <s v="GESTIÓN DE TRÁMITES Y SERVICIOS PARA LA CIUDADANÍA"/>
    <x v="14"/>
    <d v="2021-04-15T00:00:00"/>
    <s v="Peticiones reiterativas en el proceso de Gestión de trámites y Servicios para la Ciudadanía."/>
    <s v="Posibilidad de afectación reputacional por perdidad de confianza por parte de la ciudadania al igual de posibles investigaciones por entes de control debido a prestación de trámites y servicios fuera de los requermientos normativos, legales y del ciudadano"/>
    <s v="Factores externos que afectan la prestación de los trámites y servicios de la entidad"/>
    <s v="Realizar mesa de trabajo mensual con el Equipo de PQRSD con el fin de identificar y analizar los temas reiterativos."/>
    <s v="Acción Correctiva"/>
    <s v="(Mesas de trabajo realizada / Mesa de trabajo programadas)*100"/>
    <s v="1 Mesa de trabajo mensual"/>
    <x v="5"/>
    <x v="11"/>
    <s v="Director (a) de Atención al Ciudadano"/>
    <d v="2021-05-01T00:00:00"/>
    <x v="6"/>
    <m/>
    <m/>
    <m/>
    <x v="0"/>
    <n v="0"/>
    <n v="0"/>
  </r>
  <r>
    <s v="012-2021"/>
    <n v="1"/>
    <n v="2021"/>
    <s v="GESTIÓN DE TRÁMITES Y SERVICIOS PARA LA CIUDADANÍA"/>
    <x v="14"/>
    <d v="2021-04-15T00:00:00"/>
    <s v="Se identificaron casos relacionados con reclamos referentes a la desactualización de las plataformas para la verifación de los estados de cuenta de la ciudadanía."/>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y transporte, sin el cumplimiento de los requisitos y lineamientos internos y externos"/>
    <s v="Suspensión de términos procesales a causa de la emergencia sanitaria del covid 19"/>
    <s v="Realizar mesa de trabajo para analizar los casos particulares correspondientes a los cursos pedagógicos por infracción a las normas de tránsito y de esta manera determinar su correcta actualización en los sistemas de información dispuestos para ello."/>
    <s v="Acción Correctiva"/>
    <s v="(Mesas de trabajo realizada / Mesa de trabajo programadas)*100"/>
    <s v="1 Mesa de trabajo mensual"/>
    <x v="5"/>
    <x v="11"/>
    <s v="Director (a) de Atención al Ciudadano"/>
    <d v="2021-05-01T00:00:00"/>
    <x v="6"/>
    <m/>
    <m/>
    <m/>
    <x v="0"/>
    <n v="0"/>
    <n v="0"/>
  </r>
  <r>
    <s v="013-2021"/>
    <n v="1"/>
    <n v="2021"/>
    <s v="GESTIÓN DE TRÁMITES Y SERVICIOS PARA LA CIUDADANÍA"/>
    <x v="14"/>
    <d v="2021-04-15T00:00:00"/>
    <s v="Se generaban documentos en el aplicativo correspondencia SICON los cuales no eran entregados por el operador de correpondencia al destinatario."/>
    <s v="Posibilidad de afectación reputacional por perdidad de confianza por parte de la ciudadania al igual de posibles investigaciones por entes de control debido a prestación de trámites y servicios fuera de los requermientos normativos, legales y del ciudadano"/>
    <s v="No se contaba con un gestor documental que permitieran realizar trazabilidad a documentos que no eran notificados."/>
    <s v="Notificar las devoluciones de las respuestas que no fueron entregadas a los ciudadanos por diferentes causas."/>
    <s v="Acción Correctiva"/>
    <s v="Informe mensual de notificaciones realizadas"/>
    <s v="1 Informe mensual de notificaciones realizadas"/>
    <x v="5"/>
    <x v="11"/>
    <s v="Director (a) de Atención al Ciudadano"/>
    <d v="2021-05-01T00:00:00"/>
    <x v="6"/>
    <m/>
    <m/>
    <m/>
    <x v="0"/>
    <n v="0"/>
    <n v="0"/>
  </r>
  <r>
    <s v="014-2021"/>
    <n v="1"/>
    <n v="2021"/>
    <s v="PLANEACIÓN DE TRANSPORTE E INFRAESTRUCTURA"/>
    <x v="16"/>
    <d v="2021-04-19T00:00:00"/>
    <s v="NC01:Se evidenció que funcionarios nombrados en los grados 27 de la Subdirección de Transporte Privado, desarrollan funciones propias de la Subdirección de Transporte Publico y de la Dirección de Planeación de Movilidad. De igual forma, funcionario nombrado en grado 219-15, de la Dirección de Planeación de la Movilidad, desarrolla funciones propias de la Subdirección de Transporte Publico y Subdirección de Transporte Privado. Lo anterior, transgrede lo establecido en Ley 909 de 2004 artículo 19, numerales 1 y 2."/>
    <s v="Designación de funciones a los funcionarios que no se encuentran relacionadas con las fichas de los perfiles del manual de funciones "/>
    <s v="No hay un funcionario referente en cada una de las subdirecciones que realicen seguimiento a los informes transversales "/>
    <s v="Realizar una Interiorización a los directivos de la Dirección de Planeación de la Movilidad y sus subdirecciones sobre las fichas de cada profesional que tienen a su cargo. (apoyo DTH)"/>
    <s v="Corrección"/>
    <s v="Numero de Socializaciones realizadas"/>
    <n v="1"/>
    <x v="3"/>
    <x v="17"/>
    <s v="Director (a) de Planeación de la Movilidad"/>
    <d v="2021-05-05T00:00:00"/>
    <x v="7"/>
    <m/>
    <m/>
    <m/>
    <x v="0"/>
    <n v="0"/>
    <n v="0"/>
  </r>
  <r>
    <s v="014-2021"/>
    <n v="2"/>
    <n v="2021"/>
    <s v="PLANEACIÓN DE TRANSPORTE E INFRAESTRUCTURA"/>
    <x v="16"/>
    <d v="2021-04-19T00:00:00"/>
    <s v="NC01:Se evidenció que funcionarios nombrados en los grados 27 de la Subdirección de Transporte Privado, desarrollan funciones propias de la Subdirección de Transporte Publico y de la Dirección de Planeación de Movilidad. De igual forma, funcionario nombrado en grado 219-15, de la Dirección de Planeación de la Movilidad, desarrolla funciones propias de la Subdirección de Transporte Publico y Subdirección de Transporte Privado. Lo anterior, transgrede lo establecido en Ley 909 de 2004 artículo 19, numerales 1 y 2."/>
    <s v="Designación de funciones a los funcionarios que no se encuentran relacionadas con las fichas de los perfiles del manual de funciones "/>
    <s v="No hay un funcionario referente en cada una de las subdirecciones que realicen seguimiento a los informes transversales "/>
    <s v="Realizar un seguimiento mediante acta de reunión verificando el cumplimento de las funciones descritas en las fichas de los perfiles de los empleos de los grados  27 de la Subdirección de Transporte Privado y Subdirección de Transporte Público y el grado 15 de la Dirección de Planeación de la Movilidad."/>
    <s v="Corrección"/>
    <s v="una acta de seguimiento"/>
    <n v="1"/>
    <x v="3"/>
    <x v="18"/>
    <s v="Dirección de Planeación de la Movilidad_x000a_Subdirección de Transporte Privado_x000a_Subdirección de Transporte Público"/>
    <d v="2021-05-05T00:00:00"/>
    <x v="7"/>
    <m/>
    <m/>
    <m/>
    <x v="0"/>
    <n v="0"/>
    <n v="0"/>
  </r>
  <r>
    <s v="015-2021"/>
    <n v="1"/>
    <n v="2021"/>
    <s v="PLANEACIÓN DE TRANSPORTE E INFRAESTRUCTURA"/>
    <x v="16"/>
    <d v="2021-04-19T00:00:00"/>
    <s v="NC02:Durante el desarrollo de la presente auditoria se pudo evidenciar que tanto el procedimiento PM01-PR03 Revisión y aprobación de estudios de tránsito (ET) de demanda y atención de usuarios (EDAU) análisis de movilidad y seguimiento a las acciones de mitigación aprobadas, como los conceptos emitidos en una muestra de seis (6) EDAU y seis (6) ET, no cuentan el análisis ni se relacionan los indicadores de ingeniería de tránsito que debe emplear en la evaluación de los estudios de tránsito y los de demanda y atención de usuarios."/>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Dentro del procedimiento no se establecieron los lineamientos, para identificar los indicadores que se requieren en la revisión de los Estudios de Tránsito y Estudios de Demanda y Atención de Usuarios. "/>
    <s v="Actualizar, socializar y publicar el procedimiento PM01-PR03 incluyendo los indicadores conforme al Decreto 596 de 2007 que permitan la revisión de los estudios de tránsito."/>
    <s v="Corrección"/>
    <s v="Procedimiento actualizado, socializado y publicado"/>
    <n v="1"/>
    <x v="3"/>
    <x v="19"/>
    <s v="Subdirector de Infraestructura_x000a_Jhon Alexander González Mendoza"/>
    <d v="2021-05-05T00:00:00"/>
    <x v="7"/>
    <m/>
    <m/>
    <m/>
    <x v="0"/>
    <n v="0"/>
    <n v="0"/>
  </r>
  <r>
    <s v="016-2021"/>
    <n v="1"/>
    <n v="2021"/>
    <s v="PLANEACIÓN DE TRANSPORTE E INFRAESTRUCTURA"/>
    <x v="16"/>
    <d v="2021-04-19T00:00:00"/>
    <s v="NC03:Se pudo evidenciar incumplimiento relacionado con el control de la información documentada, dado que no se efectuaron los controles y/o actualizaciones de versión para el instructivo establecido en el Sistema Integrado de Gestión, específicamente en cuanto al PM01-IN01 SEGUIMIENTO PESV VERSIÓN 1,0 DE 22-05-2019, cuya fecha de adopción corresponde al 22/05/2019, la anterior versión se realizó con base al marco normativo vigente en lo relacionado con el seguimiento y aval de los planes Estratégicos de seguridad vial, sin embargo hubo modificaciones al marco legal desde noviembre de 2019 con la expedición del Decreto 2106 de 2019, razón por la cual se debían realizar las respectivas actualizaciones al Instructivo, de acuerdo con las evidencias allegadas por la Dirección de Planeación de Movilidad, esta actualización se encuentra en proceso de aprobación, No obstante se aplicó una versión desactualizada durante la vigencia 2020._x000a_Lo descrito anteriormente, de conformidad con lo establecido en los criterios normativos definidos en el literal “l” del artículo 4° de la Ley 87 de 1993, el cual establece “toda entidad bajo la responsabilidad de sus directivos debe por lo menos implementar los siguientes aspectos que deben orientar la aplicación del control interno: l - “Simplificación y actualización de normas y procedimientos” negrillas fuera de texto)"/>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No se se documentó la metodología vigente para las visitas de seguimiento de los planes estratégicos de seguridad vial al interior del proceso."/>
    <s v="Actualizar, socializar y publicar el instructivo PM01-IN02 incluyendo la metodología vigente para las visitas de seguimiento de los Planes Estratégicos de Seguridad Vial"/>
    <s v="Corrección"/>
    <s v="Instructivo actualizado, socializado y publicado"/>
    <n v="1"/>
    <x v="3"/>
    <x v="17"/>
    <s v="Director (a) de Planeación de la Movilidad"/>
    <d v="2021-05-05T00:00:00"/>
    <x v="7"/>
    <m/>
    <m/>
    <m/>
    <x v="0"/>
    <n v="0"/>
    <n v="0"/>
  </r>
  <r>
    <s v="017-2021"/>
    <n v="1"/>
    <n v="2021"/>
    <s v="PLANEACIÓN DE TRANSPORTE E INFRAESTRUCTURA"/>
    <x v="16"/>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3"/>
    <x v="20"/>
    <s v="Subdirectora de Transporte Privado_x000a_Valentina Acuña García"/>
    <d v="2021-05-05T00:00:00"/>
    <x v="12"/>
    <m/>
    <m/>
    <m/>
    <x v="0"/>
    <n v="0"/>
    <n v="0"/>
  </r>
  <r>
    <s v="018-2021"/>
    <n v="1"/>
    <n v="2021"/>
    <s v="GESTIÓN FINANCIERA"/>
    <x v="17"/>
    <d v="2021-04-22T00:00:00"/>
    <s v="Los E.F. se deben publicar en la pa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estan definidos los tiempos para la revision de los Estados Financieros por parte las diferentes entidades y dependencias de la SDM (firmas)"/>
    <s v="Emitir directriz (cronograma de actividades) donde se establece los tiempos para la revision de los EF"/>
    <s v="CORRECTIVA"/>
    <s v="# de publicaciones realizadas con oportunidad /  # publicaciones establecidas en la vigencia"/>
    <s v="Publicar los Estados Financieros de manera oportuna de conformidad con la directriz."/>
    <x v="0"/>
    <x v="8"/>
    <s v="Profesional Contador"/>
    <d v="2021-05-01T00:00:00"/>
    <x v="1"/>
    <d v="2021-06-08T00:00:00"/>
    <s v="Julie Andrea Martinez Mendez"/>
    <s v="08/06/2021 Seguimiento Julie Martinez no se reporta por parte del área responsable de la ejecución avance de la gestión de esta actividad, sin embargo, se encuentra en el periodo establecido para su ejecución."/>
    <x v="0"/>
    <n v="0"/>
    <n v="0"/>
  </r>
  <r>
    <s v="019-2021"/>
    <n v="1"/>
    <n v="2021"/>
    <s v="GESTIÓN FINANCIERA"/>
    <x v="17"/>
    <d v="2021-04-22T00:00:00"/>
    <s v="Verificado el PIC 2020, no se evidencian capacitaciones para funcionarios del área contable en temas propios de su función; tampoco se encuentra dentro de la participación de directivos, la necesidad de capacitación en esta área. "/>
    <s v="Posibilidad de afectación reputacional por requerimientos internos externo e investigaciones administrativas, disciplinarias, fiscales y penales debido a la entrega de estados contables fuera  de las fechas establecidas y de los terminos procedimientales"/>
    <s v="La priorizacion del Plan Institucional de Capacitacion,   no contemplo dentro de su ejecucion el desarrollo de capacitaciones encaminadas a las necesidades especificas en temas contables descritos en el diagnostico del PIC 2020"/>
    <s v="Solicitar al area encargada las acciones correspondientes para la ejecucion de actividades de capacitacion acorde con las necesidades identificadas en el PIC 2021 en materia contable."/>
    <s v="CORRECTIVA"/>
    <s v="Solicitud al area competente para realizar la capacitación"/>
    <s v="Recibir capacitacion y/o actualización en materia contable"/>
    <x v="0"/>
    <x v="21"/>
    <s v="Profesional Contador_x000a_Profesional Lider de PIC"/>
    <d v="2021-05-01T00:00:00"/>
    <x v="1"/>
    <d v="2021-06-08T00:00:00"/>
    <s v="Julie Andrea Martinez Mendez"/>
    <s v="08/06/2021 Seguimiento Julie Martinez no se reporta por parte del área responsable de la ejecución avance de la gestión de esta actividad, sin embargo, se encuentra en el periodo establecido para su ejecución."/>
    <x v="0"/>
    <n v="0"/>
    <n v="0"/>
  </r>
  <r>
    <s v="020-2021"/>
    <n v="1"/>
    <n v="2021"/>
    <s v="GESTIÓN ADMINISTRATIVA"/>
    <x v="1"/>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la actualización del Plan de Gestión de Residuos Peligrosos y reporte del mismo en la plataforma RUA-RESPEL del IDEAM."/>
    <s v="Corrección"/>
    <s v="No. de documento actualizado y reportado "/>
    <n v="1"/>
    <x v="0"/>
    <x v="0"/>
    <s v="Paola Adriana Corona Miranda"/>
    <d v="2021-05-06T00:00:00"/>
    <x v="14"/>
    <d v="2021-06-08T00:00:00"/>
    <s v="Julie Andrea Martinez Mendez"/>
    <s v="08/06/2021 Seguimiento Julie Martinez se evidencia  el Certificación de inscripción al registro de generadores de residuos peligrosos y del reporte de información anual Formato Nro.: 5000245571 y Certificación de inscripción al registro de generadores de residuos peligrosos y del reporte de información anual formato nro.: 5000197537.  Adicionalmente se evidencia el plan de gestión integral de residuos peligrosos PGIRESPEL de abril 2021"/>
    <x v="1"/>
    <n v="0"/>
    <n v="0"/>
  </r>
  <r>
    <s v="020-2021"/>
    <n v="2"/>
    <n v="2021"/>
    <s v="GESTIÓN ADMINISTRATIVA"/>
    <x v="1"/>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Elaborar el listado de informes que deben ser reportar a las entidades distritales y entes de control, estableciendo su periodicidad y fechas establecidas por la autoridad ambiental para su presentación."/>
    <s v="Mejora Continua"/>
    <s v="Listado de informes elaborado"/>
    <n v="1"/>
    <x v="0"/>
    <x v="0"/>
    <s v="Paola Adriana Corona Miranda"/>
    <d v="2021-05-06T00:00:00"/>
    <x v="11"/>
    <d v="2021-06-08T00:00:00"/>
    <s v="Julie Andrea Martinez Mendez"/>
    <s v="08/06/2021 Seguimiento Julie Martinez no se reporta por parte del área responsable de la ejecución avance de la gestión de esta actividad, sin embargo, se encuentra en el periodo establecido para su ejecución."/>
    <x v="0"/>
    <n v="0"/>
    <n v="0"/>
  </r>
  <r>
    <s v="020-2021"/>
    <n v="3"/>
    <n v="2021"/>
    <s v="GESTIÓN ADMINISTRATIVA"/>
    <x v="1"/>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0"/>
    <x v="0"/>
    <s v="Paola Adriana Corona Miranda"/>
    <d v="2021-05-06T00:00:00"/>
    <x v="13"/>
    <d v="2021-06-08T00:00:00"/>
    <s v="Julie Andrea Martinez Mendez"/>
    <s v="08/06/2021 Seguimiento Julie Martinez no se reporta por parte del área responsable de la ejecución avance de la gestión de esta actividad, sin embargo, se encuentra en el periodo establecido para su ejecución."/>
    <x v="0"/>
    <n v="0"/>
    <n v="0"/>
  </r>
  <r>
    <s v="020-2021"/>
    <n v="4"/>
    <n v="2021"/>
    <s v="GESTIÓN ADMINISTRATIVA"/>
    <x v="1"/>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Solicitar a la Secretaria Distrital de Ambiente capacitación sobre normatividad vigente."/>
    <s v="Mejora Continua"/>
    <s v="Solicitudes de capacitación enviadas a la SDA "/>
    <n v="1"/>
    <x v="0"/>
    <x v="0"/>
    <s v="Paola Adriana Corona Miranda"/>
    <d v="2021-05-06T00:00:00"/>
    <x v="15"/>
    <d v="2021-06-08T00:00:00"/>
    <s v="Julie Andrea Martinez Mendez"/>
    <s v="08/06/2021 Seguimiento Julie Martinez no se reporta por parte del área responsable de la ejecución avance de la gestión de esta actividad, sin embargo, se encuentra en el periodo establecido para su ejecución."/>
    <x v="0"/>
    <n v="0"/>
    <n v="0"/>
  </r>
  <r>
    <s v="021-2021"/>
    <n v="1"/>
    <n v="2021"/>
    <s v="GESTIÓN ADMINISTRATIVA"/>
    <x v="1"/>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Actualizar el Plan de Gestión de Residuos Peligrosos el cual incluya el Plan de Transporte de RESPEL y formatos necesarios para su verificación"/>
    <s v="Acción Correctiva"/>
    <s v="No. de documento actualizado"/>
    <n v="1"/>
    <x v="0"/>
    <x v="0"/>
    <s v="Paola Adriana Corona Miranda"/>
    <d v="2021-05-06T00:00:00"/>
    <x v="6"/>
    <d v="2021-06-08T00:00:00"/>
    <s v="Julie Andrea Martinez Mendez"/>
    <s v="08/06/2021 Seguimiento Julie Martinez no se reporta por parte del área responsable de la ejecución avance de la gestión de esta actividad, sin embargo, se encuentra en el periodo establecido para su ejecución."/>
    <x v="0"/>
    <n v="0"/>
    <n v="0"/>
  </r>
  <r>
    <s v="021-2021"/>
    <n v="2"/>
    <n v="2021"/>
    <s v="GESTIÓN ADMINISTRATIVA"/>
    <x v="1"/>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Implementar el Plan de Transporte de RESPEL y sus formatos de verificación  para los vehículos que realicen esta función. "/>
    <s v="Acción Correctiva"/>
    <s v="No. de seguimientos al Plan de Transporte de RESPEL"/>
    <n v="6"/>
    <x v="0"/>
    <x v="0"/>
    <s v="Paola Adriana Corona Miranda"/>
    <d v="2021-05-06T00:00:00"/>
    <x v="8"/>
    <d v="2021-06-08T00:00:00"/>
    <s v="Julie Andrea Martinez Mendez"/>
    <s v="08/06/2021 Seguimiento Julie Martinez no se reporta por parte del área responsable de la ejecución avance de la gestión de esta actividad, sin embargo, se encuentra en el periodo establecido para su ejecución."/>
    <x v="0"/>
    <n v="0"/>
    <n v="0"/>
  </r>
  <r>
    <s v="021-2021"/>
    <n v="3"/>
    <n v="2021"/>
    <s v="GESTIÓN ADMINISTRATIVA"/>
    <x v="1"/>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Adecuar un cuarto de almacenamiento de Residuos Peligrosos, para el acopio temporal de los mismo  en la sede almacen, en cumplimiento con la normatividad ambiental vigente."/>
    <s v="Mejora Continua"/>
    <s v="Cuarto de residuos peligrosos adecuado en la sede almacen"/>
    <n v="1"/>
    <x v="0"/>
    <x v="0"/>
    <s v="Paola Adriana Corona Miranda"/>
    <d v="2021-05-06T00:00:00"/>
    <x v="15"/>
    <d v="2021-06-08T00:00:00"/>
    <s v="Julie Andrea Martinez Mendez"/>
    <s v="08/06/2021 Seguimiento Julie Martinez no se reporta por parte del área responsable de la ejecución avance de la gestión de esta actividad, sin embargo, se encuentra en el periodo establecido para su ejecución."/>
    <x v="0"/>
    <n v="0"/>
    <n v="0"/>
  </r>
  <r>
    <s v="021-2021"/>
    <n v="4"/>
    <n v="2021"/>
    <s v="GESTIÓN ADMINISTRATIVA"/>
    <x v="1"/>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Solicitar a la Secretaria Distrital de Ambiente capacitación sobre normatividad vigente."/>
    <s v="Mejora Continua"/>
    <s v="Solicitudes de capacitación enviadas a la SDA "/>
    <n v="1"/>
    <x v="0"/>
    <x v="0"/>
    <s v="Paola Adriana Corona Miranda"/>
    <d v="2021-05-06T00:00:00"/>
    <x v="15"/>
    <d v="2021-06-08T00:00:00"/>
    <s v="Julie Andrea Martinez Mendez"/>
    <s v="08/06/2021 Seguimiento Julie Martinez no se reporta por parte del área responsable de la ejecución avance de la gestión de esta actividad, sin embargo, se encuentra en el periodo establecido para su ejecución."/>
    <x v="0"/>
    <n v="0"/>
    <n v="0"/>
  </r>
  <r>
    <s v="022-2021"/>
    <n v="1"/>
    <n v="2021"/>
    <s v="GESTIÓN ADMINISTRATIVA"/>
    <x v="1"/>
    <d v="2021-04-08T00:00:00"/>
    <s v="La entidad debe remitir dentro del plazo establecido, los soportes correspondientes que acrediten la propiedad de los equipos (transformadores eléctricos), un inventario detallado de los equipos (en uso, desuso) y residuos contaminados con PCB, que se encuentren en todas sus instalaciones, en cumplimiento con la Resolución 222 de 2011. "/>
    <s v="Sanciones por incumplimiento de la normatividad ambiental"/>
    <s v="No se cuentan con los soportes correspondientes que acreditan la propiedad de los equipos (transformadores) ubicados en la sede Calle 13, Paloquemo y Patio Terminal del Sur"/>
    <s v="Enviar oficio a la Empresa de Energía CODENSA, solicitando los soportes (propiedad, inventario y residuos contaminados con PCB) correspondientes a los equipos (transformadores)."/>
    <s v="Acción Correctiva"/>
    <s v="Oficio remitido a CODENSA"/>
    <n v="1"/>
    <x v="0"/>
    <x v="0"/>
    <s v="Paola Adriana Corona Miranda"/>
    <d v="2021-04-14T00:00:00"/>
    <x v="16"/>
    <d v="2021-06-08T00:00:00"/>
    <s v="Julie Andrea Martinez Mendez"/>
    <s v="08/06/2021 Seguimiento realizado por Julie Andrea Martinez se evidencia el oficio 20216122004691 Solicitando la  documentación transformadores ubicados en las sedes de la SDM. Por lo cual se da por se  cierra esta actividad insumo para las siguientes activiadades "/>
    <x v="1"/>
    <n v="0"/>
    <n v="0"/>
  </r>
  <r>
    <s v="022-2021"/>
    <n v="2"/>
    <n v="2021"/>
    <s v="GESTIÓN ADMINISTRATIVA"/>
    <x v="1"/>
    <d v="2021-04-08T00:00:00"/>
    <s v="La entidad debe remitir dentro del plazo establecido, los soportes correspondientes que acrediten la propiedad de los equipos (transformadores eléctricos), un inventario detallado de los equipos (en uso, desuso) y residuos contaminados con PCB, que se encuentren en todas sus instalaciones, en cumplimiento con la Resolución 222 de 2011. "/>
    <s v="Sanciones por incumplimiento de la normatividad ambiental"/>
    <s v="No se cuentan con los soportes correspondientes que acreditan la propiedad de los equipos (transformadores) ubicados en la sede Calle 13, Paloquemo y Patio Terminal del Sur"/>
    <s v="Actualizar el inventario de la SDM, de acuedo con la información suministrada por Condensa."/>
    <s v="Acción Correctiva"/>
    <s v="Inventario actualizado"/>
    <n v="1"/>
    <x v="0"/>
    <x v="0"/>
    <s v="Paola Adriana Corona Miranda"/>
    <d v="2021-05-06T00:00:00"/>
    <x v="17"/>
    <d v="2021-06-08T00:00:00"/>
    <s v="Julie Andrea Martinez Mendez"/>
    <s v="08/06/2021 Seguimiento Julie Martinez no se reporta por parte del área responsable de la ejecución avance de la gestión de esta actividad, sin embargo, se encuentra en el periodo establecido para su ejecución."/>
    <x v="0"/>
    <n v="0"/>
    <n v="0"/>
  </r>
  <r>
    <s v="022-2021"/>
    <n v="3"/>
    <n v="2021"/>
    <s v="GESTIÓN ADMINISTRATIVA"/>
    <x v="1"/>
    <d v="2021-04-08T00:00:00"/>
    <s v="La entidad debe remitir dentro del plazo establecido, los soportes correspondientes que acrediten la propiedad de los equipos (transformadores eléctricos), un inventario detallado de los equipos (en uso, desuso) y residuos contaminados con PCB, que se encuentren en todas sus instalaciones, en cumplimiento con la Resolución 222 de 2011. "/>
    <s v="Sanciones por incumplimiento de la normatividad ambiental"/>
    <s v="No se cuentan con los soportes correspondientes que acreditan la propiedad de los equipos (transformadores) ubicados en la sede Calle 13, Paloquemo y Patio Terminal del Sur"/>
    <s v="Remitir respuesta a la SDA, sobre los equipos transformadores (propiedad, inventario y residuos contaminados con PCB)"/>
    <s v="Acción Correctiva"/>
    <s v="Respuesta a la SDA"/>
    <n v="1"/>
    <x v="0"/>
    <x v="0"/>
    <s v="Paola Adriana Corona Miranda"/>
    <d v="2021-05-06T00:00:00"/>
    <x v="11"/>
    <d v="2021-06-08T00:00:00"/>
    <s v="Julie Andrea Martinez Mendez"/>
    <s v="08/06/2021 Seguimiento Julie Martinez no se reporta por parte del área responsable de la ejecución avance de la gestión de esta actividad, sin embargo, se encuentra en el periodo establecido para su ejecución."/>
    <x v="0"/>
    <n v="0"/>
    <n v="0"/>
  </r>
  <r>
    <s v="023-2021"/>
    <n v="1"/>
    <n v="2021"/>
    <s v="GESTIÓN ADMINISTRATIVA"/>
    <x v="1"/>
    <d v="2021-04-08T00:00:00"/>
    <s v="Incumple la Resolución 932 de 2015, artículo 1, debido a que no se realizaron los reportes mensuales correspondientes al PIN de obra 17323 y 17561"/>
    <s v="Sanciones por incumplimiento de la normatividad ambiental"/>
    <s v="Desconocimiento del proceso para el manejo de los residuos de construcción demolición frente a los reportes mensuales y requisitos para el cierre del PIN de obra, ante la autoridad ambiental"/>
    <s v="Requerir mediante oficio al contratista e interventoria del contrato de mantenimiento, el cumplimiento normativo de los RCD para el cierre de los pines de obra "/>
    <s v="Acción Correctiva"/>
    <s v="Un (1) oficio de requerimiento al contratista y un (1) oficio de requerimiento a la interventoria del contrato de obra"/>
    <n v="2"/>
    <x v="0"/>
    <x v="0"/>
    <s v="Paola Adriana Corona Miranda"/>
    <d v="2021-05-06T00:00:00"/>
    <x v="11"/>
    <d v="2021-06-08T00:00:00"/>
    <s v="Julie Andrea Martinez Mendez"/>
    <s v="08/06/2021 Seguimiento Julie Martinez no se reporta por parte del área responsable de la ejecución avance de la gestión de esta actividad, sin embargo, se encuentra en el periodo establecido para su ejecución."/>
    <x v="0"/>
    <n v="0"/>
    <n v="0"/>
  </r>
  <r>
    <s v="023-2021"/>
    <n v="2"/>
    <n v="2021"/>
    <s v="GESTIÓN ADMINISTRATIVA"/>
    <x v="1"/>
    <d v="2021-04-08T00:00:00"/>
    <s v="Incumple la Resolución 932 de 2015, artículo 1, debido a que no se realizaron los reportes mensuales correspondientes al PIN de obra 17323 y 17561"/>
    <s v="Sanciones por incumplimiento de la normatividad ambiental"/>
    <s v="Desconocimiento del proceso para el manejo de los residuos de construcción demolición frente a los reportes mensuales y requisitos para el cierre del PIN de obra, ante la autoridad ambiental"/>
    <s v="Realizar seguimiento mensual al informe presentado por el contratista e interventoria del contrato de obra, que de cumplimiento a los reportes y cierre de PIN ante la autoridad ambiental."/>
    <s v="Acción Correctiva"/>
    <s v="No. de seguimientos mensuales realizados / No. de seguimientos programados"/>
    <n v="6"/>
    <x v="0"/>
    <x v="0"/>
    <s v="Paola Adriana Corona Miranda"/>
    <d v="2021-05-06T00:00:00"/>
    <x v="8"/>
    <d v="2021-06-08T00:00:00"/>
    <s v="Julie Andrea Martinez Mendez"/>
    <s v="08/06/2021 Seguimiento Julie Martinez no se reporta por parte del área responsable de la ejecución avance de la gestión de esta actividad, sin embargo, se encuentra en el periodo establecido para su ejecución."/>
    <x v="0"/>
    <n v="0"/>
    <n v="0"/>
  </r>
  <r>
    <s v="023-2021"/>
    <n v="3"/>
    <n v="2021"/>
    <s v="GESTIÓN ADMINISTRATIVA"/>
    <x v="1"/>
    <d v="2021-04-08T00:00:00"/>
    <s v="Incumple la Resolución 932 de 2015, artículo 1, debido a que no se realizaron los reportes mensuales correspondientes al PIN de obra 17323 y 17561"/>
    <s v="Sanciones por incumplimiento de la normatividad ambiental"/>
    <s v="Desconocimiento del proceso para el manejo de los residuos de construcción demolición frente a los reportes mensuales y requisitos para el cierre del PIN de obra, ante la autoridad ambiental"/>
    <s v="Solicitar a la Secretaria Distrital de Ambiente capacitación sobre normatividad vigente."/>
    <s v="Acción Correctiva"/>
    <s v="Solicitudes de capacitación enviadas a la SDA "/>
    <n v="1"/>
    <x v="0"/>
    <x v="0"/>
    <s v="Paola Adriana Corona Miranda"/>
    <d v="2021-05-06T00:00:00"/>
    <x v="15"/>
    <d v="2021-06-08T00:00:00"/>
    <s v="Julie Andrea Martinez Mendez"/>
    <s v="08/06/2021 Seguimiento Julie Martinez no se reporta por parte del área responsable de la ejecución avance de la gestión de esta actividad, sin embargo, se encuentra en el periodo establecido para su ejecución."/>
    <x v="0"/>
    <n v="0"/>
    <n v="0"/>
  </r>
  <r>
    <s v="024-2021"/>
    <n v="1"/>
    <n v="2021"/>
    <s v="GESTIÓN ADMINISTRATIVA"/>
    <x v="1"/>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Llevar a cabo dos (2) actividades para la socialización de los deberes del Equipo Técnico contempladas en la Resolución 242 de 2014"/>
    <s v="Acción Correctiva"/>
    <s v="Numero de actividades de socialización realizadas/Total de actividades de socialización programadas"/>
    <n v="2"/>
    <x v="0"/>
    <x v="0"/>
    <s v="Paola Adriana Corona Miranda"/>
    <d v="2021-05-06T00:00:00"/>
    <x v="0"/>
    <d v="2021-06-08T00:00:00"/>
    <s v="Julie Andrea Martinez Mendez"/>
    <s v="08/06/2021 Seguimiento Julie Martinez no se reporta por parte del área responsable de la ejecución avance de la gestión de esta actividad, sin embargo, se encuentra en el periodo establecido para su ejecución."/>
    <x v="0"/>
    <n v="0"/>
    <n v="0"/>
  </r>
  <r>
    <s v="024-2021"/>
    <n v="2"/>
    <n v="2021"/>
    <s v="GESTIÓN ADMINISTRATIVA"/>
    <x v="1"/>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0"/>
    <x v="0"/>
    <s v="Paola Adriana Corona Miranda"/>
    <d v="2021-05-06T00:00:00"/>
    <x v="13"/>
    <d v="2021-06-08T00:00:00"/>
    <s v="Julie Andrea Martinez Mendez"/>
    <s v="08/06/2021 Seguimiento Julie Martinez no se reporta por parte del área responsable de la ejecución avance de la gestión de esta actividad, sin embargo, se encuentra en el periodo establecido para su ejecución."/>
    <x v="0"/>
    <n v="0"/>
    <n v="0"/>
  </r>
  <r>
    <s v="025-2021"/>
    <n v="1"/>
    <n v="2021"/>
    <s v="GESTIÓN ADMINISTRATIVA"/>
    <x v="1"/>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Llevar a cabo dos (2) actividades para la socialización de los deberes del Gestor Ambiental contempladas en el Decreto 165 de 2015, artículo 6"/>
    <s v="Acción Correctiva"/>
    <s v="Documento con la definición de los deberes del Gestor Ambiental "/>
    <n v="2"/>
    <x v="0"/>
    <x v="0"/>
    <s v="Paola Adriana Corona Miranda"/>
    <d v="2021-05-06T00:00:00"/>
    <x v="0"/>
    <d v="2021-06-08T00:00:00"/>
    <s v="Julie Andrea Martinez Mendez"/>
    <s v="08/06/2021 Seguimiento Julie Martinez no se reporta por parte del área responsable de la ejecución avance de la gestión de esta actividad, sin embargo, se encuentra en el periodo establecido para su ejecución."/>
    <x v="0"/>
    <n v="0"/>
    <n v="0"/>
  </r>
  <r>
    <s v="025-2021"/>
    <n v="2"/>
    <n v="2021"/>
    <s v="GESTIÓN ADMINISTRATIVA"/>
    <x v="1"/>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0"/>
    <x v="0"/>
    <s v="Paola Adriana Corona Miranda"/>
    <d v="2021-05-06T00:00:00"/>
    <x v="13"/>
    <d v="2021-06-08T00:00:00"/>
    <s v="Julie Andrea Martinez Mendez"/>
    <s v="08/06/2021 Seguimiento Julie Martinez no se reporta por parte del área responsable de la ejecución avance de la gestión de esta actividad, sin embargo, se encuentra en el periodo establecido para su ejecución."/>
    <x v="0"/>
    <n v="0"/>
    <n v="0"/>
  </r>
  <r>
    <s v="026-2021"/>
    <n v="1"/>
    <n v="2021"/>
    <s v="COMUNICACIONES Y CULTURA PARA LA MOVILIDAD"/>
    <x v="18"/>
    <d v="2021-03-11T00:00:00"/>
    <s v="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_x000a_2015"/>
    <s v="Detrimento de la reputación institucional al no contar con el cumplimiento normativo"/>
    <s v="No se dio la adecuada interpretación a la norma, que permitiera evidenciar la necesidad de la adopción de un acto administrativo o documento equivalente de acuerdo con el régimen legal al sujeto obligado, de conformidad con lo establecido por el  Decreto 103 de 2015"/>
    <s v="Expedir un acto administrativo mediante el cual se adopte el esquema de publicación en la pagina, conforme al Decreto 103 de 2015"/>
    <s v="Corrección"/>
    <s v="Acto Administrativo expedido"/>
    <n v="1"/>
    <x v="7"/>
    <x v="14"/>
    <s v="Andrés Fabian Contento Muñoz"/>
    <d v="2021-04-15T00:00:00"/>
    <x v="12"/>
    <m/>
    <m/>
    <m/>
    <x v="0"/>
    <n v="0"/>
    <n v="0"/>
  </r>
  <r>
    <s v="026-2021"/>
    <n v="2"/>
    <n v="2021"/>
    <s v="COMUNICACIONES Y CULTURA PARA LA MOVILIDAD"/>
    <x v="18"/>
    <d v="2021-03-11T00:00:00"/>
    <s v="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_x000a_2015"/>
    <s v="Detrimento de la reputación institucional al no contar con el cumplimiento normativo"/>
    <s v="No se dio la adecuada interpretación a la norma, que permitiera evidenciar la necesidad de la adopción de un acto administrativo o documento equivalente de acuerdo con el régimen legal al sujeto obligado, de conformidad con lo establecido por el  Decreto 103 de 2015"/>
    <s v="Realizar mesa de trabajo con la Dirección de Normatividad y Conceptos frente a la interpretación de la subcategoria numeral 10.4 literal (A a la K)"/>
    <s v="Acción Correctiva"/>
    <s v="Mesa de trabajo realizada"/>
    <n v="1"/>
    <x v="7"/>
    <x v="14"/>
    <s v="Andrés Fabian Contento Muñoz"/>
    <d v="2021-04-15T00:00:00"/>
    <x v="12"/>
    <m/>
    <m/>
    <m/>
    <x v="0"/>
    <n v="0"/>
    <n v="0"/>
  </r>
  <r>
    <s v="027-2021"/>
    <n v="1"/>
    <n v="2021"/>
    <s v="PROCESO DE GESTIÓN JURÍDICA"/>
    <x v="18"/>
    <d v="2021-03-11T00:00:00"/>
    <s v="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
    <s v="Incumplimiento al principio de la transparencia y acceso a la información pública - Principio de Calidad de la Información y Principio de la divulgación proactiva de la información._x000a_"/>
    <s v="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
    <s v="Publicar  mensualmente en la pagina web de la entidad en la pestaña Transparencia y acceso a la información específicamente en el  ítem 8 contratación la información contractual y la ejecución de los contratos celebrados en la SDM."/>
    <s v="Acción Correctiva"/>
    <s v="Publicaciones realizadas/publicaciones programadas"/>
    <n v="1"/>
    <x v="1"/>
    <x v="1"/>
    <s v="ANA MARÍA CORREDOR YUNIS"/>
    <d v="2021-04-01T00:00:00"/>
    <x v="1"/>
    <m/>
    <m/>
    <m/>
    <x v="0"/>
    <n v="0"/>
    <n v="0"/>
  </r>
  <r>
    <s v="027-2021"/>
    <n v="2"/>
    <n v="2021"/>
    <s v="PROCESO DE GESTIÓN JURÍDICA"/>
    <x v="18"/>
    <d v="2021-03-11T00:00:00"/>
    <s v="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
    <s v="Incumplimiento al principio de la transparencia y acceso a la información pública - Principio de Calidad de la Información y Principio de la divulgación proactiva de la información._x000a_"/>
    <s v="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
    <s v="Implementar un enlace en la pestaña Transparencia y acceso a la información específicamente en el  ítem 8 contratación que direccione al PAA publicado en Secop"/>
    <s v="Acción Correctiva"/>
    <s v="Enlace creado e implementado "/>
    <n v="1"/>
    <x v="1"/>
    <x v="1"/>
    <s v="ANA MARÍA CORREDOR YUNIS"/>
    <d v="2021-04-01T00:00:00"/>
    <x v="1"/>
    <m/>
    <m/>
    <m/>
    <x v="0"/>
    <n v="0"/>
    <n v="0"/>
  </r>
  <r>
    <s v="028-2021"/>
    <n v="1"/>
    <n v="2021"/>
    <s v="GESTIÓN DE TICS_x000a_GESTIÓN ADMINISTRATIVA"/>
    <x v="18"/>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Actualizar  la documentación según los criterios establecidos en la normativa."/>
    <s v="Acción Correctiva"/>
    <s v="(Documentación actualizada)/(Total de la documentación)"/>
    <s v="Cumplimiento de los requisitos normativos establecidos en  las subcategorías 10.3 índice de información clasificada, literales b, i, j, k, l, n; y reservada,  y 10.4 esquema de publicación de la información, literal j."/>
    <x v="11"/>
    <x v="22"/>
    <s v="ALEXANDER RICARDO - PAOLA CORONA"/>
    <d v="2021-04-05T00:00:00"/>
    <x v="1"/>
    <m/>
    <m/>
    <m/>
    <x v="0"/>
    <n v="0"/>
    <n v="0"/>
  </r>
  <r>
    <s v="028-2021"/>
    <n v="2"/>
    <n v="2021"/>
    <s v="GESTIÓN DE TICS_x000a_GESTIÓN ADMINISTRATIVA"/>
    <x v="18"/>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Actualizar documento equivalente al acto administrativo manejado por la entidad de conformidad con la normativa."/>
    <s v="Acción Correctiva"/>
    <s v="(Documentación actualizada)/(Total de la documentación)"/>
    <s v="Cumplimiento de los requisitos normativos establecidos en  las subcategorías 10.2 registro de activos de información, literal i, 10.3 índice de información clasificada y reservada, literal o;  y 10.4 esquema de publicación de la información, literal k."/>
    <x v="11"/>
    <x v="22"/>
    <s v="ALEXANDER RICARDO - PAOLA CORONA"/>
    <d v="2021-04-05T00:00:00"/>
    <x v="1"/>
    <m/>
    <m/>
    <m/>
    <x v="0"/>
    <n v="0"/>
    <n v="0"/>
  </r>
  <r>
    <s v="028-2021"/>
    <n v="3"/>
    <n v="2021"/>
    <s v="GESTIÓN DE TICS_x000a_GESTIÓN ADMINISTRATIVA"/>
    <x v="18"/>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Publicar documento equivalente al acto administrativo manejado por la entidad de conformidad con la normativa."/>
    <s v="Acción Correctiva"/>
    <s v="(Documentos publicados)/(Total de documentos)"/>
    <s v="Cumplimiento de los requisitos normativos establecidos en  las subcategorías 10.2 registro de activos de información, literal i, 10.3 índice de información clasificada y reservada, literal o;  y 10.4 esquema de publicación de la información, literal k."/>
    <x v="11"/>
    <x v="22"/>
    <s v="ALEXANDER RICARDO - PAOLA CORONA"/>
    <d v="2021-04-05T00:00:00"/>
    <x v="1"/>
    <m/>
    <m/>
    <m/>
    <x v="0"/>
    <n v="0"/>
    <n v="0"/>
  </r>
  <r>
    <s v="029-2021"/>
    <n v="1"/>
    <n v="2021"/>
    <s v="GESTIÓN DE TICS"/>
    <x v="18"/>
    <d v="2021-03-11T00:00:00"/>
    <s v="Autocontrol . Se evidenció incumplimiento en la categoría 13. Protección de Datos Personales, subcategoría  13.1. C,D,E Cumplimiento de principios y obligaciones del régimen general de protección de datos personales Ley 1712 de 2014."/>
    <s v="Inoportunidad con la a publicación de información establecida en la Ley 1712 de 2014 y la normativa aplicable"/>
    <s v="Desconocimiento de la totalidad del cumplimiento de Ley 1712 de 2014 frente al cumplimiento de principios y obligaciones del régimen general de protección de datos personales y certificación de seguridad de la página web de la entidad."/>
    <s v="Realizar los Hipervínculos o espacios o URL donde se comunican las finalidades  y las  autorizaciones el tratamiento de los datos personales a las personas que ingresan su información. "/>
    <s v="Acción Correctiva"/>
    <s v=" Hipervínculo creado e Implementado de la Autorización del tratamiento de los datos personales."/>
    <n v="1"/>
    <x v="2"/>
    <x v="23"/>
    <s v="ALEXANDER RICARDO ANDRADE"/>
    <d v="2021-04-05T00:00:00"/>
    <x v="12"/>
    <m/>
    <m/>
    <m/>
    <x v="0"/>
    <n v="0"/>
    <n v="0"/>
  </r>
  <r>
    <s v="029-2021"/>
    <n v="2"/>
    <n v="2021"/>
    <s v="GESTIÓN DE TICS"/>
    <x v="18"/>
    <d v="2021-03-11T00:00:00"/>
    <s v="Autocontrol: Se evidenció incumplimiento en la categoría 13. Protección de Datos Personales, subcategoría  13.1. C,D,E Cumplimiento de principios y obligaciones del régimen general de protección de datos personales Ley 1712 de 2014."/>
    <s v="Inoportunidad con la a publicación de información establecida en la Ley 1712 de 2014 y la normativa aplicable"/>
    <s v="Desconocimiento de la totalidad del cumplimiento de Ley 1712 de 2014 frente al cumplimiento de principios y obligaciones del régimen general de protección de datos personales y certificación de seguridad de la página web de la entidad."/>
    <s v="Realizar los Hipervínculos o espacios o URL donde se comunica la  certificación de seguridad de la página web de la entidad."/>
    <s v="Acción Correctiva"/>
    <s v=" Hipervínculo creado e Implementado  la  certificación de seguridad de la página web"/>
    <n v="1"/>
    <x v="2"/>
    <x v="23"/>
    <s v="ALEXANDER RICARDO ANDRADE"/>
    <d v="2021-04-05T00:00:00"/>
    <x v="12"/>
    <m/>
    <m/>
    <m/>
    <x v="0"/>
    <n v="0"/>
    <n v="0"/>
  </r>
  <r>
    <s v="030-2021"/>
    <n v="1"/>
    <n v="2021"/>
    <s v="GESTIÓN DEL TALENTO HUMANO"/>
    <x v="19"/>
    <d v="2021-04-04T00:00:00"/>
    <s v="NC1 - Durante el informe de seguimiento a la ley de cuotas partes se pudo_x000a_evidenciar que la Dirección de Talento Humano reportó la información fuera de los términos de_x000a_ley incumpliendo con lo establecido en la Directiva 001 del 21/01/2016 artículo 7 literal c) que dice_x000a_“Enviar anualmente a la Secretaría Distrital de la Mujer a más tardar el 1° de febrero y a partir de_x000a_2016, los informes parciales, con el fin de consolidar la información Distrital y preparar la jornada_x000a_anual de rendición de cuentas promoviendo la participación de las organizaciones de mujeres y de_x000a_la ciudadanía en general”"/>
    <s v="Posibilidad de afectación reputacional por requerimiento de los usuarios e investigaciones administrativas por entes de control debido a realización de nombramientos fuera  de los requisitos establecidos en el  manual de funciones y los procedimientos "/>
    <s v="Por que no hay una socialización al interior de la DTH de sobre la normatividad vigente para la presentación del informorme de Ley de Cuotas"/>
    <s v="Socializar al interior de la Dirección de Talento Humano de la Directiva 001 del 21/01/2016 artículo 7 literal c) que dice_x000a_“Enviar anualmente a la Secretaría Distrital de la Mujer a más tardar el 1° de febrero y a partir de_x000a_2016, los informes parciales, con el fin de consolidar la información Distrital y preparar la jornada_x000a_anual de rendición de cuentas promoviendo la participación de las organizaciones de mujeres y de_x000a_la ciudadanía en general”."/>
    <s v="Acción Correctiva"/>
    <s v="No. Socializaciones realizadas/No. de socializaciones programadas"/>
    <n v="1"/>
    <x v="0"/>
    <x v="9"/>
    <s v="IVAN ALEXANDER DIAZ VILLA"/>
    <d v="2021-05-03T00:00:00"/>
    <x v="18"/>
    <m/>
    <m/>
    <m/>
    <x v="0"/>
    <n v="0"/>
    <n v="0"/>
  </r>
  <r>
    <s v="030-2021"/>
    <n v="2"/>
    <n v="2021"/>
    <s v="GESTIÓN DEL TALENTO HUMANO"/>
    <x v="19"/>
    <d v="2021-04-04T00:00:00"/>
    <s v="NC1 - Durante el informe de seguimiento a la ley de cuotas partes se pudo_x000a_evidenciar que la Dirección de Talento Humano reportó la información fuera de los términos de_x000a_ley incumpliendo con lo establecido en la Directiva 001 del 21/01/2016 artículo 7 literal c) que dice_x000a_“Enviar anualmente a la Secretaría Distrital de la Mujer a más tardar el 1° de febrero y a partir de_x000a_2016, los informes parciales, con el fin de consolidar la información Distrital y preparar la jornada_x000a_anual de rendición de cuentas promoviendo la participación de las organizaciones de mujeres y de_x000a_la ciudadanía en general”"/>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de las fechas establecidas para la presebtación del informe de Ley de Cuotas en cada anualidad"/>
    <s v="Implementar herramienta en excel donde se registre toda la información de los informes internos y externos  que debe presentar la Dirección de Talento Humano en cada anualidad sobre el informorme de Ley de Cuotas"/>
    <s v="Acción Correctiva"/>
    <s v="Herramienta"/>
    <n v="1"/>
    <x v="0"/>
    <x v="9"/>
    <s v="IVAN ALEXANDER DIAZ VILLA"/>
    <d v="2021-05-03T00:00:00"/>
    <x v="13"/>
    <m/>
    <m/>
    <m/>
    <x v="0"/>
    <n v="0"/>
    <n v="0"/>
  </r>
  <r>
    <s v="031-2021"/>
    <n v="1"/>
    <n v="2021"/>
    <s v="GESTIÓN DEL TALENTO HUMANO"/>
    <x v="20"/>
    <d v="2021-05-06T00:00:00"/>
    <s v="NC2 -Se evidenció que el 52.63% de los servidores públicos en cargos directivos de la entidad no está_x000a_dando cumplimiento integral a la publicación de la declaración del impuesto sobre la renta y_x000a_complementarios (ítem 2.1 del presente informe), en los términos de la Ley 2013 de 2019."/>
    <s v="Posibilidad de afectación reputacional por requerimiento de los usuarios e investigaciones administrativas por entes de control debido a realización de nombramientos fuera  de los requisitos establecidos en el  manual de funciones y los procedimientos "/>
    <s v="Por que no hay una socialización a los servidores publicos en cargos directivos de sobre la normatividad vigente a la publicación de la declaración del impuesto sobre la renta y complementarios (ítem 2.1 del presente informe), en los términos de la Ley 2013 de 2019."/>
    <s v="Socializar circular donde se solicite la obligatoriedad a todos los servidores públicos que presenten la Declaración de Bienes y Rentas, Conflictos de Intereses y Declaración del Impuesto Sobre la Renta y Complementarios, con el fin de dar cumplimiento cumplimiento a lo establecido en la Ley 2013 del 30 diciembre 2019 y en el artículo 9 del Decreto Distrital 189 del 21 de agosto de 2020"/>
    <s v="Acción Correctiva"/>
    <s v="No. Socializaciones realizadas/No. de socializaciones programadas"/>
    <n v="1"/>
    <x v="0"/>
    <x v="9"/>
    <s v="IVAN ALEXANDER DIAZ VILLA"/>
    <d v="2021-05-03T00:00:00"/>
    <x v="18"/>
    <m/>
    <m/>
    <m/>
    <x v="0"/>
    <n v="0"/>
    <n v="0"/>
  </r>
  <r>
    <s v="031-2021"/>
    <n v="2"/>
    <n v="2021"/>
    <s v="GESTIÓN DEL TALENTO HUMANO"/>
    <x v="20"/>
    <d v="2021-05-06T00:00:00"/>
    <s v="NC2 -Se evidenció que el 52.63% de los servidores públicos en cargos directivos de la entidad no está_x000a_dando cumplimiento integral a la publicación de la declaración del impuesto sobre la renta y_x000a_complementarios (ítem 2.1 del presente informe), en los términos de la Ley 2013 de 2019."/>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a la publicación de la declaración del impuesto sobre la renta y complementarios (ítem 2.1 del presente informe), en los términos de la Ley 2013 de 2019, realizadas por lo servidores en cargos directivos de la entidad"/>
    <s v="Implementar herramienta en excel donde se lleve el control de todos los servdores públicos donde se evidencia  la publicación de la Declaración de Bienes y Rentas, Conflictos de Intereses y Declaración del Impuesto Sobre la Renta y Complementarios"/>
    <s v="Acción Correctiva"/>
    <s v="Herramienta"/>
    <n v="1"/>
    <x v="0"/>
    <x v="9"/>
    <s v="IVAN ALEXANDER DIAZ VILLA"/>
    <d v="2021-05-03T00:00:00"/>
    <x v="13"/>
    <m/>
    <m/>
    <m/>
    <x v="0"/>
    <n v="0"/>
    <n v="0"/>
  </r>
  <r>
    <s v="032-2021"/>
    <n v="1"/>
    <n v="2021"/>
    <s v="GESTIÓN JURÍDICA"/>
    <x v="20"/>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x v="1"/>
    <x v="1"/>
    <s v="ANA MARIA CORREDOR YUNIS"/>
    <d v="2021-06-01T00:00:00"/>
    <x v="19"/>
    <m/>
    <m/>
    <m/>
    <x v="0"/>
    <n v="0"/>
    <n v="0"/>
  </r>
  <r>
    <s v="033-2021"/>
    <n v="1"/>
    <n v="2021"/>
    <s v="COMUNICACIONES Y CULTURA PARA LA MOVILIDAD"/>
    <x v="21"/>
    <d v="2021-06-04T00:00:00"/>
    <s v="Al validar las acciones y la normativa, se evidencia la necesidad de actualizar los documentos del proceso  "/>
    <s v="Posibilidad de afectación reputacional por posibles requerimientos de entes de control y de los procesos internos de la entidad debido a la gestión del control documental del sistema de gestión de calidad  fuera de los requisitos procedimentales."/>
    <s v="Ajuste de actividades de acuerdo con las necesidades vigentes y nueva normativa relacionada con el Proceso."/>
    <s v="Actualizar y publicar los documentos del proceso"/>
    <s v="Corrección"/>
    <s v="Documentos actualizados y publicados"/>
    <n v="1"/>
    <x v="7"/>
    <x v="14"/>
    <s v="JEFE OFICINA ASESORA DE COMUNICACIONES Y CULTURA PARA LA MOVILIDAD"/>
    <d v="2021-06-15T00:00:00"/>
    <x v="15"/>
    <m/>
    <m/>
    <m/>
    <x v="0"/>
    <n v="0"/>
    <n v="0"/>
  </r>
  <r>
    <s v="034-2021"/>
    <n v="1"/>
    <n v="2021"/>
    <s v="DIRECCIONAMIENTO ESTRATÉGICO"/>
    <x v="22"/>
    <d v="2021-05-24T00:00:00"/>
    <s v="En el proceso de Direccionamiento Estratégico se sugiere generar un documento o instructivo que oriente a los procesos de la SDM en el diligenciamiento del Mapa de Riesgos de Gestión acorde con la guía metodológica para la administración del riesgo versión 5.0, para fortalecer la metodología considerando orientaciones metodológicas que permitan a los procesos realizar la_x000a_identificación, control y monitoreo de forma más fácil."/>
    <s v="Posibilidad de afectación reputacional por posibles requerimientos de entes de control y de los procesos internos de la entidad debido a la gestión del control documental del sistema de gestión de calidad  fuera de los requisitos procedimentales"/>
    <s v="No se cuenta con  un documento de apoyo que contenga todos los aspectos relevantes para la identificación, valoración y tratamiento de los riesgos de gestión bajo la nueva metodología en su versión 5.0. "/>
    <s v="Generar y publicar un documento que contenga el paso a paso para la realización de la identificación, valoración y tratamientos."/>
    <s v="Mejora Continua"/>
    <s v="Documento para la identificación, valoración y tratamiento de riesgos de gestión publicado en la intranet"/>
    <s v="Un (1) Documento publicado"/>
    <x v="10"/>
    <x v="16"/>
    <s v="JEFE OFICINA ASESORA DE PLANEACIÓN INSTITUCIONAL"/>
    <d v="2021-06-08T00:00:00"/>
    <x v="0"/>
    <m/>
    <m/>
    <m/>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A45D2A5-01ED-4C46-A7F0-701F3A67D03B}" name="TablaDinámica4" cacheId="8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121:B144" firstHeaderRow="1" firstDataRow="1" firstDataCol="1" rowPageCount="1" colPageCount="1"/>
  <pivotFields count="24">
    <pivotField showAll="0"/>
    <pivotField dataField="1" showAll="0"/>
    <pivotField showAll="0"/>
    <pivotField showAll="0"/>
    <pivotField axis="axisRow" showAll="0" sortType="ascending">
      <items count="24">
        <item x="21"/>
        <item x="3"/>
        <item x="7"/>
        <item x="8"/>
        <item x="0"/>
        <item x="6"/>
        <item x="22"/>
        <item n="AUDITORÍA INTERNA SGC 2020" x="4"/>
        <item x="11"/>
        <item x="16"/>
        <item x="2"/>
        <item x="5"/>
        <item x="13"/>
        <item x="17"/>
        <item x="12"/>
        <item x="19"/>
        <item x="10"/>
        <item x="9"/>
        <item x="15"/>
        <item x="14"/>
        <item x="20"/>
        <item x="18"/>
        <item x="1"/>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3">
        <item x="0"/>
        <item h="1" x="1"/>
        <item t="default"/>
      </items>
    </pivotField>
    <pivotField showAll="0"/>
    <pivotField showAll="0"/>
  </pivotFields>
  <rowFields count="1">
    <field x="4"/>
  </rowFields>
  <rowItems count="23">
    <i>
      <x/>
    </i>
    <i>
      <x v="1"/>
    </i>
    <i>
      <x v="2"/>
    </i>
    <i>
      <x v="3"/>
    </i>
    <i>
      <x v="4"/>
    </i>
    <i>
      <x v="5"/>
    </i>
    <i>
      <x v="6"/>
    </i>
    <i>
      <x v="7"/>
    </i>
    <i>
      <x v="8"/>
    </i>
    <i>
      <x v="9"/>
    </i>
    <i>
      <x v="10"/>
    </i>
    <i>
      <x v="12"/>
    </i>
    <i>
      <x v="13"/>
    </i>
    <i>
      <x v="14"/>
    </i>
    <i>
      <x v="15"/>
    </i>
    <i>
      <x v="16"/>
    </i>
    <i>
      <x v="17"/>
    </i>
    <i>
      <x v="18"/>
    </i>
    <i>
      <x v="19"/>
    </i>
    <i>
      <x v="20"/>
    </i>
    <i>
      <x v="21"/>
    </i>
    <i>
      <x v="22"/>
    </i>
    <i t="grand">
      <x/>
    </i>
  </rowItems>
  <colItems count="1">
    <i/>
  </colItems>
  <pageFields count="1">
    <pageField fld="21" hier="-1"/>
  </pageFields>
  <dataFields count="1">
    <dataField name="Cuenta de No. Acción" fld="1" subtotal="count" baseField="4" baseItem="13"/>
  </dataFields>
  <formats count="13">
    <format dxfId="428">
      <pivotArea field="21" type="button" dataOnly="0" labelOnly="1" outline="0" axis="axisPage" fieldPosition="0"/>
    </format>
    <format dxfId="427">
      <pivotArea field="4" type="button" dataOnly="0" labelOnly="1" outline="0" axis="axisRow" fieldPosition="0"/>
    </format>
    <format dxfId="426">
      <pivotArea dataOnly="0" labelOnly="1" fieldPosition="0">
        <references count="1">
          <reference field="4" count="7">
            <x v="1"/>
            <x v="4"/>
            <x v="5"/>
            <x v="7"/>
            <x v="10"/>
            <x v="11"/>
            <x v="22"/>
          </reference>
        </references>
      </pivotArea>
    </format>
    <format dxfId="425">
      <pivotArea dataOnly="0" labelOnly="1" grandRow="1" outline="0" fieldPosition="0"/>
    </format>
    <format dxfId="424">
      <pivotArea field="21" type="button" dataOnly="0" labelOnly="1" outline="0" axis="axisPage" fieldPosition="0"/>
    </format>
    <format dxfId="423">
      <pivotArea field="4" type="button" dataOnly="0" labelOnly="1" outline="0" axis="axisRow" fieldPosition="0"/>
    </format>
    <format dxfId="422">
      <pivotArea dataOnly="0" labelOnly="1" fieldPosition="0">
        <references count="1">
          <reference field="4" count="7">
            <x v="1"/>
            <x v="4"/>
            <x v="5"/>
            <x v="7"/>
            <x v="10"/>
            <x v="11"/>
            <x v="22"/>
          </reference>
        </references>
      </pivotArea>
    </format>
    <format dxfId="421">
      <pivotArea dataOnly="0" labelOnly="1" grandRow="1" outline="0" fieldPosition="0"/>
    </format>
    <format dxfId="420">
      <pivotArea dataOnly="0" labelOnly="1" fieldPosition="0">
        <references count="1">
          <reference field="4" count="1">
            <x v="7"/>
          </reference>
        </references>
      </pivotArea>
    </format>
    <format dxfId="419">
      <pivotArea dataOnly="0" labelOnly="1" fieldPosition="0">
        <references count="1">
          <reference field="4" count="7">
            <x v="1"/>
            <x v="4"/>
            <x v="5"/>
            <x v="7"/>
            <x v="10"/>
            <x v="11"/>
            <x v="22"/>
          </reference>
        </references>
      </pivotArea>
    </format>
    <format dxfId="418">
      <pivotArea dataOnly="0" labelOnly="1" fieldPosition="0">
        <references count="1">
          <reference field="4" count="11">
            <x v="1"/>
            <x v="2"/>
            <x v="3"/>
            <x v="4"/>
            <x v="5"/>
            <x v="7"/>
            <x v="8"/>
            <x v="10"/>
            <x v="11"/>
            <x v="16"/>
            <x v="17"/>
          </reference>
        </references>
      </pivotArea>
    </format>
    <format dxfId="417">
      <pivotArea dataOnly="0" labelOnly="1" fieldPosition="0">
        <references count="1">
          <reference field="4" count="11">
            <x v="1"/>
            <x v="2"/>
            <x v="3"/>
            <x v="4"/>
            <x v="5"/>
            <x v="7"/>
            <x v="8"/>
            <x v="10"/>
            <x v="11"/>
            <x v="16"/>
            <x v="17"/>
          </reference>
        </references>
      </pivotArea>
    </format>
    <format dxfId="13">
      <pivotArea dataOnly="0" labelOnly="1" fieldPosition="0">
        <references count="1">
          <reference field="4" count="22">
            <x v="0"/>
            <x v="1"/>
            <x v="2"/>
            <x v="3"/>
            <x v="4"/>
            <x v="5"/>
            <x v="6"/>
            <x v="7"/>
            <x v="8"/>
            <x v="9"/>
            <x v="10"/>
            <x v="12"/>
            <x v="13"/>
            <x v="14"/>
            <x v="15"/>
            <x v="16"/>
            <x v="17"/>
            <x v="18"/>
            <x v="19"/>
            <x v="20"/>
            <x v="21"/>
            <x v="2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D5406FE-3777-4F73-890F-F6868B4B38B7}" name="TablaDinámica5" cacheId="8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86:B87"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0"/>
        <item x="4"/>
        <item x="1"/>
        <item x="5"/>
        <item x="3"/>
        <item x="2"/>
        <item x="6"/>
        <item x="7"/>
        <item x="8"/>
        <item x="9"/>
        <item x="10"/>
        <item x="11"/>
      </items>
    </pivotField>
    <pivotField axis="axisRow" showAll="0" defaultSubtotal="0">
      <items count="24">
        <item x="11"/>
        <item x="1"/>
        <item x="0"/>
        <item x="9"/>
        <item x="2"/>
        <item x="8"/>
        <item x="10"/>
        <item x="12"/>
        <item x="3"/>
        <item x="4"/>
        <item x="5"/>
        <item x="6"/>
        <item x="7"/>
        <item x="14"/>
        <item x="13"/>
        <item x="15"/>
        <item x="16"/>
        <item x="17"/>
        <item x="18"/>
        <item x="19"/>
        <item x="20"/>
        <item x="21"/>
        <item x="22"/>
        <item x="23"/>
      </items>
    </pivotField>
    <pivotField showAll="0" defaultSubtotal="0"/>
    <pivotField numFmtId="166" showAll="0"/>
    <pivotField axis="axisPage" numFmtId="166" multipleItemSelectionAllowed="1" showAll="0">
      <items count="21">
        <item x="3"/>
        <item h="1" x="0"/>
        <item h="1" x="6"/>
        <item h="1" x="7"/>
        <item h="1" x="1"/>
        <item h="1" x="8"/>
        <item h="1" x="2"/>
        <item h="1" x="4"/>
        <item h="1" x="9"/>
        <item h="1" x="10"/>
        <item h="1" x="11"/>
        <item h="1" x="12"/>
        <item h="1" x="13"/>
        <item h="1" x="14"/>
        <item h="1" x="5"/>
        <item h="1" x="15"/>
        <item h="1" x="16"/>
        <item h="1" x="17"/>
        <item h="1" x="18"/>
        <item h="1" x="19"/>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1">
    <i t="grand">
      <x/>
    </i>
  </rowItems>
  <colItems count="1">
    <i/>
  </colItems>
  <pageFields count="2">
    <pageField fld="21" hier="-1"/>
    <pageField fld="17" hier="-1"/>
  </pageFields>
  <dataFields count="1">
    <dataField name="ACCIONES INCUMPLIDAS" fld="21" subtotal="count" baseField="0" baseItem="0"/>
  </dataFields>
  <formats count="12">
    <format dxfId="440">
      <pivotArea field="13" type="button" dataOnly="0" labelOnly="1" outline="0" axis="axisRow" fieldPosition="0"/>
    </format>
    <format dxfId="439">
      <pivotArea dataOnly="0" labelOnly="1" fieldPosition="0">
        <references count="1">
          <reference field="13" count="3">
            <x v="0"/>
            <x v="1"/>
            <x v="2"/>
          </reference>
        </references>
      </pivotArea>
    </format>
    <format dxfId="438">
      <pivotArea dataOnly="0" labelOnly="1" grandRow="1" outline="0" fieldPosition="0"/>
    </format>
    <format dxfId="437">
      <pivotArea dataOnly="0" labelOnly="1" fieldPosition="0">
        <references count="2">
          <reference field="13" count="1" selected="0">
            <x v="0"/>
          </reference>
          <reference field="14" count="1">
            <x v="2"/>
          </reference>
        </references>
      </pivotArea>
    </format>
    <format dxfId="436">
      <pivotArea dataOnly="0" labelOnly="1" fieldPosition="0">
        <references count="2">
          <reference field="13" count="1" selected="0">
            <x v="2"/>
          </reference>
          <reference field="14" count="1">
            <x v="1"/>
          </reference>
        </references>
      </pivotArea>
    </format>
    <format dxfId="435">
      <pivotArea field="13" type="button" dataOnly="0" labelOnly="1" outline="0" axis="axisRow" fieldPosition="0"/>
    </format>
    <format dxfId="434">
      <pivotArea dataOnly="0" labelOnly="1" fieldPosition="0">
        <references count="1">
          <reference field="13" count="3">
            <x v="0"/>
            <x v="1"/>
            <x v="2"/>
          </reference>
        </references>
      </pivotArea>
    </format>
    <format dxfId="433">
      <pivotArea dataOnly="0" labelOnly="1" grandRow="1" outline="0" fieldPosition="0"/>
    </format>
    <format dxfId="432">
      <pivotArea dataOnly="0" labelOnly="1" fieldPosition="0">
        <references count="2">
          <reference field="13" count="1" selected="0">
            <x v="0"/>
          </reference>
          <reference field="14" count="1">
            <x v="2"/>
          </reference>
        </references>
      </pivotArea>
    </format>
    <format dxfId="431">
      <pivotArea dataOnly="0" labelOnly="1" fieldPosition="0">
        <references count="2">
          <reference field="13" count="1" selected="0">
            <x v="2"/>
          </reference>
          <reference field="14" count="1">
            <x v="1"/>
          </reference>
        </references>
      </pivotArea>
    </format>
    <format dxfId="430">
      <pivotArea dataOnly="0" labelOnly="1" outline="0" axis="axisValues" fieldPosition="0"/>
    </format>
    <format dxfId="429">
      <pivotArea dataOnly="0" labelOnly="1" outline="0" axis="axisValues"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989A0AB-D276-47D0-9840-06C00189772E}" name="TablaDinámica1" cacheId="8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chartFormat="1" rowHeaderCaption="SUBSECRETARIA U OFICINA">
  <location ref="A4:D18"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0"/>
        <item x="4"/>
        <item x="1"/>
        <item x="5"/>
        <item x="3"/>
        <item x="2"/>
        <item x="6"/>
        <item x="7"/>
        <item x="8"/>
        <item x="9"/>
        <item x="10"/>
        <item x="11"/>
      </items>
    </pivotField>
    <pivotField showAll="0" defaultSubtotal="0"/>
    <pivotField showAll="0" defaultSubtotal="0"/>
    <pivotField numFmtId="166" showAll="0"/>
    <pivotField numFmtId="166" showAll="0"/>
    <pivotField showAll="0"/>
    <pivotField showAll="0"/>
    <pivotField showAll="0"/>
    <pivotField axis="axisCol" dataField="1" showAll="0">
      <items count="3">
        <item x="0"/>
        <item x="1"/>
        <item t="default"/>
      </items>
    </pivotField>
    <pivotField showAll="0"/>
    <pivotField showAll="0"/>
  </pivotFields>
  <rowFields count="1">
    <field x="13"/>
  </rowFields>
  <rowItems count="13">
    <i>
      <x/>
    </i>
    <i>
      <x v="1"/>
    </i>
    <i>
      <x v="2"/>
    </i>
    <i>
      <x v="3"/>
    </i>
    <i>
      <x v="4"/>
    </i>
    <i>
      <x v="5"/>
    </i>
    <i>
      <x v="6"/>
    </i>
    <i>
      <x v="7"/>
    </i>
    <i>
      <x v="8"/>
    </i>
    <i>
      <x v="9"/>
    </i>
    <i>
      <x v="10"/>
    </i>
    <i>
      <x v="11"/>
    </i>
    <i t="grand">
      <x/>
    </i>
  </rowItems>
  <colFields count="1">
    <field x="21"/>
  </colFields>
  <colItems count="3">
    <i>
      <x/>
    </i>
    <i>
      <x v="1"/>
    </i>
    <i t="grand">
      <x/>
    </i>
  </colItems>
  <dataFields count="1">
    <dataField name="Cuenta de ESTADO DE LA ACCION" fld="21" subtotal="count" baseField="0" baseItem="0"/>
  </dataFields>
  <formats count="28">
    <format dxfId="468">
      <pivotArea dataOnly="0" labelOnly="1" fieldPosition="0">
        <references count="1">
          <reference field="13" count="0"/>
        </references>
      </pivotArea>
    </format>
    <format dxfId="467">
      <pivotArea dataOnly="0" labelOnly="1" fieldPosition="0">
        <references count="1">
          <reference field="13" count="0"/>
        </references>
      </pivotArea>
    </format>
    <format dxfId="466">
      <pivotArea dataOnly="0" labelOnly="1" fieldPosition="0">
        <references count="1">
          <reference field="13" count="0"/>
        </references>
      </pivotArea>
    </format>
    <format dxfId="465">
      <pivotArea dataOnly="0" labelOnly="1" grandCol="1" outline="0" fieldPosition="0"/>
    </format>
    <format dxfId="464">
      <pivotArea type="origin" dataOnly="0" labelOnly="1" outline="0" fieldPosition="0"/>
    </format>
    <format dxfId="463">
      <pivotArea field="13" type="button" dataOnly="0" labelOnly="1" outline="0" axis="axisRow" fieldPosition="0"/>
    </format>
    <format dxfId="462">
      <pivotArea dataOnly="0" labelOnly="1" fieldPosition="0">
        <references count="1">
          <reference field="13" count="0"/>
        </references>
      </pivotArea>
    </format>
    <format dxfId="461">
      <pivotArea dataOnly="0" labelOnly="1" grandRow="1" outline="0" fieldPosition="0"/>
    </format>
    <format dxfId="460">
      <pivotArea type="origin" dataOnly="0" labelOnly="1" outline="0" fieldPosition="0"/>
    </format>
    <format dxfId="459">
      <pivotArea field="13" type="button" dataOnly="0" labelOnly="1" outline="0" axis="axisRow" fieldPosition="0"/>
    </format>
    <format dxfId="458">
      <pivotArea dataOnly="0" labelOnly="1" fieldPosition="0">
        <references count="1">
          <reference field="13" count="0"/>
        </references>
      </pivotArea>
    </format>
    <format dxfId="457">
      <pivotArea dataOnly="0" labelOnly="1" grandRow="1" outline="0" fieldPosition="0"/>
    </format>
    <format dxfId="456">
      <pivotArea dataOnly="0" labelOnly="1" fieldPosition="0">
        <references count="1">
          <reference field="13" count="6">
            <x v="0"/>
            <x v="1"/>
            <x v="2"/>
            <x v="3"/>
            <x v="4"/>
            <x v="5"/>
          </reference>
        </references>
      </pivotArea>
    </format>
    <format dxfId="455">
      <pivotArea dataOnly="0" labelOnly="1" fieldPosition="0">
        <references count="1">
          <reference field="13" count="6">
            <x v="0"/>
            <x v="1"/>
            <x v="2"/>
            <x v="3"/>
            <x v="4"/>
            <x v="5"/>
          </reference>
        </references>
      </pivotArea>
    </format>
    <format dxfId="454">
      <pivotArea dataOnly="0" labelOnly="1" fieldPosition="0">
        <references count="1">
          <reference field="13" count="0"/>
        </references>
      </pivotArea>
    </format>
    <format dxfId="453">
      <pivotArea dataOnly="0" labelOnly="1" fieldPosition="0">
        <references count="1">
          <reference field="13" count="0"/>
        </references>
      </pivotArea>
    </format>
    <format dxfId="452">
      <pivotArea dataOnly="0" labelOnly="1" fieldPosition="0">
        <references count="1">
          <reference field="13" count="0"/>
        </references>
      </pivotArea>
    </format>
    <format dxfId="451">
      <pivotArea dataOnly="0" labelOnly="1" fieldPosition="0">
        <references count="1">
          <reference field="13" count="0"/>
        </references>
      </pivotArea>
    </format>
    <format dxfId="450">
      <pivotArea dataOnly="0" labelOnly="1" fieldPosition="0">
        <references count="1">
          <reference field="13" count="0"/>
        </references>
      </pivotArea>
    </format>
    <format dxfId="449">
      <pivotArea dataOnly="0" labelOnly="1" fieldPosition="0">
        <references count="1">
          <reference field="13" count="0"/>
        </references>
      </pivotArea>
    </format>
    <format dxfId="448">
      <pivotArea dataOnly="0" labelOnly="1" fieldPosition="0">
        <references count="1">
          <reference field="13" count="0"/>
        </references>
      </pivotArea>
    </format>
    <format dxfId="447">
      <pivotArea dataOnly="0" labelOnly="1" fieldPosition="0">
        <references count="1">
          <reference field="13" count="0"/>
        </references>
      </pivotArea>
    </format>
    <format dxfId="446">
      <pivotArea dataOnly="0" labelOnly="1" fieldPosition="0">
        <references count="1">
          <reference field="13" count="0"/>
        </references>
      </pivotArea>
    </format>
    <format dxfId="445">
      <pivotArea dataOnly="0" labelOnly="1" fieldPosition="0">
        <references count="1">
          <reference field="13" count="0"/>
        </references>
      </pivotArea>
    </format>
    <format dxfId="444">
      <pivotArea dataOnly="0" labelOnly="1" fieldPosition="0">
        <references count="1">
          <reference field="13" count="0"/>
        </references>
      </pivotArea>
    </format>
    <format dxfId="443">
      <pivotArea dataOnly="0" labelOnly="1" fieldPosition="0">
        <references count="1">
          <reference field="13" count="0"/>
        </references>
      </pivotArea>
    </format>
    <format dxfId="442">
      <pivotArea dataOnly="0" labelOnly="1" fieldPosition="0">
        <references count="1">
          <reference field="13" count="0"/>
        </references>
      </pivotArea>
    </format>
    <format dxfId="441">
      <pivotArea dataOnly="0" labelOnly="1" fieldPosition="0">
        <references count="1">
          <reference field="13" count="0"/>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C940446-F9CC-4230-9FC1-486BDD09F90D}" name="TablaDinámica2" cacheId="8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23:B30"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0"/>
        <item x="4"/>
        <item x="1"/>
        <item x="5"/>
        <item x="3"/>
        <item x="2"/>
        <item x="6"/>
        <item x="7"/>
        <item x="8"/>
        <item x="9"/>
        <item x="10"/>
        <item x="11"/>
      </items>
    </pivotField>
    <pivotField axis="axisRow" showAll="0" defaultSubtotal="0">
      <items count="24">
        <item x="11"/>
        <item x="1"/>
        <item x="0"/>
        <item x="9"/>
        <item x="2"/>
        <item x="8"/>
        <item x="10"/>
        <item x="12"/>
        <item x="3"/>
        <item x="4"/>
        <item x="5"/>
        <item x="6"/>
        <item x="7"/>
        <item x="14"/>
        <item x="13"/>
        <item x="15"/>
        <item x="16"/>
        <item x="17"/>
        <item x="18"/>
        <item x="19"/>
        <item x="20"/>
        <item x="21"/>
        <item x="22"/>
        <item x="23"/>
      </items>
    </pivotField>
    <pivotField showAll="0" defaultSubtotal="0"/>
    <pivotField numFmtId="166" showAll="0"/>
    <pivotField numFmtId="166" showAll="0"/>
    <pivotField showAll="0"/>
    <pivotField showAll="0"/>
    <pivotField showAll="0"/>
    <pivotField axis="axisPage" dataField="1" multipleItemSelectionAllowed="1" showAll="0">
      <items count="3">
        <item h="1" x="0"/>
        <item x="1"/>
        <item t="default"/>
      </items>
    </pivotField>
    <pivotField showAll="0"/>
    <pivotField showAll="0"/>
  </pivotFields>
  <rowFields count="2">
    <field x="13"/>
    <field x="14"/>
  </rowFields>
  <rowItems count="7">
    <i>
      <x/>
    </i>
    <i r="1">
      <x v="2"/>
    </i>
    <i>
      <x v="2"/>
    </i>
    <i r="1">
      <x v="1"/>
    </i>
    <i>
      <x v="10"/>
    </i>
    <i r="1">
      <x v="16"/>
    </i>
    <i t="grand">
      <x/>
    </i>
  </rowItems>
  <colItems count="1">
    <i/>
  </colItems>
  <pageFields count="1">
    <pageField fld="21" hier="-1"/>
  </pageFields>
  <dataFields count="1">
    <dataField name="ACCIONES CERRADAS" fld="21" subtotal="count" baseField="0" baseItem="0"/>
  </dataFields>
  <formats count="25">
    <format dxfId="493">
      <pivotArea field="21" type="button" dataOnly="0" labelOnly="1" outline="0" axis="axisPage" fieldPosition="0"/>
    </format>
    <format dxfId="492">
      <pivotArea field="13" type="button" dataOnly="0" labelOnly="1" outline="0" axis="axisRow" fieldPosition="0"/>
    </format>
    <format dxfId="491">
      <pivotArea dataOnly="0" labelOnly="1" fieldPosition="0">
        <references count="1">
          <reference field="13" count="5">
            <x v="0"/>
            <x v="1"/>
            <x v="2"/>
            <x v="3"/>
            <x v="4"/>
          </reference>
        </references>
      </pivotArea>
    </format>
    <format dxfId="490">
      <pivotArea dataOnly="0" labelOnly="1" grandRow="1" outline="0" fieldPosition="0"/>
    </format>
    <format dxfId="489">
      <pivotArea dataOnly="0" labelOnly="1" fieldPosition="0">
        <references count="2">
          <reference field="13" count="1" selected="0">
            <x v="0"/>
          </reference>
          <reference field="14" count="2">
            <x v="2"/>
            <x v="3"/>
          </reference>
        </references>
      </pivotArea>
    </format>
    <format dxfId="488">
      <pivotArea dataOnly="0" labelOnly="1" fieldPosition="0">
        <references count="2">
          <reference field="13" count="1" selected="0">
            <x v="2"/>
          </reference>
          <reference field="14" count="1">
            <x v="1"/>
          </reference>
        </references>
      </pivotArea>
    </format>
    <format dxfId="487">
      <pivotArea dataOnly="0" labelOnly="1" fieldPosition="0">
        <references count="2">
          <reference field="13" count="1" selected="0">
            <x v="3"/>
          </reference>
          <reference field="14" count="1">
            <x v="0"/>
          </reference>
        </references>
      </pivotArea>
    </format>
    <format dxfId="486">
      <pivotArea field="21" type="button" dataOnly="0" labelOnly="1" outline="0" axis="axisPage" fieldPosition="0"/>
    </format>
    <format dxfId="485">
      <pivotArea field="13" type="button" dataOnly="0" labelOnly="1" outline="0" axis="axisRow" fieldPosition="0"/>
    </format>
    <format dxfId="484">
      <pivotArea dataOnly="0" labelOnly="1" fieldPosition="0">
        <references count="1">
          <reference field="13" count="5">
            <x v="0"/>
            <x v="1"/>
            <x v="2"/>
            <x v="3"/>
            <x v="4"/>
          </reference>
        </references>
      </pivotArea>
    </format>
    <format dxfId="483">
      <pivotArea dataOnly="0" labelOnly="1" grandRow="1" outline="0" fieldPosition="0"/>
    </format>
    <format dxfId="482">
      <pivotArea dataOnly="0" labelOnly="1" fieldPosition="0">
        <references count="2">
          <reference field="13" count="1" selected="0">
            <x v="0"/>
          </reference>
          <reference field="14" count="2">
            <x v="2"/>
            <x v="3"/>
          </reference>
        </references>
      </pivotArea>
    </format>
    <format dxfId="481">
      <pivotArea dataOnly="0" labelOnly="1" fieldPosition="0">
        <references count="2">
          <reference field="13" count="1" selected="0">
            <x v="2"/>
          </reference>
          <reference field="14" count="1">
            <x v="1"/>
          </reference>
        </references>
      </pivotArea>
    </format>
    <format dxfId="480">
      <pivotArea dataOnly="0" labelOnly="1" fieldPosition="0">
        <references count="2">
          <reference field="13" count="1" selected="0">
            <x v="3"/>
          </reference>
          <reference field="14" count="1">
            <x v="0"/>
          </reference>
        </references>
      </pivotArea>
    </format>
    <format dxfId="479">
      <pivotArea dataOnly="0" labelOnly="1" fieldPosition="0">
        <references count="1">
          <reference field="13" count="4">
            <x v="0"/>
            <x v="2"/>
            <x v="3"/>
            <x v="4"/>
          </reference>
        </references>
      </pivotArea>
    </format>
    <format dxfId="478">
      <pivotArea dataOnly="0" labelOnly="1" fieldPosition="0">
        <references count="2">
          <reference field="13" count="1" selected="0">
            <x v="0"/>
          </reference>
          <reference field="14" count="3">
            <x v="2"/>
            <x v="3"/>
            <x v="5"/>
          </reference>
        </references>
      </pivotArea>
    </format>
    <format dxfId="477">
      <pivotArea dataOnly="0" labelOnly="1" fieldPosition="0">
        <references count="2">
          <reference field="13" count="1" selected="0">
            <x v="2"/>
          </reference>
          <reference field="14" count="2">
            <x v="1"/>
            <x v="6"/>
          </reference>
        </references>
      </pivotArea>
    </format>
    <format dxfId="476">
      <pivotArea dataOnly="0" labelOnly="1" fieldPosition="0">
        <references count="2">
          <reference field="13" count="1" selected="0">
            <x v="3"/>
          </reference>
          <reference field="14" count="1">
            <x v="0"/>
          </reference>
        </references>
      </pivotArea>
    </format>
    <format dxfId="475">
      <pivotArea dataOnly="0" labelOnly="1" fieldPosition="0">
        <references count="1">
          <reference field="13" count="4">
            <x v="0"/>
            <x v="2"/>
            <x v="3"/>
            <x v="4"/>
          </reference>
        </references>
      </pivotArea>
    </format>
    <format dxfId="474">
      <pivotArea dataOnly="0" labelOnly="1" fieldPosition="0">
        <references count="2">
          <reference field="13" count="1" selected="0">
            <x v="0"/>
          </reference>
          <reference field="14" count="3">
            <x v="2"/>
            <x v="3"/>
            <x v="5"/>
          </reference>
        </references>
      </pivotArea>
    </format>
    <format dxfId="473">
      <pivotArea dataOnly="0" labelOnly="1" fieldPosition="0">
        <references count="2">
          <reference field="13" count="1" selected="0">
            <x v="2"/>
          </reference>
          <reference field="14" count="2">
            <x v="1"/>
            <x v="6"/>
          </reference>
        </references>
      </pivotArea>
    </format>
    <format dxfId="472">
      <pivotArea dataOnly="0" labelOnly="1" fieldPosition="0">
        <references count="2">
          <reference field="13" count="1" selected="0">
            <x v="3"/>
          </reference>
          <reference field="14" count="1">
            <x v="0"/>
          </reference>
        </references>
      </pivotArea>
    </format>
    <format dxfId="471">
      <pivotArea dataOnly="0" labelOnly="1" outline="0" axis="axisValues" fieldPosition="0"/>
    </format>
    <format dxfId="470">
      <pivotArea dataOnly="0" labelOnly="1" outline="0" axis="axisValues" fieldPosition="0"/>
    </format>
    <format dxfId="469">
      <pivotArea dataOnly="0" labelOnly="1" fieldPosition="0">
        <references count="1">
          <reference field="13" count="1">
            <x v="6"/>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176E4B03-D8E6-4B63-898F-D28B559C855B}" name="TablaDinámica6" cacheId="80" applyNumberFormats="0" applyBorderFormats="0" applyFontFormats="0" applyPatternFormats="0" applyAlignmentFormats="0" applyWidthHeightFormats="1" dataCaption="Valores" updatedVersion="7" minRefreshableVersion="3" showDrill="0" useAutoFormatting="1" itemPrintTitles="1" createdVersion="6" indent="0" outline="1" outlineData="1" multipleFieldFilters="0" rowHeaderCaption="SUBSECRETARIA U OFICINA">
  <location ref="A98:S112"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0"/>
        <item x="4"/>
        <item x="1"/>
        <item x="5"/>
        <item x="3"/>
        <item x="2"/>
        <item x="6"/>
        <item x="7"/>
        <item x="8"/>
        <item x="9"/>
        <item x="10"/>
        <item x="11"/>
      </items>
    </pivotField>
    <pivotField showAll="0" defaultSubtotal="0"/>
    <pivotField showAll="0" defaultSubtotal="0"/>
    <pivotField numFmtId="166" showAll="0"/>
    <pivotField axis="axisCol" numFmtId="166" showAll="0" sortType="ascending">
      <items count="21">
        <item x="16"/>
        <item x="14"/>
        <item x="3"/>
        <item x="0"/>
        <item x="2"/>
        <item x="6"/>
        <item x="10"/>
        <item x="11"/>
        <item x="7"/>
        <item x="15"/>
        <item x="17"/>
        <item x="18"/>
        <item x="5"/>
        <item x="8"/>
        <item x="12"/>
        <item x="1"/>
        <item x="13"/>
        <item x="19"/>
        <item x="4"/>
        <item x="9"/>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1">
    <field x="13"/>
  </rowFields>
  <rowItems count="13">
    <i>
      <x/>
    </i>
    <i>
      <x v="1"/>
    </i>
    <i>
      <x v="2"/>
    </i>
    <i>
      <x v="3"/>
    </i>
    <i>
      <x v="4"/>
    </i>
    <i>
      <x v="5"/>
    </i>
    <i>
      <x v="6"/>
    </i>
    <i>
      <x v="7"/>
    </i>
    <i>
      <x v="8"/>
    </i>
    <i>
      <x v="9"/>
    </i>
    <i>
      <x v="10"/>
    </i>
    <i>
      <x v="11"/>
    </i>
    <i t="grand">
      <x/>
    </i>
  </rowItems>
  <colFields count="1">
    <field x="17"/>
  </colFields>
  <colItems count="18">
    <i>
      <x v="3"/>
    </i>
    <i>
      <x v="4"/>
    </i>
    <i>
      <x v="5"/>
    </i>
    <i>
      <x v="6"/>
    </i>
    <i>
      <x v="7"/>
    </i>
    <i>
      <x v="8"/>
    </i>
    <i>
      <x v="9"/>
    </i>
    <i>
      <x v="10"/>
    </i>
    <i>
      <x v="11"/>
    </i>
    <i>
      <x v="12"/>
    </i>
    <i>
      <x v="13"/>
    </i>
    <i>
      <x v="14"/>
    </i>
    <i>
      <x v="15"/>
    </i>
    <i>
      <x v="16"/>
    </i>
    <i>
      <x v="17"/>
    </i>
    <i>
      <x v="18"/>
    </i>
    <i>
      <x v="19"/>
    </i>
    <i t="grand">
      <x/>
    </i>
  </colItems>
  <pageFields count="1">
    <pageField fld="21" hier="-1"/>
  </pageFields>
  <dataFields count="1">
    <dataField name="Cuenta de ESTADO DE LA ACCION" fld="21" subtotal="count" baseField="0" baseItem="0"/>
  </dataFields>
  <formats count="31">
    <format dxfId="521">
      <pivotArea collapsedLevelsAreSubtotals="1" fieldPosition="0">
        <references count="2">
          <reference field="13" count="6">
            <x v="0"/>
            <x v="1"/>
            <x v="2"/>
            <x v="3"/>
            <x v="4"/>
            <x v="5"/>
          </reference>
          <reference field="17" count="2" selected="0">
            <x v="2"/>
            <x v="3"/>
          </reference>
        </references>
      </pivotArea>
    </format>
    <format dxfId="520">
      <pivotArea field="21" type="button" dataOnly="0" labelOnly="1" outline="0" axis="axisPage" fieldPosition="0"/>
    </format>
    <format dxfId="519">
      <pivotArea type="origin" dataOnly="0" labelOnly="1" outline="0" fieldPosition="0"/>
    </format>
    <format dxfId="518">
      <pivotArea field="13" type="button" dataOnly="0" labelOnly="1" outline="0" axis="axisRow" fieldPosition="0"/>
    </format>
    <format dxfId="517">
      <pivotArea dataOnly="0" labelOnly="1" fieldPosition="0">
        <references count="1">
          <reference field="13" count="6">
            <x v="0"/>
            <x v="1"/>
            <x v="2"/>
            <x v="3"/>
            <x v="4"/>
            <x v="5"/>
          </reference>
        </references>
      </pivotArea>
    </format>
    <format dxfId="516">
      <pivotArea dataOnly="0" labelOnly="1" grandRow="1" outline="0" fieldPosition="0"/>
    </format>
    <format dxfId="515">
      <pivotArea field="21" type="button" dataOnly="0" labelOnly="1" outline="0" axis="axisPage" fieldPosition="0"/>
    </format>
    <format dxfId="514">
      <pivotArea type="origin" dataOnly="0" labelOnly="1" outline="0" fieldPosition="0"/>
    </format>
    <format dxfId="513">
      <pivotArea field="13" type="button" dataOnly="0" labelOnly="1" outline="0" axis="axisRow" fieldPosition="0"/>
    </format>
    <format dxfId="512">
      <pivotArea dataOnly="0" labelOnly="1" fieldPosition="0">
        <references count="1">
          <reference field="13" count="6">
            <x v="0"/>
            <x v="1"/>
            <x v="2"/>
            <x v="3"/>
            <x v="4"/>
            <x v="5"/>
          </reference>
        </references>
      </pivotArea>
    </format>
    <format dxfId="511">
      <pivotArea dataOnly="0" labelOnly="1" grandRow="1" outline="0" fieldPosition="0"/>
    </format>
    <format dxfId="510">
      <pivotArea collapsedLevelsAreSubtotals="1" fieldPosition="0">
        <references count="2">
          <reference field="13" count="0"/>
          <reference field="17" count="2" selected="0">
            <x v="2"/>
            <x v="3"/>
          </reference>
        </references>
      </pivotArea>
    </format>
    <format dxfId="509">
      <pivotArea dataOnly="0" labelOnly="1" fieldPosition="0">
        <references count="1">
          <reference field="13" count="0"/>
        </references>
      </pivotArea>
    </format>
    <format dxfId="508">
      <pivotArea dataOnly="0" labelOnly="1" fieldPosition="0">
        <references count="1">
          <reference field="13" count="0"/>
        </references>
      </pivotArea>
    </format>
    <format dxfId="507">
      <pivotArea collapsedLevelsAreSubtotals="1" fieldPosition="0">
        <references count="2">
          <reference field="13" count="6">
            <x v="0"/>
            <x v="1"/>
            <x v="2"/>
            <x v="3"/>
            <x v="4"/>
            <x v="5"/>
          </reference>
          <reference field="17" count="4" selected="0">
            <x v="2"/>
            <x v="3"/>
            <x v="5"/>
            <x v="8"/>
          </reference>
        </references>
      </pivotArea>
    </format>
    <format dxfId="506">
      <pivotArea field="13" grandCol="1" collapsedLevelsAreSubtotals="1" axis="axisRow" fieldPosition="0">
        <references count="1">
          <reference field="13" count="6">
            <x v="0"/>
            <x v="1"/>
            <x v="2"/>
            <x v="3"/>
            <x v="4"/>
            <x v="5"/>
          </reference>
        </references>
      </pivotArea>
    </format>
    <format dxfId="505">
      <pivotArea collapsedLevelsAreSubtotals="1" fieldPosition="0">
        <references count="2">
          <reference field="13" count="2">
            <x v="5"/>
            <x v="6"/>
          </reference>
          <reference field="17" count="4" selected="0">
            <x v="2"/>
            <x v="3"/>
            <x v="5"/>
            <x v="8"/>
          </reference>
        </references>
      </pivotArea>
    </format>
    <format dxfId="504">
      <pivotArea field="13" grandCol="1" collapsedLevelsAreSubtotals="1" axis="axisRow" fieldPosition="0">
        <references count="1">
          <reference field="13" count="2">
            <x v="5"/>
            <x v="6"/>
          </reference>
        </references>
      </pivotArea>
    </format>
    <format dxfId="503">
      <pivotArea dataOnly="0" labelOnly="1" fieldPosition="0">
        <references count="1">
          <reference field="13" count="7">
            <x v="0"/>
            <x v="1"/>
            <x v="2"/>
            <x v="3"/>
            <x v="4"/>
            <x v="5"/>
            <x v="6"/>
          </reference>
        </references>
      </pivotArea>
    </format>
    <format dxfId="502">
      <pivotArea dataOnly="0" labelOnly="1" fieldPosition="0">
        <references count="1">
          <reference field="13" count="7">
            <x v="0"/>
            <x v="1"/>
            <x v="2"/>
            <x v="3"/>
            <x v="4"/>
            <x v="5"/>
            <x v="6"/>
          </reference>
        </references>
      </pivotArea>
    </format>
    <format dxfId="501">
      <pivotArea dataOnly="0" labelOnly="1" fieldPosition="0">
        <references count="1">
          <reference field="13" count="0"/>
        </references>
      </pivotArea>
    </format>
    <format dxfId="500">
      <pivotArea dataOnly="0" labelOnly="1" fieldPosition="0">
        <references count="1">
          <reference field="13" count="0"/>
        </references>
      </pivotArea>
    </format>
    <format dxfId="499">
      <pivotArea collapsedLevelsAreSubtotals="1" fieldPosition="0">
        <references count="2">
          <reference field="13" count="7">
            <x v="0"/>
            <x v="1"/>
            <x v="2"/>
            <x v="3"/>
            <x v="4"/>
            <x v="5"/>
            <x v="6"/>
          </reference>
          <reference field="17" count="1" selected="0">
            <x v="15"/>
          </reference>
        </references>
      </pivotArea>
    </format>
    <format dxfId="498">
      <pivotArea collapsedLevelsAreSubtotals="1" fieldPosition="0">
        <references count="2">
          <reference field="13" count="0"/>
          <reference field="17" count="7" selected="0">
            <x v="2"/>
            <x v="3"/>
            <x v="4"/>
            <x v="5"/>
            <x v="8"/>
            <x v="13"/>
            <x v="15"/>
          </reference>
        </references>
      </pivotArea>
    </format>
    <format dxfId="497">
      <pivotArea field="13" grandCol="1" collapsedLevelsAreSubtotals="1" axis="axisRow" fieldPosition="0">
        <references count="1">
          <reference field="13" count="0"/>
        </references>
      </pivotArea>
    </format>
    <format dxfId="496">
      <pivotArea collapsedLevelsAreSubtotals="1" fieldPosition="0">
        <references count="2">
          <reference field="13" count="0"/>
          <reference field="17" count="1" selected="0">
            <x v="1"/>
          </reference>
        </references>
      </pivotArea>
    </format>
    <format dxfId="495">
      <pivotArea collapsedLevelsAreSubtotals="1" fieldPosition="0">
        <references count="2">
          <reference field="13" count="0"/>
          <reference field="17" count="13" selected="0">
            <x v="2"/>
            <x v="3"/>
            <x v="4"/>
            <x v="5"/>
            <x v="6"/>
            <x v="7"/>
            <x v="8"/>
            <x v="13"/>
            <x v="14"/>
            <x v="15"/>
            <x v="16"/>
            <x v="18"/>
            <x v="19"/>
          </reference>
        </references>
      </pivotArea>
    </format>
    <format dxfId="494">
      <pivotArea field="13" grandCol="1" collapsedLevelsAreSubtotals="1" axis="axisRow" fieldPosition="0">
        <references count="1">
          <reference field="13" count="0"/>
        </references>
      </pivotArea>
    </format>
    <format dxfId="16">
      <pivotArea collapsedLevelsAreSubtotals="1" fieldPosition="0">
        <references count="2">
          <reference field="13" count="0"/>
          <reference field="17" count="1" selected="0">
            <x v="3"/>
          </reference>
        </references>
      </pivotArea>
    </format>
    <format dxfId="15">
      <pivotArea collapsedLevelsAreSubtotals="1" fieldPosition="0">
        <references count="2">
          <reference field="13" count="0"/>
          <reference field="17" count="4" selected="0">
            <x v="9"/>
            <x v="10"/>
            <x v="11"/>
            <x v="12"/>
          </reference>
        </references>
      </pivotArea>
    </format>
    <format dxfId="14">
      <pivotArea collapsedLevelsAreSubtotals="1" fieldPosition="0">
        <references count="2">
          <reference field="13" count="0"/>
          <reference field="17" count="1" selected="0">
            <x v="17"/>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15CE7A04-4D4C-4457-8EB0-6E7EA11F6F91}" name="TablaDinámica3" cacheId="8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40:B79"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0"/>
        <item x="4"/>
        <item x="1"/>
        <item x="5"/>
        <item x="3"/>
        <item x="2"/>
        <item x="6"/>
        <item x="7"/>
        <item x="8"/>
        <item x="9"/>
        <item x="10"/>
        <item x="11"/>
      </items>
    </pivotField>
    <pivotField axis="axisRow" showAll="0" defaultSubtotal="0">
      <items count="24">
        <item x="11"/>
        <item x="1"/>
        <item x="0"/>
        <item x="9"/>
        <item x="2"/>
        <item x="8"/>
        <item x="10"/>
        <item x="12"/>
        <item x="3"/>
        <item x="4"/>
        <item x="5"/>
        <item x="6"/>
        <item x="7"/>
        <item x="14"/>
        <item x="13"/>
        <item x="15"/>
        <item x="16"/>
        <item x="17"/>
        <item x="18"/>
        <item x="19"/>
        <item x="20"/>
        <item x="21"/>
        <item x="22"/>
        <item x="23"/>
      </items>
    </pivotField>
    <pivotField showAll="0" defaultSubtotal="0"/>
    <pivotField numFmtId="166" showAll="0"/>
    <pivotField numFmtId="166"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39">
    <i>
      <x/>
    </i>
    <i r="1">
      <x v="2"/>
    </i>
    <i r="1">
      <x v="3"/>
    </i>
    <i r="1">
      <x v="5"/>
    </i>
    <i r="1">
      <x v="11"/>
    </i>
    <i r="1">
      <x v="14"/>
    </i>
    <i r="1">
      <x v="21"/>
    </i>
    <i>
      <x v="1"/>
    </i>
    <i r="1">
      <x v="9"/>
    </i>
    <i>
      <x v="2"/>
    </i>
    <i r="1">
      <x v="1"/>
    </i>
    <i r="1">
      <x v="6"/>
    </i>
    <i r="1">
      <x v="12"/>
    </i>
    <i>
      <x v="3"/>
    </i>
    <i r="1">
      <x/>
    </i>
    <i r="1">
      <x v="10"/>
    </i>
    <i>
      <x v="4"/>
    </i>
    <i r="1">
      <x v="8"/>
    </i>
    <i r="1">
      <x v="17"/>
    </i>
    <i r="1">
      <x v="18"/>
    </i>
    <i r="1">
      <x v="19"/>
    </i>
    <i r="1">
      <x v="20"/>
    </i>
    <i>
      <x v="5"/>
    </i>
    <i r="1">
      <x v="4"/>
    </i>
    <i r="1">
      <x v="23"/>
    </i>
    <i>
      <x v="6"/>
    </i>
    <i r="1">
      <x v="7"/>
    </i>
    <i>
      <x v="7"/>
    </i>
    <i r="1">
      <x v="13"/>
    </i>
    <i>
      <x v="8"/>
    </i>
    <i r="1">
      <x v="2"/>
    </i>
    <i r="1">
      <x v="11"/>
    </i>
    <i>
      <x v="9"/>
    </i>
    <i r="1">
      <x v="15"/>
    </i>
    <i>
      <x v="10"/>
    </i>
    <i r="1">
      <x v="16"/>
    </i>
    <i>
      <x v="11"/>
    </i>
    <i r="1">
      <x v="22"/>
    </i>
    <i t="grand">
      <x/>
    </i>
  </rowItems>
  <colItems count="1">
    <i/>
  </colItems>
  <pageFields count="1">
    <pageField fld="21" hier="-1"/>
  </pageFields>
  <dataFields count="1">
    <dataField name="ACCIONES ABIERTAS" fld="21" subtotal="count" baseField="0" baseItem="0"/>
  </dataFields>
  <formats count="43">
    <format dxfId="564">
      <pivotArea dataOnly="0" labelOnly="1" fieldPosition="0">
        <references count="1">
          <reference field="13" count="1">
            <x v="0"/>
          </reference>
        </references>
      </pivotArea>
    </format>
    <format dxfId="563">
      <pivotArea dataOnly="0" labelOnly="1" fieldPosition="0">
        <references count="1">
          <reference field="13" count="1">
            <x v="0"/>
          </reference>
        </references>
      </pivotArea>
    </format>
    <format dxfId="562">
      <pivotArea dataOnly="0" labelOnly="1" fieldPosition="0">
        <references count="1">
          <reference field="13" count="1">
            <x v="0"/>
          </reference>
        </references>
      </pivotArea>
    </format>
    <format dxfId="561">
      <pivotArea field="21" type="button" dataOnly="0" labelOnly="1" outline="0" axis="axisPage" fieldPosition="0"/>
    </format>
    <format dxfId="560">
      <pivotArea field="13" type="button" dataOnly="0" labelOnly="1" outline="0" axis="axisRow" fieldPosition="0"/>
    </format>
    <format dxfId="559">
      <pivotArea dataOnly="0" labelOnly="1" fieldPosition="0">
        <references count="1">
          <reference field="13" count="6">
            <x v="0"/>
            <x v="1"/>
            <x v="2"/>
            <x v="3"/>
            <x v="4"/>
            <x v="5"/>
          </reference>
        </references>
      </pivotArea>
    </format>
    <format dxfId="558">
      <pivotArea dataOnly="0" labelOnly="1" grandRow="1" outline="0" fieldPosition="0"/>
    </format>
    <format dxfId="557">
      <pivotArea dataOnly="0" labelOnly="1" fieldPosition="0">
        <references count="2">
          <reference field="13" count="1" selected="0">
            <x v="0"/>
          </reference>
          <reference field="14" count="2">
            <x v="2"/>
            <x v="3"/>
          </reference>
        </references>
      </pivotArea>
    </format>
    <format dxfId="556">
      <pivotArea dataOnly="0" labelOnly="1" fieldPosition="0">
        <references count="2">
          <reference field="13" count="1" selected="0">
            <x v="2"/>
          </reference>
          <reference field="14" count="1">
            <x v="1"/>
          </reference>
        </references>
      </pivotArea>
    </format>
    <format dxfId="555">
      <pivotArea dataOnly="0" labelOnly="1" fieldPosition="0">
        <references count="2">
          <reference field="13" count="1" selected="0">
            <x v="3"/>
          </reference>
          <reference field="14" count="1">
            <x v="0"/>
          </reference>
        </references>
      </pivotArea>
    </format>
    <format dxfId="554">
      <pivotArea dataOnly="0" labelOnly="1" fieldPosition="0">
        <references count="2">
          <reference field="13" count="1" selected="0">
            <x v="5"/>
          </reference>
          <reference field="14" count="1">
            <x v="4"/>
          </reference>
        </references>
      </pivotArea>
    </format>
    <format dxfId="553">
      <pivotArea field="21" type="button" dataOnly="0" labelOnly="1" outline="0" axis="axisPage" fieldPosition="0"/>
    </format>
    <format dxfId="552">
      <pivotArea field="13" type="button" dataOnly="0" labelOnly="1" outline="0" axis="axisRow" fieldPosition="0"/>
    </format>
    <format dxfId="551">
      <pivotArea dataOnly="0" labelOnly="1" fieldPosition="0">
        <references count="1">
          <reference field="13" count="6">
            <x v="0"/>
            <x v="1"/>
            <x v="2"/>
            <x v="3"/>
            <x v="4"/>
            <x v="5"/>
          </reference>
        </references>
      </pivotArea>
    </format>
    <format dxfId="550">
      <pivotArea dataOnly="0" labelOnly="1" grandRow="1" outline="0" fieldPosition="0"/>
    </format>
    <format dxfId="549">
      <pivotArea dataOnly="0" labelOnly="1" fieldPosition="0">
        <references count="2">
          <reference field="13" count="1" selected="0">
            <x v="0"/>
          </reference>
          <reference field="14" count="2">
            <x v="2"/>
            <x v="3"/>
          </reference>
        </references>
      </pivotArea>
    </format>
    <format dxfId="548">
      <pivotArea dataOnly="0" labelOnly="1" fieldPosition="0">
        <references count="2">
          <reference field="13" count="1" selected="0">
            <x v="2"/>
          </reference>
          <reference field="14" count="1">
            <x v="1"/>
          </reference>
        </references>
      </pivotArea>
    </format>
    <format dxfId="547">
      <pivotArea dataOnly="0" labelOnly="1" fieldPosition="0">
        <references count="2">
          <reference field="13" count="1" selected="0">
            <x v="3"/>
          </reference>
          <reference field="14" count="1">
            <x v="0"/>
          </reference>
        </references>
      </pivotArea>
    </format>
    <format dxfId="546">
      <pivotArea dataOnly="0" labelOnly="1" fieldPosition="0">
        <references count="2">
          <reference field="13" count="1" selected="0">
            <x v="5"/>
          </reference>
          <reference field="14" count="1">
            <x v="4"/>
          </reference>
        </references>
      </pivotArea>
    </format>
    <format dxfId="545">
      <pivotArea dataOnly="0" labelOnly="1" fieldPosition="0">
        <references count="1">
          <reference field="13" count="0"/>
        </references>
      </pivotArea>
    </format>
    <format dxfId="544">
      <pivotArea dataOnly="0" labelOnly="1" fieldPosition="0">
        <references count="2">
          <reference field="13" count="1" selected="0">
            <x v="0"/>
          </reference>
          <reference field="14" count="2">
            <x v="2"/>
            <x v="3"/>
          </reference>
        </references>
      </pivotArea>
    </format>
    <format dxfId="543">
      <pivotArea dataOnly="0" labelOnly="1" fieldPosition="0">
        <references count="2">
          <reference field="13" count="1" selected="0">
            <x v="2"/>
          </reference>
          <reference field="14" count="1">
            <x v="1"/>
          </reference>
        </references>
      </pivotArea>
    </format>
    <format dxfId="542">
      <pivotArea dataOnly="0" labelOnly="1" fieldPosition="0">
        <references count="2">
          <reference field="13" count="1" selected="0">
            <x v="3"/>
          </reference>
          <reference field="14" count="1">
            <x v="0"/>
          </reference>
        </references>
      </pivotArea>
    </format>
    <format dxfId="541">
      <pivotArea dataOnly="0" labelOnly="1" fieldPosition="0">
        <references count="2">
          <reference field="13" count="1" selected="0">
            <x v="5"/>
          </reference>
          <reference field="14" count="1">
            <x v="4"/>
          </reference>
        </references>
      </pivotArea>
    </format>
    <format dxfId="540">
      <pivotArea dataOnly="0" labelOnly="1" fieldPosition="0">
        <references count="1">
          <reference field="13" count="1">
            <x v="6"/>
          </reference>
        </references>
      </pivotArea>
    </format>
    <format dxfId="539">
      <pivotArea dataOnly="0" labelOnly="1" outline="0" axis="axisValues" fieldPosition="0"/>
    </format>
    <format dxfId="538">
      <pivotArea dataOnly="0" labelOnly="1" outline="0" axis="axisValues" fieldPosition="0"/>
    </format>
    <format dxfId="537">
      <pivotArea dataOnly="0" labelOnly="1" fieldPosition="0">
        <references count="1">
          <reference field="13" count="6">
            <x v="1"/>
            <x v="2"/>
            <x v="3"/>
            <x v="4"/>
            <x v="5"/>
            <x v="6"/>
          </reference>
        </references>
      </pivotArea>
    </format>
    <format dxfId="536">
      <pivotArea dataOnly="0" labelOnly="1" fieldPosition="0">
        <references count="2">
          <reference field="13" count="1" selected="0">
            <x v="0"/>
          </reference>
          <reference field="14" count="4">
            <x v="2"/>
            <x v="3"/>
            <x v="5"/>
            <x v="11"/>
          </reference>
        </references>
      </pivotArea>
    </format>
    <format dxfId="535">
      <pivotArea dataOnly="0" labelOnly="1" fieldPosition="0">
        <references count="2">
          <reference field="13" count="1" selected="0">
            <x v="1"/>
          </reference>
          <reference field="14" count="1">
            <x v="9"/>
          </reference>
        </references>
      </pivotArea>
    </format>
    <format dxfId="534">
      <pivotArea dataOnly="0" labelOnly="1" fieldPosition="0">
        <references count="2">
          <reference field="13" count="1" selected="0">
            <x v="2"/>
          </reference>
          <reference field="14" count="3">
            <x v="1"/>
            <x v="6"/>
            <x v="12"/>
          </reference>
        </references>
      </pivotArea>
    </format>
    <format dxfId="533">
      <pivotArea dataOnly="0" labelOnly="1" fieldPosition="0">
        <references count="2">
          <reference field="13" count="1" selected="0">
            <x v="3"/>
          </reference>
          <reference field="14" count="2">
            <x v="0"/>
            <x v="10"/>
          </reference>
        </references>
      </pivotArea>
    </format>
    <format dxfId="532">
      <pivotArea dataOnly="0" labelOnly="1" fieldPosition="0">
        <references count="2">
          <reference field="13" count="1" selected="0">
            <x v="4"/>
          </reference>
          <reference field="14" count="1">
            <x v="8"/>
          </reference>
        </references>
      </pivotArea>
    </format>
    <format dxfId="531">
      <pivotArea dataOnly="0" labelOnly="1" fieldPosition="0">
        <references count="2">
          <reference field="13" count="1" selected="0">
            <x v="5"/>
          </reference>
          <reference field="14" count="1">
            <x v="4"/>
          </reference>
        </references>
      </pivotArea>
    </format>
    <format dxfId="530">
      <pivotArea dataOnly="0" labelOnly="1" fieldPosition="0">
        <references count="2">
          <reference field="13" count="1" selected="0">
            <x v="6"/>
          </reference>
          <reference field="14" count="1">
            <x v="7"/>
          </reference>
        </references>
      </pivotArea>
    </format>
    <format dxfId="529">
      <pivotArea dataOnly="0" labelOnly="1" fieldPosition="0">
        <references count="1">
          <reference field="13" count="6">
            <x v="1"/>
            <x v="2"/>
            <x v="3"/>
            <x v="4"/>
            <x v="5"/>
            <x v="6"/>
          </reference>
        </references>
      </pivotArea>
    </format>
    <format dxfId="528">
      <pivotArea dataOnly="0" labelOnly="1" fieldPosition="0">
        <references count="2">
          <reference field="13" count="1" selected="0">
            <x v="0"/>
          </reference>
          <reference field="14" count="4">
            <x v="2"/>
            <x v="3"/>
            <x v="5"/>
            <x v="11"/>
          </reference>
        </references>
      </pivotArea>
    </format>
    <format dxfId="527">
      <pivotArea dataOnly="0" labelOnly="1" fieldPosition="0">
        <references count="2">
          <reference field="13" count="1" selected="0">
            <x v="1"/>
          </reference>
          <reference field="14" count="1">
            <x v="9"/>
          </reference>
        </references>
      </pivotArea>
    </format>
    <format dxfId="526">
      <pivotArea dataOnly="0" labelOnly="1" fieldPosition="0">
        <references count="2">
          <reference field="13" count="1" selected="0">
            <x v="2"/>
          </reference>
          <reference field="14" count="3">
            <x v="1"/>
            <x v="6"/>
            <x v="12"/>
          </reference>
        </references>
      </pivotArea>
    </format>
    <format dxfId="525">
      <pivotArea dataOnly="0" labelOnly="1" fieldPosition="0">
        <references count="2">
          <reference field="13" count="1" selected="0">
            <x v="3"/>
          </reference>
          <reference field="14" count="2">
            <x v="0"/>
            <x v="10"/>
          </reference>
        </references>
      </pivotArea>
    </format>
    <format dxfId="524">
      <pivotArea dataOnly="0" labelOnly="1" fieldPosition="0">
        <references count="2">
          <reference field="13" count="1" selected="0">
            <x v="4"/>
          </reference>
          <reference field="14" count="1">
            <x v="8"/>
          </reference>
        </references>
      </pivotArea>
    </format>
    <format dxfId="523">
      <pivotArea dataOnly="0" labelOnly="1" fieldPosition="0">
        <references count="2">
          <reference field="13" count="1" selected="0">
            <x v="5"/>
          </reference>
          <reference field="14" count="1">
            <x v="4"/>
          </reference>
        </references>
      </pivotArea>
    </format>
    <format dxfId="522">
      <pivotArea dataOnly="0" labelOnly="1" fieldPosition="0">
        <references count="2">
          <reference field="13" count="1" selected="0">
            <x v="6"/>
          </reference>
          <reference field="14" count="1">
            <x v="7"/>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74"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L50:M54" firstHeaderRow="1" firstDataRow="1" firstDataCol="1"/>
  <pivotFields count="24">
    <pivotField showAll="0"/>
    <pivotField dataField="1" showAll="0"/>
    <pivotField axis="axisRow" showAll="0">
      <items count="6">
        <item m="1" x="4"/>
        <item x="0"/>
        <item m="1" x="3"/>
        <item x="1"/>
        <item x="2"/>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4">
    <i>
      <x v="1"/>
    </i>
    <i>
      <x v="3"/>
    </i>
    <i>
      <x v="4"/>
    </i>
    <i t="grand">
      <x/>
    </i>
  </rowItems>
  <colItems count="1">
    <i/>
  </colItems>
  <dataFields count="1">
    <dataField name="No Accciones" fld="1" subtotal="count" baseField="2" baseItem="1"/>
  </dataFields>
  <formats count="23">
    <format dxfId="393">
      <pivotArea collapsedLevelsAreSubtotals="1" fieldPosition="0">
        <references count="1">
          <reference field="2" count="1">
            <x v="4"/>
          </reference>
        </references>
      </pivotArea>
    </format>
    <format dxfId="392">
      <pivotArea dataOnly="0" labelOnly="1" fieldPosition="0">
        <references count="1">
          <reference field="2" count="1">
            <x v="4"/>
          </reference>
        </references>
      </pivotArea>
    </format>
    <format dxfId="391">
      <pivotArea outline="0" collapsedLevelsAreSubtotals="1" fieldPosition="0"/>
    </format>
    <format dxfId="390">
      <pivotArea dataOnly="0" labelOnly="1" outline="0" axis="axisValues" fieldPosition="0"/>
    </format>
    <format dxfId="389">
      <pivotArea dataOnly="0" labelOnly="1" outline="0" axis="axisValues" fieldPosition="0"/>
    </format>
    <format dxfId="388">
      <pivotArea outline="0" collapsedLevelsAreSubtotals="1" fieldPosition="0"/>
    </format>
    <format dxfId="387">
      <pivotArea dataOnly="0" labelOnly="1" outline="0" axis="axisValues" fieldPosition="0"/>
    </format>
    <format dxfId="386">
      <pivotArea dataOnly="0" labelOnly="1" outline="0" axis="axisValues" fieldPosition="0"/>
    </format>
    <format dxfId="385">
      <pivotArea grandRow="1" outline="0" collapsedLevelsAreSubtotals="1" fieldPosition="0"/>
    </format>
    <format dxfId="384">
      <pivotArea dataOnly="0" labelOnly="1" outline="0" axis="axisValues" fieldPosition="0"/>
    </format>
    <format dxfId="383">
      <pivotArea dataOnly="0" labelOnly="1" outline="0" axis="axisValues" fieldPosition="0"/>
    </format>
    <format dxfId="382">
      <pivotArea field="2" type="button" dataOnly="0" labelOnly="1" outline="0" axis="axisRow" fieldPosition="0"/>
    </format>
    <format dxfId="381">
      <pivotArea dataOnly="0" labelOnly="1" fieldPosition="0">
        <references count="1">
          <reference field="2" count="0"/>
        </references>
      </pivotArea>
    </format>
    <format dxfId="380">
      <pivotArea dataOnly="0" labelOnly="1" grandRow="1" outline="0" fieldPosition="0"/>
    </format>
    <format dxfId="379">
      <pivotArea outline="0" collapsedLevelsAreSubtotals="1" fieldPosition="0"/>
    </format>
    <format dxfId="378">
      <pivotArea dataOnly="0" labelOnly="1" outline="0" axis="axisValues" fieldPosition="0"/>
    </format>
    <format dxfId="377">
      <pivotArea dataOnly="0" labelOnly="1" outline="0" axis="axisValues" fieldPosition="0"/>
    </format>
    <format dxfId="376">
      <pivotArea outline="0" collapsedLevelsAreSubtotals="1" fieldPosition="0"/>
    </format>
    <format dxfId="375">
      <pivotArea dataOnly="0" labelOnly="1" outline="0" axis="axisValues" fieldPosition="0"/>
    </format>
    <format dxfId="374">
      <pivotArea dataOnly="0" labelOnly="1" outline="0" axis="axisValues" fieldPosition="0"/>
    </format>
    <format dxfId="373">
      <pivotArea outline="0" collapsedLevelsAreSubtotals="1" fieldPosition="0"/>
    </format>
    <format dxfId="372">
      <pivotArea dataOnly="0" labelOnly="1" outline="0" axis="axisValues" fieldPosition="0"/>
    </format>
    <format dxfId="37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laDinámica3" cacheId="74"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H52:I61" firstHeaderRow="1" firstDataRow="1" firstDataCol="1" rowPageCount="1" colPageCount="1"/>
  <pivotFields count="24">
    <pivotField showAll="0"/>
    <pivotField dataField="1" showAll="0"/>
    <pivotField axis="axisPage" multipleItemSelectionAllowed="1" showAll="0">
      <items count="6">
        <item m="1" x="4"/>
        <item x="0"/>
        <item m="1" x="3"/>
        <item x="1"/>
        <item x="2"/>
        <item t="default"/>
      </items>
    </pivotField>
    <pivotField showAll="0"/>
    <pivotField axis="axisRow" showAll="0">
      <items count="25">
        <item m="1" x="7"/>
        <item m="1" x="20"/>
        <item x="3"/>
        <item m="1" x="9"/>
        <item m="1" x="19"/>
        <item x="0"/>
        <item m="1" x="14"/>
        <item m="1" x="6"/>
        <item m="1" x="8"/>
        <item m="1" x="16"/>
        <item m="1" x="17"/>
        <item m="1" x="22"/>
        <item x="2"/>
        <item m="1" x="5"/>
        <item m="1" x="13"/>
        <item m="1" x="15"/>
        <item m="1" x="21"/>
        <item m="1" x="10"/>
        <item m="1" x="18"/>
        <item m="1" x="23"/>
        <item m="1" x="4"/>
        <item m="1" x="12"/>
        <item x="1"/>
        <item m="1" x="11"/>
        <item t="default"/>
      </items>
    </pivotField>
    <pivotField numFmtId="166" showAll="0"/>
    <pivotField axis="axisRow" showAll="0">
      <items count="56">
        <item m="1" x="10"/>
        <item m="1" x="42"/>
        <item m="1" x="48"/>
        <item x="0"/>
        <item x="1"/>
        <item m="1" x="49"/>
        <item m="1" x="4"/>
        <item m="1" x="44"/>
        <item m="1" x="25"/>
        <item m="1" x="47"/>
        <item m="1" x="11"/>
        <item m="1" x="20"/>
        <item m="1" x="7"/>
        <item m="1" x="35"/>
        <item m="1" x="32"/>
        <item m="1" x="26"/>
        <item m="1" x="29"/>
        <item m="1" x="33"/>
        <item m="1" x="46"/>
        <item x="2"/>
        <item m="1" x="12"/>
        <item m="1" x="13"/>
        <item m="1" x="50"/>
        <item m="1" x="51"/>
        <item m="1" x="30"/>
        <item m="1" x="5"/>
        <item m="1" x="40"/>
        <item m="1" x="37"/>
        <item m="1" x="28"/>
        <item m="1" x="22"/>
        <item m="1" x="34"/>
        <item m="1" x="39"/>
        <item m="1" x="6"/>
        <item m="1" x="8"/>
        <item m="1" x="17"/>
        <item m="1" x="18"/>
        <item m="1" x="23"/>
        <item m="1" x="24"/>
        <item m="1" x="52"/>
        <item m="1" x="38"/>
        <item m="1" x="31"/>
        <item m="1" x="16"/>
        <item m="1" x="27"/>
        <item m="1" x="21"/>
        <item m="1" x="9"/>
        <item m="1" x="54"/>
        <item m="1" x="53"/>
        <item m="1" x="14"/>
        <item m="1" x="19"/>
        <item x="3"/>
        <item m="1" x="43"/>
        <item m="1" x="15"/>
        <item m="1" x="36"/>
        <item m="1" x="45"/>
        <item m="1" x="4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9">
    <i>
      <x v="2"/>
    </i>
    <i r="1">
      <x v="49"/>
    </i>
    <i>
      <x v="5"/>
    </i>
    <i r="1">
      <x v="3"/>
    </i>
    <i>
      <x v="12"/>
    </i>
    <i r="1">
      <x v="19"/>
    </i>
    <i>
      <x v="22"/>
    </i>
    <i r="1">
      <x v="4"/>
    </i>
    <i t="grand">
      <x/>
    </i>
  </rowItems>
  <colItems count="1">
    <i/>
  </colItems>
  <pageFields count="1">
    <pageField fld="2" hier="-1"/>
  </pageFields>
  <dataFields count="1">
    <dataField name="Cuenta de No. Acción" fld="1" subtotal="count" baseField="4" baseItem="11"/>
  </dataFields>
  <formats count="23">
    <format dxfId="416">
      <pivotArea collapsedLevelsAreSubtotals="1" fieldPosition="0">
        <references count="1">
          <reference field="4" count="1">
            <x v="4"/>
          </reference>
        </references>
      </pivotArea>
    </format>
    <format dxfId="415">
      <pivotArea dataOnly="0" labelOnly="1" fieldPosition="0">
        <references count="1">
          <reference field="4" count="1">
            <x v="4"/>
          </reference>
        </references>
      </pivotArea>
    </format>
    <format dxfId="414">
      <pivotArea collapsedLevelsAreSubtotals="1" fieldPosition="0">
        <references count="1">
          <reference field="4" count="1">
            <x v="7"/>
          </reference>
        </references>
      </pivotArea>
    </format>
    <format dxfId="413">
      <pivotArea dataOnly="0" labelOnly="1" fieldPosition="0">
        <references count="1">
          <reference field="4" count="1">
            <x v="7"/>
          </reference>
        </references>
      </pivotArea>
    </format>
    <format dxfId="412">
      <pivotArea collapsedLevelsAreSubtotals="1" fieldPosition="0">
        <references count="1">
          <reference field="4" count="1">
            <x v="11"/>
          </reference>
        </references>
      </pivotArea>
    </format>
    <format dxfId="411">
      <pivotArea dataOnly="0" labelOnly="1" fieldPosition="0">
        <references count="1">
          <reference field="4" count="1">
            <x v="11"/>
          </reference>
        </references>
      </pivotArea>
    </format>
    <format dxfId="410">
      <pivotArea collapsedLevelsAreSubtotals="1" fieldPosition="0">
        <references count="1">
          <reference field="4" count="1">
            <x v="2"/>
          </reference>
        </references>
      </pivotArea>
    </format>
    <format dxfId="409">
      <pivotArea dataOnly="0" labelOnly="1" fieldPosition="0">
        <references count="1">
          <reference field="4" count="1">
            <x v="2"/>
          </reference>
        </references>
      </pivotArea>
    </format>
    <format dxfId="408">
      <pivotArea dataOnly="0" labelOnly="1" fieldPosition="0">
        <references count="1">
          <reference field="4" count="0"/>
        </references>
      </pivotArea>
    </format>
    <format dxfId="407">
      <pivotArea dataOnly="0" labelOnly="1" fieldPosition="0">
        <references count="1">
          <reference field="4" count="0"/>
        </references>
      </pivotArea>
    </format>
    <format dxfId="406">
      <pivotArea dataOnly="0" labelOnly="1" fieldPosition="0">
        <references count="1">
          <reference field="4" count="1">
            <x v="7"/>
          </reference>
        </references>
      </pivotArea>
    </format>
    <format dxfId="405">
      <pivotArea field="2" type="button" dataOnly="0" labelOnly="1" outline="0" axis="axisPage" fieldPosition="0"/>
    </format>
    <format dxfId="404">
      <pivotArea field="4" type="button" dataOnly="0" labelOnly="1" outline="0" axis="axisRow" fieldPosition="0"/>
    </format>
    <format dxfId="403">
      <pivotArea dataOnly="0" labelOnly="1" fieldPosition="0">
        <references count="1">
          <reference field="4" count="0"/>
        </references>
      </pivotArea>
    </format>
    <format dxfId="402">
      <pivotArea dataOnly="0" labelOnly="1" grandRow="1" outline="0" fieldPosition="0"/>
    </format>
    <format dxfId="401">
      <pivotArea collapsedLevelsAreSubtotals="1" fieldPosition="0">
        <references count="1">
          <reference field="4" count="1">
            <x v="2"/>
          </reference>
        </references>
      </pivotArea>
    </format>
    <format dxfId="400">
      <pivotArea dataOnly="0" labelOnly="1" fieldPosition="0">
        <references count="1">
          <reference field="4" count="1">
            <x v="2"/>
          </reference>
        </references>
      </pivotArea>
    </format>
    <format dxfId="399">
      <pivotArea collapsedLevelsAreSubtotals="1" fieldPosition="0">
        <references count="1">
          <reference field="4" count="1">
            <x v="2"/>
          </reference>
        </references>
      </pivotArea>
    </format>
    <format dxfId="398">
      <pivotArea dataOnly="0" labelOnly="1" fieldPosition="0">
        <references count="1">
          <reference field="4" count="1">
            <x v="2"/>
          </reference>
        </references>
      </pivotArea>
    </format>
    <format dxfId="397">
      <pivotArea outline="0" collapsedLevelsAreSubtotals="1" fieldPosition="0"/>
    </format>
    <format dxfId="396">
      <pivotArea dataOnly="0" labelOnly="1" outline="0" fieldPosition="0">
        <references count="1">
          <reference field="2" count="0"/>
        </references>
      </pivotArea>
    </format>
    <format dxfId="395">
      <pivotArea dataOnly="0" labelOnly="1" outline="0" axis="axisValues" fieldPosition="0"/>
    </format>
    <format dxfId="39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48"/>
  <sheetViews>
    <sheetView tabSelected="1" zoomScale="80" zoomScaleNormal="80" workbookViewId="0">
      <selection sqref="A1:D1"/>
    </sheetView>
  </sheetViews>
  <sheetFormatPr baseColWidth="10" defaultRowHeight="15" x14ac:dyDescent="0.25"/>
  <cols>
    <col min="1" max="1" width="102.28515625" style="81" bestFit="1" customWidth="1"/>
    <col min="2" max="2" width="22.140625" style="33" bestFit="1" customWidth="1"/>
    <col min="3" max="4" width="10.85546875" style="33" bestFit="1" customWidth="1"/>
    <col min="5" max="14" width="10.85546875" style="33" customWidth="1"/>
    <col min="15" max="15" width="10.85546875" style="33" bestFit="1" customWidth="1"/>
    <col min="16" max="16" width="10.85546875" style="33" customWidth="1"/>
    <col min="17" max="18" width="10.85546875" style="33" bestFit="1" customWidth="1"/>
    <col min="19" max="19" width="14.140625" style="33" bestFit="1" customWidth="1"/>
    <col min="20" max="23" width="10.85546875" style="33" customWidth="1"/>
    <col min="24" max="26" width="14.140625" style="33" customWidth="1"/>
    <col min="27" max="27" width="10.85546875" style="33" customWidth="1"/>
    <col min="28" max="28" width="14.140625" style="33" customWidth="1"/>
    <col min="29" max="30" width="10.85546875" style="33" customWidth="1"/>
    <col min="31" max="31" width="14.140625" style="33" customWidth="1"/>
    <col min="32" max="34" width="10.85546875" style="33" customWidth="1"/>
    <col min="35" max="38" width="14.140625" style="33" customWidth="1"/>
    <col min="39" max="42" width="10.7109375" style="33" customWidth="1"/>
    <col min="43" max="43" width="12.5703125" style="33" customWidth="1"/>
    <col min="44" max="45" width="10.7109375" style="33" customWidth="1"/>
    <col min="46" max="46" width="12.5703125" style="33" customWidth="1"/>
    <col min="47" max="52" width="10.7109375" style="33" customWidth="1"/>
    <col min="53" max="53" width="12.5703125" style="33" bestFit="1" customWidth="1"/>
    <col min="54" max="16384" width="11.42578125" style="33"/>
  </cols>
  <sheetData>
    <row r="1" spans="1:8" ht="66" customHeight="1" x14ac:dyDescent="0.4">
      <c r="A1" s="103" t="s">
        <v>650</v>
      </c>
      <c r="B1" s="103"/>
      <c r="C1" s="103"/>
      <c r="D1" s="103"/>
    </row>
    <row r="2" spans="1:8" ht="15" customHeight="1" x14ac:dyDescent="0.35">
      <c r="A2" s="79"/>
    </row>
    <row r="3" spans="1:8" ht="59.25" customHeight="1" x14ac:dyDescent="0.3">
      <c r="A3" s="80" t="s">
        <v>652</v>
      </c>
    </row>
    <row r="4" spans="1:8" x14ac:dyDescent="0.25">
      <c r="A4" s="52" t="s">
        <v>111</v>
      </c>
      <c r="B4" s="34" t="s">
        <v>112</v>
      </c>
      <c r="C4"/>
      <c r="D4"/>
      <c r="E4"/>
      <c r="F4"/>
    </row>
    <row r="5" spans="1:8" ht="26.25" x14ac:dyDescent="0.25">
      <c r="A5" s="52" t="s">
        <v>113</v>
      </c>
      <c r="B5" t="s">
        <v>106</v>
      </c>
      <c r="C5" t="s">
        <v>138</v>
      </c>
      <c r="D5" s="49" t="s">
        <v>114</v>
      </c>
      <c r="E5"/>
      <c r="F5"/>
    </row>
    <row r="6" spans="1:8" x14ac:dyDescent="0.25">
      <c r="A6" s="47" t="s">
        <v>90</v>
      </c>
      <c r="B6" s="35">
        <v>29</v>
      </c>
      <c r="C6" s="35">
        <v>3</v>
      </c>
      <c r="D6" s="35">
        <v>32</v>
      </c>
      <c r="E6"/>
      <c r="F6"/>
    </row>
    <row r="7" spans="1:8" x14ac:dyDescent="0.25">
      <c r="A7" s="47" t="s">
        <v>95</v>
      </c>
      <c r="B7" s="35">
        <v>2</v>
      </c>
      <c r="C7" s="35"/>
      <c r="D7" s="35">
        <v>2</v>
      </c>
      <c r="E7"/>
      <c r="F7"/>
    </row>
    <row r="8" spans="1:8" x14ac:dyDescent="0.25">
      <c r="A8" s="47" t="s">
        <v>97</v>
      </c>
      <c r="B8" s="35">
        <v>14</v>
      </c>
      <c r="C8" s="35">
        <v>1</v>
      </c>
      <c r="D8" s="35">
        <v>15</v>
      </c>
      <c r="E8"/>
      <c r="F8"/>
    </row>
    <row r="9" spans="1:8" x14ac:dyDescent="0.25">
      <c r="A9" s="47" t="s">
        <v>100</v>
      </c>
      <c r="B9" s="35">
        <v>16</v>
      </c>
      <c r="C9" s="35"/>
      <c r="D9" s="35">
        <v>16</v>
      </c>
      <c r="E9"/>
      <c r="F9"/>
    </row>
    <row r="10" spans="1:8" x14ac:dyDescent="0.25">
      <c r="A10" s="47" t="s">
        <v>149</v>
      </c>
      <c r="B10" s="35">
        <v>7</v>
      </c>
      <c r="C10" s="35"/>
      <c r="D10" s="35">
        <v>7</v>
      </c>
      <c r="E10"/>
      <c r="F10"/>
    </row>
    <row r="11" spans="1:8" x14ac:dyDescent="0.25">
      <c r="A11" s="47" t="s">
        <v>167</v>
      </c>
      <c r="B11" s="35">
        <v>4</v>
      </c>
      <c r="C11" s="35"/>
      <c r="D11" s="35">
        <v>4</v>
      </c>
      <c r="E11"/>
      <c r="F11"/>
      <c r="G11" s="77" t="s">
        <v>116</v>
      </c>
      <c r="H11" s="33">
        <f>+GETPIVOTDATA("ESTADO DE LA ACCION",$A$4,"ESTADO DE LA ACCION","CERRADA")</f>
        <v>6</v>
      </c>
    </row>
    <row r="12" spans="1:8" ht="26.25" x14ac:dyDescent="0.25">
      <c r="A12" s="47" t="s">
        <v>433</v>
      </c>
      <c r="B12" s="35">
        <v>2</v>
      </c>
      <c r="C12" s="35"/>
      <c r="D12" s="35">
        <v>2</v>
      </c>
      <c r="E12"/>
      <c r="F12"/>
      <c r="G12" s="86" t="s">
        <v>440</v>
      </c>
      <c r="H12" s="33">
        <v>0</v>
      </c>
    </row>
    <row r="13" spans="1:8" x14ac:dyDescent="0.25">
      <c r="A13" s="47" t="s">
        <v>493</v>
      </c>
      <c r="B13" s="35">
        <v>4</v>
      </c>
      <c r="C13" s="35"/>
      <c r="D13" s="35">
        <v>4</v>
      </c>
      <c r="E13"/>
      <c r="F13"/>
      <c r="G13" s="77" t="s">
        <v>235</v>
      </c>
      <c r="H13" s="33">
        <f>+GETPIVOTDATA("ESTADO DE LA ACCION",$A$4,"ESTADO DE LA ACCION","ABIERTA")</f>
        <v>85</v>
      </c>
    </row>
    <row r="14" spans="1:8" x14ac:dyDescent="0.25">
      <c r="A14" s="47" t="s">
        <v>555</v>
      </c>
      <c r="B14" s="35">
        <v>2</v>
      </c>
      <c r="C14" s="35"/>
      <c r="D14" s="35">
        <v>2</v>
      </c>
      <c r="E14"/>
      <c r="F14"/>
    </row>
    <row r="15" spans="1:8" x14ac:dyDescent="0.25">
      <c r="A15" s="47" t="s">
        <v>556</v>
      </c>
      <c r="B15" s="35">
        <v>1</v>
      </c>
      <c r="C15" s="35"/>
      <c r="D15" s="35">
        <v>1</v>
      </c>
      <c r="E15"/>
    </row>
    <row r="16" spans="1:8" x14ac:dyDescent="0.25">
      <c r="A16" s="47" t="s">
        <v>627</v>
      </c>
      <c r="B16" s="35">
        <v>1</v>
      </c>
      <c r="C16" s="35">
        <v>2</v>
      </c>
      <c r="D16" s="35">
        <v>3</v>
      </c>
      <c r="E16"/>
    </row>
    <row r="17" spans="1:6" ht="26.25" x14ac:dyDescent="0.25">
      <c r="A17" s="47" t="s">
        <v>747</v>
      </c>
      <c r="B17" s="35">
        <v>3</v>
      </c>
      <c r="C17" s="35"/>
      <c r="D17" s="35">
        <v>3</v>
      </c>
      <c r="E17"/>
    </row>
    <row r="18" spans="1:6" x14ac:dyDescent="0.25">
      <c r="A18" s="47" t="s">
        <v>114</v>
      </c>
      <c r="B18" s="35">
        <v>85</v>
      </c>
      <c r="C18" s="35">
        <v>6</v>
      </c>
      <c r="D18" s="35">
        <v>91</v>
      </c>
      <c r="E18"/>
    </row>
    <row r="19" spans="1:6" x14ac:dyDescent="0.25">
      <c r="A19" s="47"/>
      <c r="B19" s="35"/>
      <c r="C19" s="35"/>
      <c r="D19" s="35"/>
      <c r="E19" s="35"/>
    </row>
    <row r="20" spans="1:6" ht="42.75" customHeight="1" x14ac:dyDescent="0.3">
      <c r="A20" s="80" t="s">
        <v>651</v>
      </c>
    </row>
    <row r="21" spans="1:6" x14ac:dyDescent="0.25">
      <c r="A21" s="52" t="s">
        <v>14</v>
      </c>
      <c r="B21" t="s">
        <v>138</v>
      </c>
    </row>
    <row r="23" spans="1:6" x14ac:dyDescent="0.25">
      <c r="A23" s="52" t="s">
        <v>115</v>
      </c>
      <c r="B23" s="49" t="s">
        <v>116</v>
      </c>
    </row>
    <row r="24" spans="1:6" x14ac:dyDescent="0.25">
      <c r="A24" s="47" t="s">
        <v>90</v>
      </c>
      <c r="B24" s="35"/>
    </row>
    <row r="25" spans="1:6" x14ac:dyDescent="0.25">
      <c r="A25" s="47" t="s">
        <v>91</v>
      </c>
      <c r="B25" s="35">
        <v>3</v>
      </c>
    </row>
    <row r="26" spans="1:6" x14ac:dyDescent="0.25">
      <c r="A26" s="47" t="s">
        <v>97</v>
      </c>
      <c r="B26" s="35"/>
    </row>
    <row r="27" spans="1:6" ht="15" customHeight="1" x14ac:dyDescent="0.25">
      <c r="A27" s="47" t="s">
        <v>98</v>
      </c>
      <c r="B27" s="35">
        <v>1</v>
      </c>
      <c r="E27" s="127" t="s">
        <v>826</v>
      </c>
      <c r="F27" s="33">
        <v>3</v>
      </c>
    </row>
    <row r="28" spans="1:6" x14ac:dyDescent="0.25">
      <c r="A28" s="36" t="s">
        <v>627</v>
      </c>
      <c r="B28" s="35"/>
      <c r="E28" s="127" t="s">
        <v>237</v>
      </c>
      <c r="F28" s="33">
        <v>1</v>
      </c>
    </row>
    <row r="29" spans="1:6" x14ac:dyDescent="0.25">
      <c r="A29" s="37" t="s">
        <v>627</v>
      </c>
      <c r="B29" s="35">
        <v>2</v>
      </c>
      <c r="E29" s="127" t="s">
        <v>646</v>
      </c>
      <c r="F29" s="33">
        <v>2</v>
      </c>
    </row>
    <row r="30" spans="1:6" x14ac:dyDescent="0.25">
      <c r="A30" s="47" t="s">
        <v>114</v>
      </c>
      <c r="B30" s="35">
        <v>6</v>
      </c>
      <c r="E30" s="101"/>
    </row>
    <row r="31" spans="1:6" x14ac:dyDescent="0.25">
      <c r="A31"/>
      <c r="B31"/>
      <c r="E31" s="97"/>
      <c r="F31" s="78"/>
    </row>
    <row r="32" spans="1:6" x14ac:dyDescent="0.25">
      <c r="A32"/>
      <c r="B32"/>
      <c r="E32" s="86"/>
    </row>
    <row r="33" spans="1:6" x14ac:dyDescent="0.25">
      <c r="A33"/>
      <c r="B33"/>
      <c r="E33" s="86"/>
    </row>
    <row r="34" spans="1:6" x14ac:dyDescent="0.25">
      <c r="A34"/>
      <c r="B34"/>
      <c r="E34" s="86"/>
    </row>
    <row r="35" spans="1:6" x14ac:dyDescent="0.25">
      <c r="A35"/>
      <c r="B35"/>
    </row>
    <row r="36" spans="1:6" x14ac:dyDescent="0.25">
      <c r="A36" s="47"/>
      <c r="B36" s="35"/>
    </row>
    <row r="37" spans="1:6" ht="43.5" customHeight="1" x14ac:dyDescent="0.3">
      <c r="A37" s="80" t="s">
        <v>653</v>
      </c>
      <c r="B37" s="35"/>
    </row>
    <row r="38" spans="1:6" x14ac:dyDescent="0.25">
      <c r="A38" s="52" t="s">
        <v>14</v>
      </c>
      <c r="B38" t="s">
        <v>106</v>
      </c>
    </row>
    <row r="40" spans="1:6" x14ac:dyDescent="0.25">
      <c r="A40" s="52" t="s">
        <v>115</v>
      </c>
      <c r="B40" s="49" t="s">
        <v>117</v>
      </c>
    </row>
    <row r="41" spans="1:6" x14ac:dyDescent="0.25">
      <c r="A41" s="85" t="s">
        <v>90</v>
      </c>
      <c r="B41" s="35"/>
    </row>
    <row r="42" spans="1:6" x14ac:dyDescent="0.25">
      <c r="A42" s="85" t="s">
        <v>91</v>
      </c>
      <c r="B42" s="35">
        <v>18</v>
      </c>
    </row>
    <row r="43" spans="1:6" x14ac:dyDescent="0.25">
      <c r="A43" s="85" t="s">
        <v>165</v>
      </c>
      <c r="B43" s="35">
        <v>6</v>
      </c>
    </row>
    <row r="44" spans="1:6" x14ac:dyDescent="0.25">
      <c r="A44" s="87" t="s">
        <v>351</v>
      </c>
      <c r="B44" s="35">
        <v>2</v>
      </c>
    </row>
    <row r="45" spans="1:6" x14ac:dyDescent="0.25">
      <c r="A45" s="87" t="s">
        <v>90</v>
      </c>
      <c r="B45" s="35">
        <v>1</v>
      </c>
    </row>
    <row r="46" spans="1:6" x14ac:dyDescent="0.25">
      <c r="A46" s="37" t="s">
        <v>494</v>
      </c>
      <c r="B46" s="35">
        <v>1</v>
      </c>
    </row>
    <row r="47" spans="1:6" x14ac:dyDescent="0.25">
      <c r="A47" s="37" t="s">
        <v>632</v>
      </c>
      <c r="B47" s="35">
        <v>1</v>
      </c>
      <c r="E47" s="101" t="s">
        <v>447</v>
      </c>
      <c r="F47" s="33">
        <v>29</v>
      </c>
    </row>
    <row r="48" spans="1:6" x14ac:dyDescent="0.25">
      <c r="A48" s="85" t="s">
        <v>95</v>
      </c>
      <c r="B48" s="35"/>
      <c r="E48" s="101" t="s">
        <v>236</v>
      </c>
      <c r="F48" s="33">
        <v>2</v>
      </c>
    </row>
    <row r="49" spans="1:6" x14ac:dyDescent="0.25">
      <c r="A49" s="87" t="s">
        <v>95</v>
      </c>
      <c r="B49" s="35">
        <v>2</v>
      </c>
      <c r="E49" s="101" t="s">
        <v>237</v>
      </c>
      <c r="F49" s="33">
        <v>14</v>
      </c>
    </row>
    <row r="50" spans="1:6" x14ac:dyDescent="0.25">
      <c r="A50" s="85" t="s">
        <v>97</v>
      </c>
      <c r="B50" s="35"/>
      <c r="E50" s="101" t="s">
        <v>238</v>
      </c>
      <c r="F50" s="33">
        <v>16</v>
      </c>
    </row>
    <row r="51" spans="1:6" x14ac:dyDescent="0.25">
      <c r="A51" s="85" t="s">
        <v>98</v>
      </c>
      <c r="B51" s="35">
        <v>9</v>
      </c>
      <c r="E51" s="101" t="s">
        <v>448</v>
      </c>
      <c r="F51" s="33">
        <v>7</v>
      </c>
    </row>
    <row r="52" spans="1:6" x14ac:dyDescent="0.25">
      <c r="A52" s="87" t="s">
        <v>392</v>
      </c>
      <c r="B52" s="35">
        <v>2</v>
      </c>
      <c r="E52" s="101" t="s">
        <v>239</v>
      </c>
      <c r="F52" s="33">
        <v>4</v>
      </c>
    </row>
    <row r="53" spans="1:6" x14ac:dyDescent="0.25">
      <c r="A53" s="87" t="s">
        <v>97</v>
      </c>
      <c r="B53" s="35">
        <v>3</v>
      </c>
      <c r="E53" s="101" t="s">
        <v>645</v>
      </c>
      <c r="F53" s="33">
        <v>2</v>
      </c>
    </row>
    <row r="54" spans="1:6" x14ac:dyDescent="0.25">
      <c r="A54" s="85" t="s">
        <v>100</v>
      </c>
      <c r="B54" s="35"/>
      <c r="E54" s="101" t="s">
        <v>510</v>
      </c>
      <c r="F54" s="33">
        <v>4</v>
      </c>
    </row>
    <row r="55" spans="1:6" x14ac:dyDescent="0.25">
      <c r="A55" s="85" t="s">
        <v>101</v>
      </c>
      <c r="B55" s="35">
        <v>14</v>
      </c>
      <c r="E55" s="101" t="s">
        <v>447</v>
      </c>
      <c r="F55" s="33">
        <v>2</v>
      </c>
    </row>
    <row r="56" spans="1:6" x14ac:dyDescent="0.25">
      <c r="A56" s="87" t="s">
        <v>100</v>
      </c>
      <c r="B56" s="35">
        <v>2</v>
      </c>
      <c r="E56" s="101" t="s">
        <v>647</v>
      </c>
      <c r="F56" s="33">
        <v>1</v>
      </c>
    </row>
    <row r="57" spans="1:6" x14ac:dyDescent="0.25">
      <c r="A57" s="85" t="s">
        <v>149</v>
      </c>
      <c r="B57" s="35"/>
      <c r="E57" s="101" t="s">
        <v>646</v>
      </c>
      <c r="F57" s="33">
        <v>1</v>
      </c>
    </row>
    <row r="58" spans="1:6" x14ac:dyDescent="0.25">
      <c r="A58" s="87" t="s">
        <v>149</v>
      </c>
      <c r="B58" s="35">
        <v>2</v>
      </c>
      <c r="E58" s="127" t="s">
        <v>827</v>
      </c>
      <c r="F58" s="89">
        <v>3</v>
      </c>
    </row>
    <row r="59" spans="1:6" x14ac:dyDescent="0.25">
      <c r="A59" s="37" t="s">
        <v>628</v>
      </c>
      <c r="B59" s="35">
        <v>2</v>
      </c>
      <c r="E59" s="89"/>
    </row>
    <row r="60" spans="1:6" x14ac:dyDescent="0.25">
      <c r="A60" s="37" t="s">
        <v>631</v>
      </c>
      <c r="B60" s="35">
        <v>1</v>
      </c>
      <c r="E60" s="89"/>
    </row>
    <row r="61" spans="1:6" x14ac:dyDescent="0.25">
      <c r="A61" s="37" t="s">
        <v>629</v>
      </c>
      <c r="B61" s="35">
        <v>1</v>
      </c>
      <c r="E61" s="89"/>
    </row>
    <row r="62" spans="1:6" x14ac:dyDescent="0.25">
      <c r="A62" s="37" t="s">
        <v>630</v>
      </c>
      <c r="B62" s="35">
        <v>1</v>
      </c>
      <c r="E62" s="97"/>
    </row>
    <row r="63" spans="1:6" ht="25.5" x14ac:dyDescent="0.25">
      <c r="A63" s="85" t="s">
        <v>167</v>
      </c>
      <c r="B63" s="35"/>
      <c r="E63" s="86"/>
    </row>
    <row r="64" spans="1:6" ht="14.25" customHeight="1" x14ac:dyDescent="0.25">
      <c r="A64" s="85" t="s">
        <v>167</v>
      </c>
      <c r="B64" s="35">
        <v>2</v>
      </c>
    </row>
    <row r="65" spans="1:5" x14ac:dyDescent="0.25">
      <c r="A65" s="37" t="s">
        <v>749</v>
      </c>
      <c r="B65" s="35">
        <v>2</v>
      </c>
      <c r="E65" s="86"/>
    </row>
    <row r="66" spans="1:5" ht="14.25" customHeight="1" x14ac:dyDescent="0.25">
      <c r="A66" s="85" t="s">
        <v>433</v>
      </c>
      <c r="B66" s="35"/>
    </row>
    <row r="67" spans="1:5" ht="16.5" customHeight="1" x14ac:dyDescent="0.25">
      <c r="A67" s="87" t="s">
        <v>439</v>
      </c>
      <c r="B67" s="35">
        <v>2</v>
      </c>
    </row>
    <row r="68" spans="1:5" x14ac:dyDescent="0.25">
      <c r="A68" s="96" t="s">
        <v>493</v>
      </c>
      <c r="B68" s="35"/>
    </row>
    <row r="69" spans="1:5" x14ac:dyDescent="0.25">
      <c r="A69" s="37" t="s">
        <v>493</v>
      </c>
      <c r="B69" s="35">
        <v>4</v>
      </c>
    </row>
    <row r="70" spans="1:5" x14ac:dyDescent="0.25">
      <c r="A70" s="96" t="s">
        <v>555</v>
      </c>
      <c r="B70" s="35"/>
    </row>
    <row r="71" spans="1:5" x14ac:dyDescent="0.25">
      <c r="A71" s="37" t="s">
        <v>91</v>
      </c>
      <c r="B71" s="35">
        <v>1</v>
      </c>
    </row>
    <row r="72" spans="1:5" x14ac:dyDescent="0.25">
      <c r="A72" s="37" t="s">
        <v>90</v>
      </c>
      <c r="B72" s="35">
        <v>1</v>
      </c>
    </row>
    <row r="73" spans="1:5" x14ac:dyDescent="0.25">
      <c r="A73" s="96" t="s">
        <v>556</v>
      </c>
      <c r="B73" s="35"/>
    </row>
    <row r="74" spans="1:5" x14ac:dyDescent="0.25">
      <c r="A74" s="37" t="s">
        <v>556</v>
      </c>
      <c r="B74" s="35">
        <v>1</v>
      </c>
    </row>
    <row r="75" spans="1:5" x14ac:dyDescent="0.25">
      <c r="A75" s="96" t="s">
        <v>627</v>
      </c>
      <c r="B75" s="35"/>
    </row>
    <row r="76" spans="1:5" x14ac:dyDescent="0.25">
      <c r="A76" s="37" t="s">
        <v>627</v>
      </c>
      <c r="B76" s="35">
        <v>1</v>
      </c>
    </row>
    <row r="77" spans="1:5" x14ac:dyDescent="0.25">
      <c r="A77" s="96" t="s">
        <v>747</v>
      </c>
      <c r="B77" s="35"/>
    </row>
    <row r="78" spans="1:5" x14ac:dyDescent="0.25">
      <c r="A78" s="37" t="s">
        <v>747</v>
      </c>
      <c r="B78" s="35">
        <v>3</v>
      </c>
    </row>
    <row r="79" spans="1:5" x14ac:dyDescent="0.25">
      <c r="A79" s="47" t="s">
        <v>114</v>
      </c>
      <c r="B79" s="35">
        <v>85</v>
      </c>
    </row>
    <row r="80" spans="1:5" x14ac:dyDescent="0.25">
      <c r="A80" s="47"/>
      <c r="B80" s="35"/>
    </row>
    <row r="81" spans="1:4" x14ac:dyDescent="0.25">
      <c r="A81" s="47"/>
      <c r="B81" s="35"/>
    </row>
    <row r="82" spans="1:4" ht="37.5" x14ac:dyDescent="0.3">
      <c r="A82" s="80" t="s">
        <v>654</v>
      </c>
    </row>
    <row r="83" spans="1:4" x14ac:dyDescent="0.25">
      <c r="A83" s="34" t="s">
        <v>14</v>
      </c>
      <c r="B83" t="s">
        <v>106</v>
      </c>
    </row>
    <row r="84" spans="1:4" x14ac:dyDescent="0.25">
      <c r="A84" s="34" t="s">
        <v>7</v>
      </c>
      <c r="B84" s="128">
        <v>44354</v>
      </c>
      <c r="D84" s="89"/>
    </row>
    <row r="85" spans="1:4" x14ac:dyDescent="0.25">
      <c r="D85" s="73"/>
    </row>
    <row r="86" spans="1:4" ht="26.25" x14ac:dyDescent="0.25">
      <c r="A86" s="52" t="s">
        <v>115</v>
      </c>
      <c r="B86" s="49" t="s">
        <v>440</v>
      </c>
      <c r="D86" s="73"/>
    </row>
    <row r="87" spans="1:4" x14ac:dyDescent="0.25">
      <c r="A87" s="47" t="s">
        <v>114</v>
      </c>
      <c r="B87" s="35"/>
    </row>
    <row r="88" spans="1:4" x14ac:dyDescent="0.25">
      <c r="A88"/>
      <c r="B88"/>
      <c r="D88" s="77"/>
    </row>
    <row r="89" spans="1:4" x14ac:dyDescent="0.25">
      <c r="A89"/>
      <c r="B89"/>
    </row>
    <row r="90" spans="1:4" x14ac:dyDescent="0.25">
      <c r="A90"/>
      <c r="B90"/>
    </row>
    <row r="91" spans="1:4" x14ac:dyDescent="0.25">
      <c r="A91"/>
      <c r="B91"/>
    </row>
    <row r="92" spans="1:4" x14ac:dyDescent="0.25">
      <c r="A92" s="37"/>
      <c r="B92" s="35"/>
    </row>
    <row r="93" spans="1:4" x14ac:dyDescent="0.25">
      <c r="A93" s="37"/>
      <c r="B93" s="35"/>
    </row>
    <row r="94" spans="1:4" x14ac:dyDescent="0.25">
      <c r="A94" s="37"/>
      <c r="B94" s="35"/>
    </row>
    <row r="95" spans="1:4" ht="60.75" customHeight="1" x14ac:dyDescent="0.3">
      <c r="A95" s="80" t="s">
        <v>655</v>
      </c>
    </row>
    <row r="96" spans="1:4" x14ac:dyDescent="0.25">
      <c r="A96" s="52" t="s">
        <v>14</v>
      </c>
      <c r="B96" t="s">
        <v>106</v>
      </c>
    </row>
    <row r="98" spans="1:38" ht="26.25" x14ac:dyDescent="0.25">
      <c r="A98" s="52" t="s">
        <v>111</v>
      </c>
      <c r="B98" s="34" t="s">
        <v>112</v>
      </c>
      <c r="C98"/>
      <c r="D98"/>
      <c r="E98"/>
      <c r="F98"/>
      <c r="G98"/>
      <c r="H98"/>
      <c r="I98"/>
      <c r="J98"/>
      <c r="K98"/>
      <c r="L98"/>
      <c r="M98"/>
      <c r="N98"/>
      <c r="O98"/>
      <c r="P98"/>
      <c r="Q98"/>
      <c r="R98"/>
      <c r="S98"/>
      <c r="T98"/>
      <c r="U98"/>
      <c r="V98"/>
      <c r="W98"/>
      <c r="X98"/>
      <c r="Y98"/>
      <c r="Z98"/>
      <c r="AA98"/>
      <c r="AB98"/>
      <c r="AC98"/>
      <c r="AD98"/>
      <c r="AE98"/>
      <c r="AF98"/>
      <c r="AG98"/>
      <c r="AH98"/>
      <c r="AI98"/>
      <c r="AJ98"/>
      <c r="AK98"/>
      <c r="AL98"/>
    </row>
    <row r="99" spans="1:38" ht="26.25" x14ac:dyDescent="0.25">
      <c r="A99" s="52" t="s">
        <v>113</v>
      </c>
      <c r="B99" s="38">
        <v>44377</v>
      </c>
      <c r="C99" s="38">
        <v>44392</v>
      </c>
      <c r="D99" s="38">
        <v>44407</v>
      </c>
      <c r="E99" s="38">
        <v>44408</v>
      </c>
      <c r="F99" s="38">
        <v>44438</v>
      </c>
      <c r="G99" s="38">
        <v>44439</v>
      </c>
      <c r="H99" s="38">
        <v>44469</v>
      </c>
      <c r="I99" s="38">
        <v>44499</v>
      </c>
      <c r="J99" s="38">
        <v>44500</v>
      </c>
      <c r="K99" s="38">
        <v>44526</v>
      </c>
      <c r="L99" s="38">
        <v>44530</v>
      </c>
      <c r="M99" s="38">
        <v>44560</v>
      </c>
      <c r="N99" s="38">
        <v>44561</v>
      </c>
      <c r="O99" s="38">
        <v>44591</v>
      </c>
      <c r="P99" s="38">
        <v>44713</v>
      </c>
      <c r="Q99" s="38">
        <v>44742</v>
      </c>
      <c r="R99" s="38">
        <v>44925</v>
      </c>
      <c r="S99" s="38" t="s">
        <v>114</v>
      </c>
      <c r="T99"/>
      <c r="U99"/>
      <c r="V99"/>
      <c r="W99"/>
      <c r="X99"/>
      <c r="Y99"/>
      <c r="Z99"/>
      <c r="AA99"/>
      <c r="AB99"/>
      <c r="AC99"/>
      <c r="AD99"/>
      <c r="AE99"/>
      <c r="AF99"/>
      <c r="AG99"/>
      <c r="AH99"/>
      <c r="AI99"/>
      <c r="AJ99"/>
      <c r="AK99"/>
      <c r="AL99"/>
    </row>
    <row r="100" spans="1:38" ht="17.25" customHeight="1" x14ac:dyDescent="0.25">
      <c r="A100" s="47" t="s">
        <v>90</v>
      </c>
      <c r="B100" s="91">
        <v>6</v>
      </c>
      <c r="C100" s="76"/>
      <c r="D100" s="76">
        <v>1</v>
      </c>
      <c r="E100" s="76"/>
      <c r="F100" s="76">
        <v>3</v>
      </c>
      <c r="G100" s="76">
        <v>1</v>
      </c>
      <c r="H100" s="76">
        <v>4</v>
      </c>
      <c r="I100" s="76">
        <v>1</v>
      </c>
      <c r="J100" s="76">
        <v>2</v>
      </c>
      <c r="K100" s="76">
        <v>1</v>
      </c>
      <c r="L100" s="76">
        <v>3</v>
      </c>
      <c r="M100" s="76"/>
      <c r="N100" s="76">
        <v>2</v>
      </c>
      <c r="O100" s="76">
        <v>5</v>
      </c>
      <c r="P100" s="76"/>
      <c r="Q100" s="76"/>
      <c r="R100" s="76"/>
      <c r="S100" s="100">
        <v>29</v>
      </c>
      <c r="T100"/>
      <c r="U100"/>
      <c r="V100"/>
      <c r="W100"/>
      <c r="X100"/>
      <c r="Y100"/>
      <c r="Z100"/>
      <c r="AA100"/>
      <c r="AB100"/>
      <c r="AC100"/>
      <c r="AD100"/>
      <c r="AE100"/>
      <c r="AF100"/>
      <c r="AG100"/>
      <c r="AH100"/>
      <c r="AI100"/>
      <c r="AJ100"/>
      <c r="AK100"/>
      <c r="AL100"/>
    </row>
    <row r="101" spans="1:38" ht="17.25" customHeight="1" x14ac:dyDescent="0.25">
      <c r="A101" s="47" t="s">
        <v>95</v>
      </c>
      <c r="B101" s="91">
        <v>1</v>
      </c>
      <c r="C101" s="76"/>
      <c r="D101" s="76"/>
      <c r="E101" s="76"/>
      <c r="F101" s="76"/>
      <c r="G101" s="76"/>
      <c r="H101" s="76"/>
      <c r="I101" s="76"/>
      <c r="J101" s="76"/>
      <c r="K101" s="76"/>
      <c r="L101" s="76">
        <v>1</v>
      </c>
      <c r="M101" s="76"/>
      <c r="N101" s="76"/>
      <c r="O101" s="76"/>
      <c r="P101" s="76"/>
      <c r="Q101" s="76"/>
      <c r="R101" s="76"/>
      <c r="S101" s="100">
        <v>2</v>
      </c>
      <c r="T101"/>
      <c r="U101"/>
      <c r="V101"/>
      <c r="W101"/>
      <c r="X101"/>
      <c r="Y101"/>
      <c r="Z101"/>
      <c r="AA101"/>
      <c r="AB101"/>
      <c r="AC101"/>
      <c r="AD101"/>
      <c r="AE101"/>
      <c r="AF101"/>
      <c r="AG101"/>
      <c r="AH101"/>
      <c r="AI101"/>
      <c r="AJ101"/>
      <c r="AK101"/>
      <c r="AL101"/>
    </row>
    <row r="102" spans="1:38" ht="17.25" customHeight="1" x14ac:dyDescent="0.25">
      <c r="A102" s="47" t="s">
        <v>97</v>
      </c>
      <c r="B102" s="91">
        <v>2</v>
      </c>
      <c r="C102" s="76"/>
      <c r="D102" s="76">
        <v>2</v>
      </c>
      <c r="E102" s="76"/>
      <c r="F102" s="76"/>
      <c r="G102" s="76"/>
      <c r="H102" s="76"/>
      <c r="I102" s="76"/>
      <c r="J102" s="76"/>
      <c r="K102" s="76"/>
      <c r="L102" s="76">
        <v>1</v>
      </c>
      <c r="M102" s="76"/>
      <c r="N102" s="76">
        <v>6</v>
      </c>
      <c r="O102" s="76"/>
      <c r="P102" s="76">
        <v>1</v>
      </c>
      <c r="Q102" s="76">
        <v>2</v>
      </c>
      <c r="R102" s="76"/>
      <c r="S102" s="100">
        <v>14</v>
      </c>
      <c r="T102"/>
      <c r="U102"/>
      <c r="V102"/>
      <c r="W102"/>
      <c r="X102"/>
      <c r="Y102"/>
      <c r="Z102"/>
      <c r="AA102"/>
      <c r="AB102"/>
      <c r="AC102"/>
      <c r="AD102"/>
      <c r="AE102"/>
      <c r="AF102"/>
      <c r="AG102"/>
      <c r="AH102"/>
      <c r="AI102"/>
      <c r="AJ102"/>
      <c r="AK102"/>
      <c r="AL102"/>
    </row>
    <row r="103" spans="1:38" ht="17.25" customHeight="1" x14ac:dyDescent="0.25">
      <c r="A103" s="47" t="s">
        <v>100</v>
      </c>
      <c r="B103" s="91">
        <v>5</v>
      </c>
      <c r="C103" s="76"/>
      <c r="D103" s="76">
        <v>4</v>
      </c>
      <c r="E103" s="76">
        <v>3</v>
      </c>
      <c r="F103" s="76">
        <v>1</v>
      </c>
      <c r="G103" s="76"/>
      <c r="H103" s="76"/>
      <c r="I103" s="76"/>
      <c r="J103" s="76"/>
      <c r="K103" s="76"/>
      <c r="L103" s="76">
        <v>1</v>
      </c>
      <c r="M103" s="76">
        <v>1</v>
      </c>
      <c r="N103" s="76"/>
      <c r="O103" s="76">
        <v>1</v>
      </c>
      <c r="P103" s="76"/>
      <c r="Q103" s="76"/>
      <c r="R103" s="76"/>
      <c r="S103" s="100">
        <v>16</v>
      </c>
      <c r="T103"/>
      <c r="U103"/>
      <c r="V103"/>
      <c r="W103"/>
      <c r="X103"/>
      <c r="Y103"/>
      <c r="Z103"/>
      <c r="AA103"/>
      <c r="AB103"/>
      <c r="AC103"/>
      <c r="AD103"/>
      <c r="AE103"/>
      <c r="AF103"/>
      <c r="AG103"/>
      <c r="AH103"/>
      <c r="AI103"/>
      <c r="AJ103"/>
      <c r="AK103"/>
      <c r="AL103"/>
    </row>
    <row r="104" spans="1:38" ht="17.25" customHeight="1" x14ac:dyDescent="0.25">
      <c r="A104" s="47" t="s">
        <v>149</v>
      </c>
      <c r="B104" s="91">
        <v>1</v>
      </c>
      <c r="C104" s="76"/>
      <c r="D104" s="76"/>
      <c r="E104" s="76"/>
      <c r="F104" s="76"/>
      <c r="G104" s="76">
        <v>4</v>
      </c>
      <c r="H104" s="76"/>
      <c r="I104" s="76"/>
      <c r="J104" s="76"/>
      <c r="K104" s="76"/>
      <c r="L104" s="76">
        <v>1</v>
      </c>
      <c r="M104" s="76">
        <v>1</v>
      </c>
      <c r="N104" s="76"/>
      <c r="O104" s="76"/>
      <c r="P104" s="76"/>
      <c r="Q104" s="76"/>
      <c r="R104" s="76"/>
      <c r="S104" s="100">
        <v>7</v>
      </c>
      <c r="T104"/>
      <c r="U104"/>
      <c r="V104"/>
      <c r="W104"/>
      <c r="X104"/>
      <c r="Y104"/>
      <c r="Z104"/>
      <c r="AA104"/>
      <c r="AB104"/>
      <c r="AC104"/>
      <c r="AD104"/>
      <c r="AE104"/>
      <c r="AF104"/>
      <c r="AG104"/>
      <c r="AH104"/>
      <c r="AI104"/>
      <c r="AJ104"/>
      <c r="AK104"/>
      <c r="AL104"/>
    </row>
    <row r="105" spans="1:38" ht="17.25" customHeight="1" x14ac:dyDescent="0.25">
      <c r="A105" s="47" t="s">
        <v>167</v>
      </c>
      <c r="B105" s="91">
        <v>1</v>
      </c>
      <c r="C105" s="76">
        <v>1</v>
      </c>
      <c r="D105" s="76"/>
      <c r="E105" s="76"/>
      <c r="F105" s="76"/>
      <c r="G105" s="76"/>
      <c r="H105" s="76"/>
      <c r="I105" s="76"/>
      <c r="J105" s="76"/>
      <c r="K105" s="76"/>
      <c r="L105" s="76"/>
      <c r="M105" s="76">
        <v>2</v>
      </c>
      <c r="N105" s="76"/>
      <c r="O105" s="76"/>
      <c r="P105" s="76"/>
      <c r="Q105" s="76"/>
      <c r="R105" s="76"/>
      <c r="S105" s="100">
        <v>4</v>
      </c>
      <c r="T105"/>
      <c r="U105"/>
      <c r="V105"/>
      <c r="W105"/>
      <c r="X105"/>
      <c r="Y105"/>
      <c r="Z105"/>
      <c r="AA105"/>
      <c r="AB105"/>
      <c r="AC105"/>
      <c r="AD105"/>
      <c r="AE105"/>
      <c r="AF105"/>
      <c r="AG105"/>
      <c r="AH105"/>
      <c r="AI105"/>
      <c r="AJ105"/>
      <c r="AK105"/>
      <c r="AL105"/>
    </row>
    <row r="106" spans="1:38" ht="17.25" customHeight="1" x14ac:dyDescent="0.25">
      <c r="A106" s="47" t="s">
        <v>433</v>
      </c>
      <c r="B106" s="91">
        <v>2</v>
      </c>
      <c r="C106" s="76"/>
      <c r="D106" s="76"/>
      <c r="E106" s="76"/>
      <c r="F106" s="76"/>
      <c r="G106" s="76"/>
      <c r="H106" s="76"/>
      <c r="I106" s="76"/>
      <c r="J106" s="76"/>
      <c r="K106" s="76"/>
      <c r="L106" s="76"/>
      <c r="M106" s="76"/>
      <c r="N106" s="76"/>
      <c r="O106" s="76"/>
      <c r="P106" s="76"/>
      <c r="Q106" s="76"/>
      <c r="R106" s="76"/>
      <c r="S106" s="100">
        <v>2</v>
      </c>
      <c r="T106"/>
      <c r="U106"/>
      <c r="V106"/>
      <c r="W106"/>
      <c r="X106"/>
      <c r="Y106"/>
      <c r="Z106"/>
      <c r="AA106"/>
      <c r="AB106"/>
      <c r="AC106"/>
      <c r="AD106"/>
      <c r="AE106"/>
      <c r="AF106"/>
      <c r="AG106"/>
      <c r="AH106"/>
      <c r="AI106"/>
      <c r="AJ106"/>
      <c r="AK106"/>
      <c r="AL106"/>
    </row>
    <row r="107" spans="1:38" ht="17.25" customHeight="1" x14ac:dyDescent="0.25">
      <c r="A107" s="47" t="s">
        <v>493</v>
      </c>
      <c r="B107" s="91"/>
      <c r="C107" s="76">
        <v>1</v>
      </c>
      <c r="D107" s="76"/>
      <c r="E107" s="76"/>
      <c r="F107" s="76"/>
      <c r="G107" s="76"/>
      <c r="H107" s="76">
        <v>1</v>
      </c>
      <c r="I107" s="76"/>
      <c r="J107" s="76"/>
      <c r="K107" s="76"/>
      <c r="L107" s="76"/>
      <c r="M107" s="76">
        <v>2</v>
      </c>
      <c r="N107" s="76"/>
      <c r="O107" s="76"/>
      <c r="P107" s="76"/>
      <c r="Q107" s="76"/>
      <c r="R107" s="76"/>
      <c r="S107" s="100">
        <v>4</v>
      </c>
      <c r="T107"/>
      <c r="U107"/>
      <c r="V107"/>
      <c r="W107"/>
      <c r="X107"/>
      <c r="Y107"/>
      <c r="Z107"/>
      <c r="AA107"/>
      <c r="AB107"/>
      <c r="AC107"/>
      <c r="AD107"/>
      <c r="AE107"/>
      <c r="AF107"/>
      <c r="AG107"/>
      <c r="AH107"/>
      <c r="AI107"/>
      <c r="AJ107"/>
      <c r="AK107"/>
      <c r="AL107"/>
    </row>
    <row r="108" spans="1:38" ht="17.25" customHeight="1" x14ac:dyDescent="0.25">
      <c r="A108" s="47" t="s">
        <v>555</v>
      </c>
      <c r="B108" s="91"/>
      <c r="C108" s="76"/>
      <c r="D108" s="76"/>
      <c r="E108" s="76"/>
      <c r="F108" s="76"/>
      <c r="G108" s="76"/>
      <c r="H108" s="76"/>
      <c r="I108" s="76"/>
      <c r="J108" s="76"/>
      <c r="K108" s="76"/>
      <c r="L108" s="76">
        <v>1</v>
      </c>
      <c r="M108" s="76"/>
      <c r="N108" s="76"/>
      <c r="O108" s="76"/>
      <c r="P108" s="76"/>
      <c r="Q108" s="76"/>
      <c r="R108" s="76">
        <v>1</v>
      </c>
      <c r="S108" s="100">
        <v>2</v>
      </c>
      <c r="T108"/>
      <c r="U108"/>
      <c r="V108"/>
      <c r="W108"/>
      <c r="X108"/>
      <c r="Y108"/>
      <c r="Z108"/>
      <c r="AA108"/>
      <c r="AB108"/>
      <c r="AC108"/>
      <c r="AD108"/>
      <c r="AE108"/>
      <c r="AF108"/>
      <c r="AG108"/>
      <c r="AH108"/>
      <c r="AI108"/>
      <c r="AJ108"/>
      <c r="AK108"/>
      <c r="AL108"/>
    </row>
    <row r="109" spans="1:38" ht="17.25" customHeight="1" x14ac:dyDescent="0.25">
      <c r="A109" s="47" t="s">
        <v>556</v>
      </c>
      <c r="B109" s="91"/>
      <c r="C109" s="76"/>
      <c r="D109" s="76"/>
      <c r="E109" s="76"/>
      <c r="F109" s="76"/>
      <c r="G109" s="76"/>
      <c r="H109" s="76"/>
      <c r="I109" s="76"/>
      <c r="J109" s="76"/>
      <c r="K109" s="76"/>
      <c r="L109" s="76"/>
      <c r="M109" s="76"/>
      <c r="N109" s="76"/>
      <c r="O109" s="76"/>
      <c r="P109" s="76"/>
      <c r="Q109" s="76"/>
      <c r="R109" s="76">
        <v>1</v>
      </c>
      <c r="S109" s="100">
        <v>1</v>
      </c>
      <c r="T109"/>
      <c r="U109"/>
      <c r="V109"/>
      <c r="W109"/>
      <c r="X109"/>
      <c r="Y109"/>
      <c r="Z109"/>
      <c r="AA109"/>
      <c r="AB109"/>
      <c r="AC109"/>
      <c r="AD109"/>
      <c r="AE109"/>
      <c r="AF109"/>
      <c r="AG109"/>
      <c r="AH109"/>
      <c r="AI109"/>
      <c r="AJ109"/>
      <c r="AK109"/>
      <c r="AL109"/>
    </row>
    <row r="110" spans="1:38" ht="17.25" customHeight="1" x14ac:dyDescent="0.25">
      <c r="A110" s="47" t="s">
        <v>627</v>
      </c>
      <c r="B110" s="91">
        <v>1</v>
      </c>
      <c r="C110" s="76"/>
      <c r="D110" s="76"/>
      <c r="E110" s="76"/>
      <c r="F110" s="76"/>
      <c r="G110" s="76"/>
      <c r="H110" s="76"/>
      <c r="I110" s="76"/>
      <c r="J110" s="76"/>
      <c r="K110" s="76"/>
      <c r="L110" s="76"/>
      <c r="M110" s="76"/>
      <c r="N110" s="76"/>
      <c r="O110" s="76"/>
      <c r="P110" s="76"/>
      <c r="Q110" s="76"/>
      <c r="R110" s="76"/>
      <c r="S110" s="100">
        <v>1</v>
      </c>
      <c r="T110"/>
      <c r="U110"/>
      <c r="V110"/>
      <c r="W110"/>
      <c r="X110"/>
      <c r="Y110"/>
      <c r="Z110"/>
      <c r="AA110"/>
      <c r="AB110"/>
      <c r="AC110"/>
      <c r="AD110"/>
      <c r="AE110"/>
      <c r="AF110"/>
      <c r="AG110"/>
      <c r="AH110"/>
      <c r="AI110"/>
      <c r="AJ110"/>
      <c r="AK110"/>
      <c r="AL110"/>
    </row>
    <row r="111" spans="1:38" ht="17.25" customHeight="1" x14ac:dyDescent="0.25">
      <c r="A111" s="47" t="s">
        <v>747</v>
      </c>
      <c r="B111" s="91"/>
      <c r="C111" s="76"/>
      <c r="D111" s="76"/>
      <c r="E111" s="76"/>
      <c r="F111" s="76"/>
      <c r="G111" s="76"/>
      <c r="H111" s="76"/>
      <c r="I111" s="76"/>
      <c r="J111" s="76"/>
      <c r="K111" s="76"/>
      <c r="L111" s="76"/>
      <c r="M111" s="76"/>
      <c r="N111" s="76">
        <v>3</v>
      </c>
      <c r="O111" s="76"/>
      <c r="P111" s="76"/>
      <c r="Q111" s="76"/>
      <c r="R111" s="76"/>
      <c r="S111" s="100">
        <v>3</v>
      </c>
      <c r="T111"/>
      <c r="U111"/>
      <c r="V111"/>
      <c r="W111"/>
      <c r="X111"/>
      <c r="Y111"/>
      <c r="Z111" s="35"/>
      <c r="AA111"/>
      <c r="AB111"/>
      <c r="AC111"/>
      <c r="AD111"/>
      <c r="AE111"/>
      <c r="AF111"/>
      <c r="AG111"/>
      <c r="AH111"/>
      <c r="AI111"/>
      <c r="AJ111"/>
      <c r="AK111"/>
      <c r="AL111"/>
    </row>
    <row r="112" spans="1:38" x14ac:dyDescent="0.25">
      <c r="A112" s="47" t="s">
        <v>114</v>
      </c>
      <c r="B112" s="35">
        <v>19</v>
      </c>
      <c r="C112" s="35">
        <v>2</v>
      </c>
      <c r="D112" s="35">
        <v>7</v>
      </c>
      <c r="E112" s="35">
        <v>3</v>
      </c>
      <c r="F112" s="35">
        <v>4</v>
      </c>
      <c r="G112" s="35">
        <v>5</v>
      </c>
      <c r="H112" s="35">
        <v>5</v>
      </c>
      <c r="I112" s="35">
        <v>1</v>
      </c>
      <c r="J112" s="35">
        <v>2</v>
      </c>
      <c r="K112" s="35">
        <v>1</v>
      </c>
      <c r="L112" s="35">
        <v>8</v>
      </c>
      <c r="M112" s="35">
        <v>6</v>
      </c>
      <c r="N112" s="35">
        <v>11</v>
      </c>
      <c r="O112" s="35">
        <v>6</v>
      </c>
      <c r="P112" s="35">
        <v>1</v>
      </c>
      <c r="Q112" s="35">
        <v>2</v>
      </c>
      <c r="R112" s="35">
        <v>2</v>
      </c>
      <c r="S112" s="35">
        <v>85</v>
      </c>
      <c r="T112"/>
      <c r="U112"/>
      <c r="V112"/>
      <c r="W112"/>
      <c r="X112"/>
      <c r="Y112"/>
      <c r="Z112"/>
      <c r="AA112"/>
      <c r="AB112"/>
      <c r="AC112"/>
      <c r="AD112"/>
    </row>
    <row r="113" spans="1:23" ht="15.75" x14ac:dyDescent="0.25">
      <c r="A113" s="82" t="s">
        <v>232</v>
      </c>
      <c r="B113" s="35"/>
      <c r="C113" s="35"/>
      <c r="D113" s="35"/>
      <c r="E113" s="35"/>
      <c r="F113" s="35"/>
      <c r="G113" s="35"/>
      <c r="H113" s="35"/>
      <c r="I113" s="35"/>
      <c r="J113" s="35"/>
      <c r="K113" s="35"/>
      <c r="L113" s="35"/>
      <c r="M113" s="35"/>
      <c r="N113" s="35"/>
      <c r="O113" s="35"/>
      <c r="P113" s="35"/>
      <c r="Q113" s="35"/>
      <c r="R113" s="35"/>
      <c r="S113" s="35"/>
      <c r="T113" s="35"/>
      <c r="U113" s="35"/>
      <c r="V113" s="35"/>
      <c r="W113"/>
    </row>
    <row r="114" spans="1:23" ht="17.25" customHeight="1" x14ac:dyDescent="0.25">
      <c r="A114" s="83" t="s">
        <v>233</v>
      </c>
      <c r="B114" s="35"/>
      <c r="C114" s="35"/>
      <c r="D114" s="35"/>
      <c r="E114" s="35"/>
      <c r="F114" s="35"/>
      <c r="G114" s="35"/>
      <c r="H114" s="35"/>
      <c r="I114" s="35"/>
      <c r="J114" s="35"/>
      <c r="K114" s="35"/>
      <c r="L114" s="35"/>
      <c r="M114" s="35"/>
      <c r="N114" s="35"/>
      <c r="O114" s="35"/>
      <c r="P114" s="35"/>
      <c r="Q114" s="35"/>
      <c r="R114" s="35"/>
      <c r="S114" s="35"/>
      <c r="T114" s="35"/>
      <c r="U114" s="35"/>
      <c r="V114" s="35"/>
      <c r="W114"/>
    </row>
    <row r="115" spans="1:23" ht="15.75" x14ac:dyDescent="0.25">
      <c r="A115" s="84" t="s">
        <v>234</v>
      </c>
      <c r="B115" s="35"/>
      <c r="C115" s="35"/>
      <c r="D115" s="35"/>
      <c r="E115" s="35"/>
      <c r="F115" s="35"/>
      <c r="G115" s="35"/>
      <c r="H115" s="35"/>
      <c r="I115" s="35"/>
      <c r="J115" s="35"/>
      <c r="K115" s="35"/>
      <c r="L115" s="35"/>
      <c r="M115" s="35"/>
      <c r="N115" s="35"/>
      <c r="O115" s="35"/>
      <c r="P115" s="35"/>
      <c r="Q115" s="35"/>
      <c r="R115" s="35"/>
      <c r="S115" s="35"/>
      <c r="T115" s="35"/>
      <c r="U115" s="35"/>
      <c r="V115" s="35"/>
      <c r="W115"/>
    </row>
    <row r="118" spans="1:23" ht="56.25" x14ac:dyDescent="0.3">
      <c r="A118" s="80" t="s">
        <v>656</v>
      </c>
      <c r="B118"/>
    </row>
    <row r="119" spans="1:23" ht="15" customHeight="1" x14ac:dyDescent="0.25">
      <c r="A119" s="52" t="s">
        <v>14</v>
      </c>
      <c r="B119" t="s">
        <v>106</v>
      </c>
    </row>
    <row r="121" spans="1:23" x14ac:dyDescent="0.25">
      <c r="A121" s="52" t="s">
        <v>127</v>
      </c>
      <c r="B121" t="s">
        <v>128</v>
      </c>
      <c r="C121"/>
    </row>
    <row r="122" spans="1:23" ht="18.75" customHeight="1" x14ac:dyDescent="0.25">
      <c r="A122" s="129" t="s">
        <v>87</v>
      </c>
      <c r="B122" s="35">
        <v>1</v>
      </c>
      <c r="C122"/>
    </row>
    <row r="123" spans="1:23" ht="18.75" customHeight="1" x14ac:dyDescent="0.25">
      <c r="A123" s="130" t="s">
        <v>123</v>
      </c>
      <c r="B123" s="35">
        <v>1</v>
      </c>
      <c r="C123"/>
    </row>
    <row r="124" spans="1:23" ht="18.75" customHeight="1" x14ac:dyDescent="0.25">
      <c r="A124" s="130" t="s">
        <v>438</v>
      </c>
      <c r="B124" s="35">
        <v>10</v>
      </c>
      <c r="C124"/>
    </row>
    <row r="125" spans="1:23" ht="18.75" customHeight="1" x14ac:dyDescent="0.25">
      <c r="A125" s="130" t="s">
        <v>345</v>
      </c>
      <c r="B125" s="35">
        <v>1</v>
      </c>
      <c r="C125"/>
    </row>
    <row r="126" spans="1:23" ht="18.75" customHeight="1" x14ac:dyDescent="0.25">
      <c r="A126" s="130" t="s">
        <v>72</v>
      </c>
      <c r="B126" s="35">
        <v>1</v>
      </c>
      <c r="C126"/>
    </row>
    <row r="127" spans="1:23" ht="18.75" customHeight="1" x14ac:dyDescent="0.25">
      <c r="A127" s="130" t="s">
        <v>241</v>
      </c>
      <c r="B127" s="35">
        <v>1</v>
      </c>
      <c r="C127"/>
    </row>
    <row r="128" spans="1:23" ht="18.75" customHeight="1" x14ac:dyDescent="0.25">
      <c r="A128" s="129" t="s">
        <v>795</v>
      </c>
      <c r="B128" s="35">
        <v>1</v>
      </c>
      <c r="C128"/>
    </row>
    <row r="129" spans="1:3" ht="18.75" customHeight="1" x14ac:dyDescent="0.25">
      <c r="A129" s="130" t="s">
        <v>828</v>
      </c>
      <c r="B129" s="35">
        <v>1</v>
      </c>
      <c r="C129"/>
    </row>
    <row r="130" spans="1:3" ht="18.75" customHeight="1" x14ac:dyDescent="0.25">
      <c r="A130" s="130" t="s">
        <v>437</v>
      </c>
      <c r="B130" s="35">
        <v>6</v>
      </c>
      <c r="C130"/>
    </row>
    <row r="131" spans="1:3" ht="18.75" customHeight="1" x14ac:dyDescent="0.25">
      <c r="A131" s="129" t="s">
        <v>657</v>
      </c>
      <c r="B131" s="35">
        <v>5</v>
      </c>
      <c r="C131"/>
    </row>
    <row r="132" spans="1:3" ht="30" customHeight="1" x14ac:dyDescent="0.25">
      <c r="A132" s="130" t="s">
        <v>83</v>
      </c>
      <c r="B132" s="35">
        <v>1</v>
      </c>
      <c r="C132"/>
    </row>
    <row r="133" spans="1:3" ht="18.75" customHeight="1" x14ac:dyDescent="0.25">
      <c r="A133" s="129" t="s">
        <v>491</v>
      </c>
      <c r="B133" s="35">
        <v>1</v>
      </c>
      <c r="C133"/>
    </row>
    <row r="134" spans="1:3" ht="18.75" customHeight="1" x14ac:dyDescent="0.25">
      <c r="A134" s="129" t="s">
        <v>613</v>
      </c>
      <c r="B134" s="35">
        <v>2</v>
      </c>
      <c r="C134"/>
    </row>
    <row r="135" spans="1:3" ht="18.75" customHeight="1" x14ac:dyDescent="0.25">
      <c r="A135" s="129" t="s">
        <v>464</v>
      </c>
      <c r="B135" s="35">
        <v>1</v>
      </c>
      <c r="C135"/>
    </row>
    <row r="136" spans="1:3" ht="18.75" customHeight="1" x14ac:dyDescent="0.25">
      <c r="A136" s="129" t="s">
        <v>759</v>
      </c>
      <c r="B136" s="35">
        <v>2</v>
      </c>
      <c r="C136"/>
    </row>
    <row r="137" spans="1:3" ht="18.75" customHeight="1" x14ac:dyDescent="0.25">
      <c r="A137" s="130" t="s">
        <v>389</v>
      </c>
      <c r="B137" s="35">
        <v>1</v>
      </c>
      <c r="C137"/>
    </row>
    <row r="138" spans="1:3" ht="18.75" customHeight="1" x14ac:dyDescent="0.25">
      <c r="A138" s="130" t="s">
        <v>358</v>
      </c>
      <c r="B138" s="35">
        <v>2</v>
      </c>
      <c r="C138"/>
    </row>
    <row r="139" spans="1:3" ht="18.75" customHeight="1" x14ac:dyDescent="0.25">
      <c r="A139" s="129" t="s">
        <v>549</v>
      </c>
      <c r="B139" s="35">
        <v>13</v>
      </c>
    </row>
    <row r="140" spans="1:3" ht="18.75" customHeight="1" x14ac:dyDescent="0.25">
      <c r="A140" s="129" t="s">
        <v>492</v>
      </c>
      <c r="B140" s="35">
        <v>5</v>
      </c>
    </row>
    <row r="141" spans="1:3" ht="18.75" customHeight="1" x14ac:dyDescent="0.25">
      <c r="A141" s="129" t="s">
        <v>774</v>
      </c>
      <c r="B141" s="35">
        <v>3</v>
      </c>
    </row>
    <row r="142" spans="1:3" ht="18.75" customHeight="1" x14ac:dyDescent="0.25">
      <c r="A142" s="129" t="s">
        <v>758</v>
      </c>
      <c r="B142" s="35">
        <v>9</v>
      </c>
    </row>
    <row r="143" spans="1:3" ht="18.75" customHeight="1" x14ac:dyDescent="0.25">
      <c r="A143" s="130" t="s">
        <v>78</v>
      </c>
      <c r="B143" s="35">
        <v>17</v>
      </c>
    </row>
    <row r="144" spans="1:3" x14ac:dyDescent="0.25">
      <c r="A144" s="47" t="s">
        <v>114</v>
      </c>
      <c r="B144" s="35">
        <v>85</v>
      </c>
    </row>
    <row r="145" spans="1:2" x14ac:dyDescent="0.25">
      <c r="A145"/>
      <c r="B145"/>
    </row>
    <row r="146" spans="1:2" x14ac:dyDescent="0.25">
      <c r="A146"/>
      <c r="B146"/>
    </row>
    <row r="147" spans="1:2" x14ac:dyDescent="0.25">
      <c r="A147"/>
      <c r="B147"/>
    </row>
    <row r="148" spans="1:2" x14ac:dyDescent="0.25">
      <c r="A148" s="49"/>
      <c r="B148"/>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Y101"/>
  <sheetViews>
    <sheetView showGridLines="0" zoomScaleNormal="100" workbookViewId="0">
      <selection activeCell="G16" sqref="G16"/>
    </sheetView>
  </sheetViews>
  <sheetFormatPr baseColWidth="10"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58" customWidth="1"/>
    <col min="19" max="19" width="12.28515625" style="59"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105"/>
      <c r="B1" s="105"/>
      <c r="C1" s="105"/>
      <c r="D1" s="105"/>
      <c r="E1" s="105"/>
      <c r="F1" s="107" t="s">
        <v>23</v>
      </c>
      <c r="G1" s="108"/>
      <c r="H1" s="108"/>
      <c r="I1" s="108"/>
      <c r="J1" s="108"/>
      <c r="K1" s="108"/>
      <c r="L1" s="108"/>
      <c r="M1" s="108"/>
      <c r="N1" s="108"/>
      <c r="O1" s="108"/>
      <c r="P1" s="108"/>
      <c r="Q1" s="108"/>
      <c r="R1" s="108"/>
      <c r="S1" s="108"/>
      <c r="T1" s="108"/>
      <c r="U1" s="108"/>
      <c r="V1" s="109"/>
    </row>
    <row r="2" spans="1:25" s="4" customFormat="1" ht="18.75" customHeight="1" x14ac:dyDescent="0.2">
      <c r="A2" s="105"/>
      <c r="B2" s="105"/>
      <c r="C2" s="105"/>
      <c r="D2" s="105"/>
      <c r="E2" s="105"/>
      <c r="F2" s="110" t="s">
        <v>16</v>
      </c>
      <c r="G2" s="108"/>
      <c r="H2" s="108"/>
      <c r="I2" s="108"/>
      <c r="J2" s="108"/>
      <c r="K2" s="108"/>
      <c r="L2" s="108"/>
      <c r="M2" s="108"/>
      <c r="N2" s="108"/>
      <c r="O2" s="108"/>
      <c r="P2" s="108"/>
      <c r="Q2" s="108"/>
      <c r="R2" s="108"/>
      <c r="S2" s="108"/>
      <c r="T2" s="108"/>
      <c r="U2" s="108"/>
      <c r="V2" s="109"/>
    </row>
    <row r="3" spans="1:25" s="4" customFormat="1" ht="18.75" customHeight="1" x14ac:dyDescent="0.2">
      <c r="A3" s="105"/>
      <c r="B3" s="105"/>
      <c r="C3" s="105"/>
      <c r="D3" s="105"/>
      <c r="E3" s="105"/>
      <c r="F3" s="110" t="s">
        <v>21</v>
      </c>
      <c r="G3" s="108"/>
      <c r="H3" s="108"/>
      <c r="I3" s="108"/>
      <c r="J3" s="108"/>
      <c r="K3" s="108"/>
      <c r="L3" s="108"/>
      <c r="M3" s="108"/>
      <c r="N3" s="108"/>
      <c r="O3" s="108"/>
      <c r="P3" s="108"/>
      <c r="Q3" s="108"/>
      <c r="R3" s="108"/>
      <c r="S3" s="108"/>
      <c r="T3" s="108"/>
      <c r="U3" s="108"/>
      <c r="V3" s="109"/>
    </row>
    <row r="4" spans="1:25" s="4" customFormat="1" ht="30" customHeight="1" x14ac:dyDescent="0.2">
      <c r="A4" s="105"/>
      <c r="B4" s="105"/>
      <c r="C4" s="105"/>
      <c r="D4" s="105"/>
      <c r="E4" s="105"/>
      <c r="F4" s="106" t="s">
        <v>22</v>
      </c>
      <c r="G4" s="106"/>
      <c r="H4" s="106"/>
      <c r="I4" s="106"/>
      <c r="J4" s="106"/>
      <c r="K4" s="106"/>
      <c r="L4" s="106"/>
      <c r="M4" s="106"/>
      <c r="N4" s="106"/>
      <c r="O4" s="106"/>
      <c r="P4" s="111" t="s">
        <v>24</v>
      </c>
      <c r="Q4" s="112"/>
      <c r="R4" s="112"/>
      <c r="S4" s="113"/>
      <c r="T4" s="113"/>
      <c r="U4" s="113"/>
      <c r="V4" s="114"/>
    </row>
    <row r="5" spans="1:25" s="9" customFormat="1" ht="33.75" customHeight="1" x14ac:dyDescent="0.2">
      <c r="A5" s="104" t="s">
        <v>9</v>
      </c>
      <c r="B5" s="104"/>
      <c r="C5" s="104"/>
      <c r="D5" s="104"/>
      <c r="E5" s="104"/>
      <c r="F5" s="104"/>
      <c r="G5" s="104"/>
      <c r="H5" s="104"/>
      <c r="I5" s="104"/>
      <c r="J5" s="104"/>
      <c r="K5" s="104"/>
      <c r="L5" s="104"/>
      <c r="M5" s="104"/>
      <c r="N5" s="104"/>
      <c r="O5" s="104"/>
      <c r="P5" s="104"/>
      <c r="Q5" s="104"/>
      <c r="R5" s="104"/>
      <c r="S5" s="115" t="s">
        <v>11</v>
      </c>
      <c r="T5" s="115"/>
      <c r="U5" s="115"/>
      <c r="V5" s="115"/>
      <c r="W5" s="115"/>
      <c r="X5" s="115"/>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53" t="s">
        <v>6</v>
      </c>
      <c r="R6" s="53" t="s">
        <v>7</v>
      </c>
      <c r="S6" s="54" t="s">
        <v>12</v>
      </c>
      <c r="T6" s="15" t="s">
        <v>18</v>
      </c>
      <c r="U6" s="11" t="s">
        <v>13</v>
      </c>
      <c r="V6" s="11" t="s">
        <v>14</v>
      </c>
      <c r="W6" s="18" t="s">
        <v>109</v>
      </c>
      <c r="X6" s="18" t="s">
        <v>110</v>
      </c>
    </row>
    <row r="7" spans="1:25" ht="12" customHeight="1" x14ac:dyDescent="0.2">
      <c r="A7" s="19" t="s">
        <v>33</v>
      </c>
      <c r="B7" s="20">
        <v>1</v>
      </c>
      <c r="C7" s="21">
        <v>2017</v>
      </c>
      <c r="D7" s="22" t="s">
        <v>70</v>
      </c>
      <c r="E7" s="22" t="s">
        <v>72</v>
      </c>
      <c r="F7" s="23">
        <v>42646</v>
      </c>
      <c r="G7" s="39" t="s">
        <v>73</v>
      </c>
      <c r="H7" s="22" t="s">
        <v>71</v>
      </c>
      <c r="I7" s="22" t="s">
        <v>74</v>
      </c>
      <c r="J7" s="24" t="s">
        <v>441</v>
      </c>
      <c r="K7" s="8" t="s">
        <v>99</v>
      </c>
      <c r="L7" s="25" t="s">
        <v>93</v>
      </c>
      <c r="M7" s="26" t="s">
        <v>94</v>
      </c>
      <c r="N7" s="25" t="s">
        <v>90</v>
      </c>
      <c r="O7" s="7" t="s">
        <v>91</v>
      </c>
      <c r="P7" s="27" t="s">
        <v>92</v>
      </c>
      <c r="Q7" s="55">
        <v>42850</v>
      </c>
      <c r="R7" s="56">
        <v>44377</v>
      </c>
      <c r="S7" s="56">
        <v>44355</v>
      </c>
      <c r="T7" s="7" t="s">
        <v>248</v>
      </c>
      <c r="U7" s="7" t="s">
        <v>813</v>
      </c>
      <c r="V7" s="7" t="s">
        <v>106</v>
      </c>
      <c r="W7" s="26">
        <v>6</v>
      </c>
      <c r="X7" s="26">
        <v>2</v>
      </c>
      <c r="Y7" s="6"/>
    </row>
    <row r="8" spans="1:25" ht="12" customHeight="1" x14ac:dyDescent="0.2">
      <c r="A8" s="19" t="s">
        <v>51</v>
      </c>
      <c r="B8" s="20">
        <v>1</v>
      </c>
      <c r="C8" s="21">
        <v>2019</v>
      </c>
      <c r="D8" s="22" t="s">
        <v>70</v>
      </c>
      <c r="E8" s="22" t="s">
        <v>78</v>
      </c>
      <c r="F8" s="23">
        <v>43418</v>
      </c>
      <c r="G8" s="39" t="s">
        <v>79</v>
      </c>
      <c r="H8" s="22" t="s">
        <v>80</v>
      </c>
      <c r="I8" s="22" t="s">
        <v>81</v>
      </c>
      <c r="J8" s="30" t="s">
        <v>643</v>
      </c>
      <c r="K8" s="8" t="s">
        <v>99</v>
      </c>
      <c r="L8" s="25" t="s">
        <v>102</v>
      </c>
      <c r="M8" s="26" t="s">
        <v>103</v>
      </c>
      <c r="N8" s="25" t="s">
        <v>90</v>
      </c>
      <c r="O8" s="26" t="s">
        <v>91</v>
      </c>
      <c r="P8" s="27" t="s">
        <v>92</v>
      </c>
      <c r="Q8" s="57">
        <v>43497</v>
      </c>
      <c r="R8" s="57">
        <v>44377</v>
      </c>
      <c r="S8" s="57">
        <v>44355</v>
      </c>
      <c r="T8" s="28" t="s">
        <v>248</v>
      </c>
      <c r="U8" s="28" t="s">
        <v>814</v>
      </c>
      <c r="V8" s="28" t="s">
        <v>106</v>
      </c>
      <c r="W8" s="26">
        <v>3</v>
      </c>
      <c r="X8" s="26">
        <v>2</v>
      </c>
      <c r="Y8" s="6"/>
    </row>
    <row r="9" spans="1:25" ht="12" customHeight="1" x14ac:dyDescent="0.2">
      <c r="A9" s="19" t="s">
        <v>52</v>
      </c>
      <c r="B9" s="20">
        <v>3</v>
      </c>
      <c r="C9" s="21">
        <v>2019</v>
      </c>
      <c r="D9" s="31" t="s">
        <v>82</v>
      </c>
      <c r="E9" s="22" t="s">
        <v>83</v>
      </c>
      <c r="F9" s="23">
        <v>43528</v>
      </c>
      <c r="G9" s="39" t="s">
        <v>84</v>
      </c>
      <c r="H9" s="22" t="s">
        <v>85</v>
      </c>
      <c r="I9" s="23" t="s">
        <v>376</v>
      </c>
      <c r="J9" s="24" t="s">
        <v>377</v>
      </c>
      <c r="K9" s="7" t="s">
        <v>96</v>
      </c>
      <c r="L9" s="25" t="s">
        <v>378</v>
      </c>
      <c r="M9" s="26">
        <v>0.9</v>
      </c>
      <c r="N9" s="26" t="s">
        <v>97</v>
      </c>
      <c r="O9" s="7" t="s">
        <v>98</v>
      </c>
      <c r="P9" s="27" t="s">
        <v>240</v>
      </c>
      <c r="Q9" s="57">
        <v>43585</v>
      </c>
      <c r="R9" s="57">
        <v>44561</v>
      </c>
      <c r="S9" s="56">
        <v>44295</v>
      </c>
      <c r="T9" s="28" t="s">
        <v>456</v>
      </c>
      <c r="U9" s="67" t="s">
        <v>504</v>
      </c>
      <c r="V9" s="28" t="s">
        <v>106</v>
      </c>
      <c r="W9" s="26">
        <v>3</v>
      </c>
      <c r="X9" s="26">
        <v>1</v>
      </c>
      <c r="Y9" s="6"/>
    </row>
    <row r="10" spans="1:25" ht="12" customHeight="1" x14ac:dyDescent="0.2">
      <c r="A10" s="19" t="s">
        <v>122</v>
      </c>
      <c r="B10" s="20">
        <v>2</v>
      </c>
      <c r="C10" s="21">
        <v>2020</v>
      </c>
      <c r="D10" s="31" t="s">
        <v>82</v>
      </c>
      <c r="E10" s="29" t="s">
        <v>123</v>
      </c>
      <c r="F10" s="23">
        <v>43741</v>
      </c>
      <c r="G10" s="26" t="s">
        <v>134</v>
      </c>
      <c r="H10" s="22" t="s">
        <v>135</v>
      </c>
      <c r="I10" s="25" t="s">
        <v>379</v>
      </c>
      <c r="J10" s="32" t="s">
        <v>377</v>
      </c>
      <c r="K10" s="8" t="s">
        <v>99</v>
      </c>
      <c r="L10" s="25" t="s">
        <v>378</v>
      </c>
      <c r="M10" s="75">
        <v>0.9</v>
      </c>
      <c r="N10" s="26" t="s">
        <v>97</v>
      </c>
      <c r="O10" s="7" t="s">
        <v>98</v>
      </c>
      <c r="P10" s="27" t="s">
        <v>240</v>
      </c>
      <c r="Q10" s="57">
        <v>43829</v>
      </c>
      <c r="R10" s="57">
        <v>44561</v>
      </c>
      <c r="S10" s="57">
        <v>44295</v>
      </c>
      <c r="T10" s="28" t="s">
        <v>456</v>
      </c>
      <c r="U10" s="67" t="s">
        <v>505</v>
      </c>
      <c r="V10" s="28" t="s">
        <v>106</v>
      </c>
      <c r="W10" s="26">
        <v>3</v>
      </c>
      <c r="X10" s="26">
        <v>1</v>
      </c>
      <c r="Y10" s="6"/>
    </row>
    <row r="11" spans="1:25" ht="12" customHeight="1" x14ac:dyDescent="0.2">
      <c r="A11" s="19" t="s">
        <v>173</v>
      </c>
      <c r="B11" s="20">
        <v>1</v>
      </c>
      <c r="C11" s="21">
        <v>2020</v>
      </c>
      <c r="D11" s="32" t="s">
        <v>166</v>
      </c>
      <c r="E11" s="29" t="s">
        <v>163</v>
      </c>
      <c r="F11" s="23">
        <v>43964</v>
      </c>
      <c r="G11" s="26" t="s">
        <v>171</v>
      </c>
      <c r="H11" s="22" t="s">
        <v>75</v>
      </c>
      <c r="I11" s="25" t="s">
        <v>169</v>
      </c>
      <c r="J11" s="32" t="s">
        <v>172</v>
      </c>
      <c r="K11" s="8" t="s">
        <v>99</v>
      </c>
      <c r="L11" s="25" t="s">
        <v>170</v>
      </c>
      <c r="M11" s="26">
        <v>1</v>
      </c>
      <c r="N11" s="25" t="s">
        <v>167</v>
      </c>
      <c r="O11" s="40" t="s">
        <v>167</v>
      </c>
      <c r="P11" s="40" t="s">
        <v>168</v>
      </c>
      <c r="Q11" s="57">
        <v>44013</v>
      </c>
      <c r="R11" s="57">
        <v>44392</v>
      </c>
      <c r="S11" s="57">
        <v>44316</v>
      </c>
      <c r="T11" s="28" t="s">
        <v>107</v>
      </c>
      <c r="U11" s="67" t="s">
        <v>558</v>
      </c>
      <c r="V11" s="28" t="s">
        <v>106</v>
      </c>
      <c r="W11" s="26">
        <v>2</v>
      </c>
      <c r="X11" s="26">
        <v>0</v>
      </c>
      <c r="Y11" s="6"/>
    </row>
    <row r="12" spans="1:25" ht="12" customHeight="1" x14ac:dyDescent="0.2">
      <c r="A12" s="19" t="s">
        <v>192</v>
      </c>
      <c r="B12" s="20">
        <v>2</v>
      </c>
      <c r="C12" s="21">
        <v>2020</v>
      </c>
      <c r="D12" s="32" t="s">
        <v>70</v>
      </c>
      <c r="E12" s="29" t="s">
        <v>190</v>
      </c>
      <c r="F12" s="23">
        <v>43979</v>
      </c>
      <c r="G12" s="26" t="s">
        <v>183</v>
      </c>
      <c r="H12" s="22" t="s">
        <v>184</v>
      </c>
      <c r="I12" s="25" t="s">
        <v>185</v>
      </c>
      <c r="J12" s="32" t="s">
        <v>186</v>
      </c>
      <c r="K12" s="8" t="s">
        <v>99</v>
      </c>
      <c r="L12" s="25" t="s">
        <v>187</v>
      </c>
      <c r="M12" s="26" t="s">
        <v>188</v>
      </c>
      <c r="N12" s="25" t="s">
        <v>90</v>
      </c>
      <c r="O12" s="25" t="s">
        <v>91</v>
      </c>
      <c r="P12" s="40" t="s">
        <v>189</v>
      </c>
      <c r="Q12" s="57">
        <v>43990</v>
      </c>
      <c r="R12" s="57">
        <v>44354</v>
      </c>
      <c r="S12" s="57">
        <v>44355</v>
      </c>
      <c r="T12" s="28" t="s">
        <v>248</v>
      </c>
      <c r="U12" s="28" t="s">
        <v>815</v>
      </c>
      <c r="V12" s="28" t="s">
        <v>138</v>
      </c>
      <c r="W12" s="26">
        <v>0</v>
      </c>
      <c r="X12" s="26">
        <v>0</v>
      </c>
      <c r="Y12" s="6"/>
    </row>
    <row r="13" spans="1:25" ht="12" customHeight="1" x14ac:dyDescent="0.2">
      <c r="A13" s="19" t="s">
        <v>247</v>
      </c>
      <c r="B13" s="20">
        <v>1</v>
      </c>
      <c r="C13" s="21">
        <v>2020</v>
      </c>
      <c r="D13" s="32" t="s">
        <v>166</v>
      </c>
      <c r="E13" s="29" t="s">
        <v>241</v>
      </c>
      <c r="F13" s="23">
        <v>44061</v>
      </c>
      <c r="G13" s="26" t="s">
        <v>242</v>
      </c>
      <c r="H13" s="22" t="s">
        <v>243</v>
      </c>
      <c r="I13" s="25" t="s">
        <v>244</v>
      </c>
      <c r="J13" s="32" t="s">
        <v>245</v>
      </c>
      <c r="K13" s="8" t="s">
        <v>99</v>
      </c>
      <c r="L13" s="25" t="s">
        <v>246</v>
      </c>
      <c r="M13" s="26">
        <v>1</v>
      </c>
      <c r="N13" s="26" t="s">
        <v>167</v>
      </c>
      <c r="O13" s="26" t="s">
        <v>167</v>
      </c>
      <c r="P13" s="25" t="s">
        <v>168</v>
      </c>
      <c r="Q13" s="74">
        <v>44073</v>
      </c>
      <c r="R13" s="74">
        <v>44377</v>
      </c>
      <c r="S13" s="57"/>
      <c r="T13" s="28"/>
      <c r="U13" s="28"/>
      <c r="V13" s="28" t="s">
        <v>106</v>
      </c>
      <c r="W13" s="26">
        <v>0</v>
      </c>
      <c r="X13" s="26">
        <v>0</v>
      </c>
      <c r="Y13" s="6"/>
    </row>
    <row r="14" spans="1:25" ht="12" customHeight="1" x14ac:dyDescent="0.2">
      <c r="A14" s="19" t="s">
        <v>292</v>
      </c>
      <c r="B14" s="20">
        <v>3</v>
      </c>
      <c r="C14" s="21">
        <v>2020</v>
      </c>
      <c r="D14" s="32" t="s">
        <v>82</v>
      </c>
      <c r="E14" s="29" t="s">
        <v>438</v>
      </c>
      <c r="F14" s="23">
        <v>44098</v>
      </c>
      <c r="G14" s="26" t="s">
        <v>249</v>
      </c>
      <c r="H14" s="22" t="s">
        <v>252</v>
      </c>
      <c r="I14" s="25" t="s">
        <v>250</v>
      </c>
      <c r="J14" s="32" t="s">
        <v>253</v>
      </c>
      <c r="K14" s="8" t="s">
        <v>99</v>
      </c>
      <c r="L14" s="26" t="s">
        <v>300</v>
      </c>
      <c r="M14" s="26">
        <v>1</v>
      </c>
      <c r="N14" s="26" t="s">
        <v>149</v>
      </c>
      <c r="O14" s="26" t="s">
        <v>149</v>
      </c>
      <c r="P14" s="74" t="s">
        <v>254</v>
      </c>
      <c r="Q14" s="74">
        <v>44105</v>
      </c>
      <c r="R14" s="57">
        <v>44377</v>
      </c>
      <c r="S14" s="57"/>
      <c r="T14" s="28"/>
      <c r="U14" s="28"/>
      <c r="V14" s="28" t="s">
        <v>106</v>
      </c>
      <c r="W14" s="26">
        <v>0</v>
      </c>
      <c r="X14" s="26">
        <v>0</v>
      </c>
      <c r="Y14" s="6"/>
    </row>
    <row r="15" spans="1:25" ht="12" customHeight="1" x14ac:dyDescent="0.2">
      <c r="A15" s="19" t="s">
        <v>292</v>
      </c>
      <c r="B15" s="20">
        <v>4</v>
      </c>
      <c r="C15" s="21">
        <v>2020</v>
      </c>
      <c r="D15" s="32" t="s">
        <v>82</v>
      </c>
      <c r="E15" s="29" t="s">
        <v>438</v>
      </c>
      <c r="F15" s="23">
        <v>44098</v>
      </c>
      <c r="G15" s="26" t="s">
        <v>249</v>
      </c>
      <c r="H15" s="22" t="s">
        <v>252</v>
      </c>
      <c r="I15" s="25" t="s">
        <v>250</v>
      </c>
      <c r="J15" s="32" t="s">
        <v>255</v>
      </c>
      <c r="K15" s="8" t="s">
        <v>99</v>
      </c>
      <c r="L15" s="26" t="s">
        <v>300</v>
      </c>
      <c r="M15" s="26">
        <v>1</v>
      </c>
      <c r="N15" s="26" t="s">
        <v>95</v>
      </c>
      <c r="O15" s="26" t="s">
        <v>95</v>
      </c>
      <c r="P15" s="74" t="s">
        <v>256</v>
      </c>
      <c r="Q15" s="74">
        <v>44105</v>
      </c>
      <c r="R15" s="57">
        <v>44377</v>
      </c>
      <c r="S15" s="57">
        <v>44355</v>
      </c>
      <c r="T15" s="28" t="s">
        <v>105</v>
      </c>
      <c r="U15" s="67" t="s">
        <v>811</v>
      </c>
      <c r="V15" s="28" t="s">
        <v>106</v>
      </c>
      <c r="W15" s="26">
        <v>0</v>
      </c>
      <c r="X15" s="26">
        <v>0</v>
      </c>
      <c r="Y15" s="6"/>
    </row>
    <row r="16" spans="1:25" ht="12" customHeight="1" x14ac:dyDescent="0.2">
      <c r="A16" s="19" t="s">
        <v>292</v>
      </c>
      <c r="B16" s="20">
        <v>5</v>
      </c>
      <c r="C16" s="21">
        <v>2020</v>
      </c>
      <c r="D16" s="32" t="s">
        <v>82</v>
      </c>
      <c r="E16" s="29" t="s">
        <v>438</v>
      </c>
      <c r="F16" s="23">
        <v>44098</v>
      </c>
      <c r="G16" s="26" t="s">
        <v>249</v>
      </c>
      <c r="H16" s="22" t="s">
        <v>252</v>
      </c>
      <c r="I16" s="25" t="s">
        <v>250</v>
      </c>
      <c r="J16" s="32" t="s">
        <v>255</v>
      </c>
      <c r="K16" s="8" t="s">
        <v>99</v>
      </c>
      <c r="L16" s="26" t="s">
        <v>300</v>
      </c>
      <c r="M16" s="26">
        <v>1</v>
      </c>
      <c r="N16" s="26" t="s">
        <v>100</v>
      </c>
      <c r="O16" s="26" t="s">
        <v>100</v>
      </c>
      <c r="P16" s="74" t="s">
        <v>257</v>
      </c>
      <c r="Q16" s="74">
        <v>44105</v>
      </c>
      <c r="R16" s="57">
        <v>44377</v>
      </c>
      <c r="S16" s="57">
        <v>44355</v>
      </c>
      <c r="T16" s="28" t="s">
        <v>108</v>
      </c>
      <c r="U16" s="28" t="s">
        <v>800</v>
      </c>
      <c r="V16" s="28" t="s">
        <v>106</v>
      </c>
      <c r="W16" s="26">
        <v>0</v>
      </c>
      <c r="X16" s="26">
        <v>0</v>
      </c>
      <c r="Y16" s="6"/>
    </row>
    <row r="17" spans="1:25" ht="12" customHeight="1" x14ac:dyDescent="0.2">
      <c r="A17" s="19" t="s">
        <v>292</v>
      </c>
      <c r="B17" s="20">
        <v>6</v>
      </c>
      <c r="C17" s="21">
        <v>2020</v>
      </c>
      <c r="D17" s="32" t="s">
        <v>82</v>
      </c>
      <c r="E17" s="29" t="s">
        <v>438</v>
      </c>
      <c r="F17" s="23">
        <v>44098</v>
      </c>
      <c r="G17" s="26" t="s">
        <v>249</v>
      </c>
      <c r="H17" s="22" t="s">
        <v>252</v>
      </c>
      <c r="I17" s="25" t="s">
        <v>250</v>
      </c>
      <c r="J17" s="32" t="s">
        <v>255</v>
      </c>
      <c r="K17" s="8" t="s">
        <v>99</v>
      </c>
      <c r="L17" s="26" t="s">
        <v>300</v>
      </c>
      <c r="M17" s="26">
        <v>1</v>
      </c>
      <c r="N17" s="25" t="s">
        <v>90</v>
      </c>
      <c r="O17" s="25" t="s">
        <v>90</v>
      </c>
      <c r="P17" s="74" t="s">
        <v>258</v>
      </c>
      <c r="Q17" s="74">
        <v>44105</v>
      </c>
      <c r="R17" s="57">
        <v>44377</v>
      </c>
      <c r="S17" s="57">
        <v>44355</v>
      </c>
      <c r="T17" s="28" t="s">
        <v>248</v>
      </c>
      <c r="U17" s="28" t="s">
        <v>816</v>
      </c>
      <c r="V17" s="28" t="s">
        <v>106</v>
      </c>
      <c r="W17" s="26">
        <v>0</v>
      </c>
      <c r="X17" s="26">
        <v>0</v>
      </c>
      <c r="Y17" s="6"/>
    </row>
    <row r="18" spans="1:25" ht="12" customHeight="1" x14ac:dyDescent="0.2">
      <c r="A18" s="19" t="s">
        <v>292</v>
      </c>
      <c r="B18" s="20">
        <v>7</v>
      </c>
      <c r="C18" s="21">
        <v>2020</v>
      </c>
      <c r="D18" s="32" t="s">
        <v>82</v>
      </c>
      <c r="E18" s="29" t="s">
        <v>438</v>
      </c>
      <c r="F18" s="23">
        <v>44098</v>
      </c>
      <c r="G18" s="26" t="s">
        <v>249</v>
      </c>
      <c r="H18" s="22" t="s">
        <v>252</v>
      </c>
      <c r="I18" s="25" t="s">
        <v>250</v>
      </c>
      <c r="J18" s="32" t="s">
        <v>259</v>
      </c>
      <c r="K18" s="8" t="s">
        <v>99</v>
      </c>
      <c r="L18" s="26" t="s">
        <v>300</v>
      </c>
      <c r="M18" s="26">
        <v>1</v>
      </c>
      <c r="N18" s="26" t="s">
        <v>97</v>
      </c>
      <c r="O18" s="26" t="s">
        <v>97</v>
      </c>
      <c r="P18" s="74" t="s">
        <v>260</v>
      </c>
      <c r="Q18" s="74">
        <v>44105</v>
      </c>
      <c r="R18" s="57">
        <v>44377</v>
      </c>
      <c r="S18" s="57">
        <v>44295</v>
      </c>
      <c r="T18" s="28" t="s">
        <v>456</v>
      </c>
      <c r="U18" s="28" t="s">
        <v>508</v>
      </c>
      <c r="V18" s="28" t="s">
        <v>106</v>
      </c>
      <c r="W18" s="26">
        <v>0</v>
      </c>
      <c r="X18" s="26">
        <v>0</v>
      </c>
      <c r="Y18" s="6"/>
    </row>
    <row r="19" spans="1:25" ht="12" customHeight="1" x14ac:dyDescent="0.2">
      <c r="A19" s="19" t="s">
        <v>293</v>
      </c>
      <c r="B19" s="20">
        <v>1</v>
      </c>
      <c r="C19" s="21">
        <v>2020</v>
      </c>
      <c r="D19" s="32" t="s">
        <v>82</v>
      </c>
      <c r="E19" s="29" t="s">
        <v>438</v>
      </c>
      <c r="F19" s="23">
        <v>44098</v>
      </c>
      <c r="G19" s="26" t="s">
        <v>261</v>
      </c>
      <c r="H19" s="22" t="s">
        <v>76</v>
      </c>
      <c r="I19" s="25" t="s">
        <v>262</v>
      </c>
      <c r="J19" s="32" t="s">
        <v>263</v>
      </c>
      <c r="K19" s="8" t="s">
        <v>99</v>
      </c>
      <c r="L19" s="26" t="s">
        <v>264</v>
      </c>
      <c r="M19" s="26">
        <v>1</v>
      </c>
      <c r="N19" s="25" t="s">
        <v>90</v>
      </c>
      <c r="O19" s="26" t="s">
        <v>351</v>
      </c>
      <c r="P19" s="74" t="s">
        <v>265</v>
      </c>
      <c r="Q19" s="74">
        <v>44105</v>
      </c>
      <c r="R19" s="57">
        <v>44377</v>
      </c>
      <c r="S19" s="57">
        <v>44355</v>
      </c>
      <c r="T19" s="28" t="s">
        <v>248</v>
      </c>
      <c r="U19" s="28" t="s">
        <v>817</v>
      </c>
      <c r="V19" s="28" t="s">
        <v>106</v>
      </c>
      <c r="W19" s="26">
        <v>0</v>
      </c>
      <c r="X19" s="26">
        <v>0</v>
      </c>
      <c r="Y19" s="6"/>
    </row>
    <row r="20" spans="1:25" ht="12" customHeight="1" x14ac:dyDescent="0.2">
      <c r="A20" s="19" t="s">
        <v>294</v>
      </c>
      <c r="B20" s="20">
        <v>1</v>
      </c>
      <c r="C20" s="21">
        <v>2020</v>
      </c>
      <c r="D20" s="32" t="s">
        <v>82</v>
      </c>
      <c r="E20" s="29" t="s">
        <v>438</v>
      </c>
      <c r="F20" s="23">
        <v>44098</v>
      </c>
      <c r="G20" s="26" t="s">
        <v>266</v>
      </c>
      <c r="H20" s="22" t="s">
        <v>252</v>
      </c>
      <c r="I20" s="25" t="s">
        <v>267</v>
      </c>
      <c r="J20" s="32" t="s">
        <v>268</v>
      </c>
      <c r="K20" s="8" t="s">
        <v>99</v>
      </c>
      <c r="L20" s="26" t="s">
        <v>269</v>
      </c>
      <c r="M20" s="26">
        <v>1</v>
      </c>
      <c r="N20" s="26" t="s">
        <v>97</v>
      </c>
      <c r="O20" s="7" t="s">
        <v>98</v>
      </c>
      <c r="P20" s="74" t="s">
        <v>240</v>
      </c>
      <c r="Q20" s="74">
        <v>44105</v>
      </c>
      <c r="R20" s="57">
        <v>44742</v>
      </c>
      <c r="S20" s="57">
        <v>44323</v>
      </c>
      <c r="T20" s="28" t="s">
        <v>566</v>
      </c>
      <c r="U20" s="28" t="s">
        <v>567</v>
      </c>
      <c r="V20" s="28" t="s">
        <v>106</v>
      </c>
      <c r="W20" s="26">
        <v>1</v>
      </c>
      <c r="X20" s="26">
        <v>0</v>
      </c>
      <c r="Y20" s="6"/>
    </row>
    <row r="21" spans="1:25" ht="12" customHeight="1" x14ac:dyDescent="0.2">
      <c r="A21" s="19" t="s">
        <v>295</v>
      </c>
      <c r="B21" s="20">
        <v>1</v>
      </c>
      <c r="C21" s="21">
        <v>2020</v>
      </c>
      <c r="D21" s="32" t="s">
        <v>82</v>
      </c>
      <c r="E21" s="29" t="s">
        <v>438</v>
      </c>
      <c r="F21" s="23">
        <v>44098</v>
      </c>
      <c r="G21" s="26" t="s">
        <v>270</v>
      </c>
      <c r="H21" s="22" t="s">
        <v>77</v>
      </c>
      <c r="I21" s="25" t="s">
        <v>453</v>
      </c>
      <c r="J21" s="32" t="s">
        <v>454</v>
      </c>
      <c r="K21" s="7" t="s">
        <v>96</v>
      </c>
      <c r="L21" s="26" t="s">
        <v>455</v>
      </c>
      <c r="M21" s="26">
        <v>1</v>
      </c>
      <c r="N21" s="26" t="s">
        <v>97</v>
      </c>
      <c r="O21" s="7" t="s">
        <v>98</v>
      </c>
      <c r="P21" s="74" t="s">
        <v>251</v>
      </c>
      <c r="Q21" s="74">
        <v>44105</v>
      </c>
      <c r="R21" s="57">
        <v>44377</v>
      </c>
      <c r="S21" s="57">
        <v>44356</v>
      </c>
      <c r="T21" s="28" t="s">
        <v>456</v>
      </c>
      <c r="U21" s="28" t="s">
        <v>804</v>
      </c>
      <c r="V21" s="28" t="s">
        <v>138</v>
      </c>
      <c r="W21" s="26">
        <v>0</v>
      </c>
      <c r="X21" s="26">
        <v>0</v>
      </c>
      <c r="Y21" s="6"/>
    </row>
    <row r="22" spans="1:25" ht="12" customHeight="1" x14ac:dyDescent="0.2">
      <c r="A22" s="19" t="s">
        <v>296</v>
      </c>
      <c r="B22" s="20">
        <v>1</v>
      </c>
      <c r="C22" s="21">
        <v>2020</v>
      </c>
      <c r="D22" s="32" t="s">
        <v>82</v>
      </c>
      <c r="E22" s="29" t="s">
        <v>438</v>
      </c>
      <c r="F22" s="23">
        <v>44098</v>
      </c>
      <c r="G22" s="26" t="s">
        <v>274</v>
      </c>
      <c r="H22" s="22" t="s">
        <v>275</v>
      </c>
      <c r="I22" s="25" t="s">
        <v>276</v>
      </c>
      <c r="J22" s="32" t="s">
        <v>277</v>
      </c>
      <c r="K22" s="8" t="s">
        <v>99</v>
      </c>
      <c r="L22" s="26" t="s">
        <v>278</v>
      </c>
      <c r="M22" s="26">
        <v>1</v>
      </c>
      <c r="N22" s="26" t="s">
        <v>97</v>
      </c>
      <c r="O22" s="7" t="s">
        <v>98</v>
      </c>
      <c r="P22" s="74" t="s">
        <v>251</v>
      </c>
      <c r="Q22" s="74">
        <v>44105</v>
      </c>
      <c r="R22" s="57">
        <v>44377</v>
      </c>
      <c r="S22" s="57"/>
      <c r="T22" s="28"/>
      <c r="U22" s="28"/>
      <c r="V22" s="28" t="s">
        <v>106</v>
      </c>
      <c r="W22" s="26">
        <v>0</v>
      </c>
      <c r="X22" s="26">
        <v>0</v>
      </c>
      <c r="Y22" s="6"/>
    </row>
    <row r="23" spans="1:25" ht="12" customHeight="1" x14ac:dyDescent="0.2">
      <c r="A23" s="19" t="s">
        <v>297</v>
      </c>
      <c r="B23" s="20">
        <v>1</v>
      </c>
      <c r="C23" s="21">
        <v>2020</v>
      </c>
      <c r="D23" s="32" t="s">
        <v>82</v>
      </c>
      <c r="E23" s="29" t="s">
        <v>438</v>
      </c>
      <c r="F23" s="23">
        <v>44098</v>
      </c>
      <c r="G23" s="26" t="s">
        <v>279</v>
      </c>
      <c r="H23" s="22" t="s">
        <v>280</v>
      </c>
      <c r="I23" s="25" t="s">
        <v>281</v>
      </c>
      <c r="J23" s="32" t="s">
        <v>282</v>
      </c>
      <c r="K23" s="8" t="s">
        <v>99</v>
      </c>
      <c r="L23" s="26" t="s">
        <v>269</v>
      </c>
      <c r="M23" s="26">
        <v>1</v>
      </c>
      <c r="N23" s="26" t="s">
        <v>97</v>
      </c>
      <c r="O23" s="7" t="s">
        <v>98</v>
      </c>
      <c r="P23" s="74" t="s">
        <v>240</v>
      </c>
      <c r="Q23" s="74">
        <v>44105</v>
      </c>
      <c r="R23" s="57">
        <v>44742</v>
      </c>
      <c r="S23" s="57">
        <v>44323</v>
      </c>
      <c r="T23" s="28" t="s">
        <v>456</v>
      </c>
      <c r="U23" s="28" t="s">
        <v>567</v>
      </c>
      <c r="V23" s="28" t="s">
        <v>106</v>
      </c>
      <c r="W23" s="26">
        <v>1</v>
      </c>
      <c r="X23" s="26">
        <v>0</v>
      </c>
      <c r="Y23" s="6"/>
    </row>
    <row r="24" spans="1:25" ht="12" customHeight="1" x14ac:dyDescent="0.2">
      <c r="A24" s="19" t="s">
        <v>298</v>
      </c>
      <c r="B24" s="20">
        <v>1</v>
      </c>
      <c r="C24" s="21">
        <v>2020</v>
      </c>
      <c r="D24" s="32" t="s">
        <v>82</v>
      </c>
      <c r="E24" s="29" t="s">
        <v>438</v>
      </c>
      <c r="F24" s="23">
        <v>44098</v>
      </c>
      <c r="G24" s="26" t="s">
        <v>283</v>
      </c>
      <c r="H24" s="22" t="s">
        <v>284</v>
      </c>
      <c r="I24" s="25" t="s">
        <v>285</v>
      </c>
      <c r="J24" s="32" t="s">
        <v>286</v>
      </c>
      <c r="K24" s="8" t="s">
        <v>99</v>
      </c>
      <c r="L24" s="26" t="s">
        <v>287</v>
      </c>
      <c r="M24" s="26">
        <v>1</v>
      </c>
      <c r="N24" s="26" t="s">
        <v>97</v>
      </c>
      <c r="O24" s="7" t="s">
        <v>98</v>
      </c>
      <c r="P24" s="74" t="s">
        <v>251</v>
      </c>
      <c r="Q24" s="74">
        <v>44105</v>
      </c>
      <c r="R24" s="57">
        <v>44561</v>
      </c>
      <c r="S24" s="57">
        <v>44356</v>
      </c>
      <c r="T24" s="28" t="s">
        <v>456</v>
      </c>
      <c r="U24" s="28" t="s">
        <v>805</v>
      </c>
      <c r="V24" s="28" t="s">
        <v>106</v>
      </c>
      <c r="W24" s="26">
        <v>0</v>
      </c>
      <c r="X24" s="26">
        <v>0</v>
      </c>
      <c r="Y24" s="6"/>
    </row>
    <row r="25" spans="1:25" ht="12" customHeight="1" x14ac:dyDescent="0.2">
      <c r="A25" s="19" t="s">
        <v>344</v>
      </c>
      <c r="B25" s="20">
        <v>1</v>
      </c>
      <c r="C25" s="21">
        <v>2020</v>
      </c>
      <c r="D25" s="32" t="s">
        <v>164</v>
      </c>
      <c r="E25" s="29" t="s">
        <v>345</v>
      </c>
      <c r="F25" s="23">
        <v>44090</v>
      </c>
      <c r="G25" s="26" t="s">
        <v>338</v>
      </c>
      <c r="H25" s="22" t="s">
        <v>327</v>
      </c>
      <c r="I25" s="25" t="s">
        <v>339</v>
      </c>
      <c r="J25" s="32" t="s">
        <v>340</v>
      </c>
      <c r="K25" s="7" t="s">
        <v>96</v>
      </c>
      <c r="L25" s="26" t="s">
        <v>341</v>
      </c>
      <c r="M25" s="26">
        <v>1</v>
      </c>
      <c r="N25" s="25" t="s">
        <v>90</v>
      </c>
      <c r="O25" s="40" t="s">
        <v>165</v>
      </c>
      <c r="P25" s="26" t="s">
        <v>331</v>
      </c>
      <c r="Q25" s="74">
        <v>44256</v>
      </c>
      <c r="R25" s="74">
        <v>44526</v>
      </c>
      <c r="S25" s="57">
        <v>44355</v>
      </c>
      <c r="T25" s="28" t="s">
        <v>248</v>
      </c>
      <c r="U25" s="28" t="s">
        <v>818</v>
      </c>
      <c r="V25" s="28" t="s">
        <v>106</v>
      </c>
      <c r="W25" s="26">
        <v>2</v>
      </c>
      <c r="X25" s="26">
        <v>0</v>
      </c>
      <c r="Y25" s="6"/>
    </row>
    <row r="26" spans="1:25" ht="12" customHeight="1" x14ac:dyDescent="0.2">
      <c r="A26" s="19" t="s">
        <v>366</v>
      </c>
      <c r="B26" s="20">
        <v>1</v>
      </c>
      <c r="C26" s="21">
        <v>2020</v>
      </c>
      <c r="D26" s="32" t="s">
        <v>82</v>
      </c>
      <c r="E26" s="29" t="s">
        <v>358</v>
      </c>
      <c r="F26" s="23">
        <v>44131</v>
      </c>
      <c r="G26" s="26" t="s">
        <v>359</v>
      </c>
      <c r="H26" s="22" t="s">
        <v>360</v>
      </c>
      <c r="I26" s="25" t="s">
        <v>361</v>
      </c>
      <c r="J26" s="32" t="s">
        <v>362</v>
      </c>
      <c r="K26" s="8" t="s">
        <v>99</v>
      </c>
      <c r="L26" s="26" t="s">
        <v>363</v>
      </c>
      <c r="M26" s="26">
        <v>8</v>
      </c>
      <c r="N26" s="26" t="s">
        <v>97</v>
      </c>
      <c r="O26" s="26" t="s">
        <v>392</v>
      </c>
      <c r="P26" s="26" t="s">
        <v>364</v>
      </c>
      <c r="Q26" s="74">
        <v>44166</v>
      </c>
      <c r="R26" s="74">
        <v>44407</v>
      </c>
      <c r="S26" s="57">
        <v>44356</v>
      </c>
      <c r="T26" s="28" t="s">
        <v>456</v>
      </c>
      <c r="U26" s="28" t="s">
        <v>806</v>
      </c>
      <c r="V26" s="28" t="s">
        <v>106</v>
      </c>
      <c r="W26" s="26">
        <v>0</v>
      </c>
      <c r="X26" s="26">
        <v>0</v>
      </c>
      <c r="Y26" s="6"/>
    </row>
    <row r="27" spans="1:25" ht="12" customHeight="1" x14ac:dyDescent="0.2">
      <c r="A27" s="19" t="s">
        <v>367</v>
      </c>
      <c r="B27" s="20">
        <v>1</v>
      </c>
      <c r="C27" s="21">
        <v>2020</v>
      </c>
      <c r="D27" s="32" t="s">
        <v>82</v>
      </c>
      <c r="E27" s="29" t="s">
        <v>358</v>
      </c>
      <c r="F27" s="23">
        <v>44131</v>
      </c>
      <c r="G27" s="26" t="s">
        <v>365</v>
      </c>
      <c r="H27" s="22" t="s">
        <v>360</v>
      </c>
      <c r="I27" s="25" t="s">
        <v>361</v>
      </c>
      <c r="J27" s="32" t="s">
        <v>362</v>
      </c>
      <c r="K27" s="8" t="s">
        <v>99</v>
      </c>
      <c r="L27" s="26" t="s">
        <v>363</v>
      </c>
      <c r="M27" s="26">
        <v>8</v>
      </c>
      <c r="N27" s="26" t="s">
        <v>97</v>
      </c>
      <c r="O27" s="26" t="s">
        <v>392</v>
      </c>
      <c r="P27" s="26" t="s">
        <v>364</v>
      </c>
      <c r="Q27" s="74">
        <v>44166</v>
      </c>
      <c r="R27" s="74">
        <v>44407</v>
      </c>
      <c r="S27" s="57">
        <v>44356</v>
      </c>
      <c r="T27" s="28" t="s">
        <v>456</v>
      </c>
      <c r="U27" s="28" t="s">
        <v>807</v>
      </c>
      <c r="V27" s="28" t="s">
        <v>106</v>
      </c>
      <c r="W27" s="26">
        <v>0</v>
      </c>
      <c r="X27" s="26">
        <v>0</v>
      </c>
      <c r="Y27" s="6"/>
    </row>
    <row r="28" spans="1:25" ht="12" customHeight="1" x14ac:dyDescent="0.2">
      <c r="A28" s="19" t="s">
        <v>390</v>
      </c>
      <c r="B28" s="20">
        <v>2</v>
      </c>
      <c r="C28" s="21">
        <v>2020</v>
      </c>
      <c r="D28" s="32" t="s">
        <v>164</v>
      </c>
      <c r="E28" s="29" t="s">
        <v>389</v>
      </c>
      <c r="F28" s="23">
        <v>44152</v>
      </c>
      <c r="G28" s="26" t="s">
        <v>380</v>
      </c>
      <c r="H28" s="22" t="s">
        <v>194</v>
      </c>
      <c r="I28" s="25" t="s">
        <v>381</v>
      </c>
      <c r="J28" s="32" t="s">
        <v>385</v>
      </c>
      <c r="K28" s="8" t="s">
        <v>99</v>
      </c>
      <c r="L28" s="26" t="s">
        <v>386</v>
      </c>
      <c r="M28" s="75">
        <v>1</v>
      </c>
      <c r="N28" s="25" t="s">
        <v>90</v>
      </c>
      <c r="O28" s="26" t="s">
        <v>165</v>
      </c>
      <c r="P28" s="26" t="s">
        <v>384</v>
      </c>
      <c r="Q28" s="74">
        <v>44166</v>
      </c>
      <c r="R28" s="74">
        <v>44439</v>
      </c>
      <c r="S28" s="57">
        <v>44355</v>
      </c>
      <c r="T28" s="28" t="s">
        <v>248</v>
      </c>
      <c r="U28" s="28" t="s">
        <v>819</v>
      </c>
      <c r="V28" s="28" t="s">
        <v>106</v>
      </c>
      <c r="W28" s="26">
        <v>0</v>
      </c>
      <c r="X28" s="26">
        <v>0</v>
      </c>
      <c r="Y28" s="6"/>
    </row>
    <row r="29" spans="1:25" ht="12" customHeight="1" x14ac:dyDescent="0.2">
      <c r="A29" s="19" t="s">
        <v>427</v>
      </c>
      <c r="B29" s="20">
        <v>1</v>
      </c>
      <c r="C29" s="21">
        <v>2020</v>
      </c>
      <c r="D29" s="32" t="s">
        <v>393</v>
      </c>
      <c r="E29" s="29" t="s">
        <v>437</v>
      </c>
      <c r="F29" s="23">
        <v>44155</v>
      </c>
      <c r="G29" s="26" t="s">
        <v>394</v>
      </c>
      <c r="H29" s="22" t="s">
        <v>88</v>
      </c>
      <c r="I29" s="25" t="s">
        <v>434</v>
      </c>
      <c r="J29" s="32" t="s">
        <v>395</v>
      </c>
      <c r="K29" s="8" t="s">
        <v>96</v>
      </c>
      <c r="L29" s="26" t="s">
        <v>396</v>
      </c>
      <c r="M29" s="26">
        <v>1</v>
      </c>
      <c r="N29" s="26" t="s">
        <v>100</v>
      </c>
      <c r="O29" s="25" t="s">
        <v>101</v>
      </c>
      <c r="P29" s="26" t="s">
        <v>104</v>
      </c>
      <c r="Q29" s="74">
        <v>44166</v>
      </c>
      <c r="R29" s="74">
        <v>44377</v>
      </c>
      <c r="S29" s="57">
        <v>44355</v>
      </c>
      <c r="T29" s="28" t="s">
        <v>108</v>
      </c>
      <c r="U29" s="28" t="s">
        <v>800</v>
      </c>
      <c r="V29" s="28" t="s">
        <v>106</v>
      </c>
      <c r="W29" s="26">
        <v>0</v>
      </c>
      <c r="X29" s="26">
        <v>0</v>
      </c>
      <c r="Y29" s="6"/>
    </row>
    <row r="30" spans="1:25" ht="12" customHeight="1" x14ac:dyDescent="0.2">
      <c r="A30" s="19" t="s">
        <v>428</v>
      </c>
      <c r="B30" s="20">
        <v>1</v>
      </c>
      <c r="C30" s="21">
        <v>2020</v>
      </c>
      <c r="D30" s="32" t="s">
        <v>393</v>
      </c>
      <c r="E30" s="29" t="s">
        <v>437</v>
      </c>
      <c r="F30" s="23">
        <v>44155</v>
      </c>
      <c r="G30" s="26" t="s">
        <v>401</v>
      </c>
      <c r="H30" s="22" t="s">
        <v>88</v>
      </c>
      <c r="I30" s="25" t="s">
        <v>435</v>
      </c>
      <c r="J30" s="32" t="s">
        <v>402</v>
      </c>
      <c r="K30" s="8" t="s">
        <v>137</v>
      </c>
      <c r="L30" s="26" t="s">
        <v>403</v>
      </c>
      <c r="M30" s="26">
        <v>1</v>
      </c>
      <c r="N30" s="26" t="s">
        <v>433</v>
      </c>
      <c r="O30" s="25" t="s">
        <v>439</v>
      </c>
      <c r="P30" s="26" t="s">
        <v>400</v>
      </c>
      <c r="Q30" s="74">
        <v>44166</v>
      </c>
      <c r="R30" s="74">
        <v>44377</v>
      </c>
      <c r="S30" s="57">
        <v>44355</v>
      </c>
      <c r="T30" s="28" t="s">
        <v>248</v>
      </c>
      <c r="U30" s="28" t="s">
        <v>820</v>
      </c>
      <c r="V30" s="28" t="s">
        <v>106</v>
      </c>
      <c r="W30" s="26">
        <v>0</v>
      </c>
      <c r="X30" s="26">
        <v>0</v>
      </c>
      <c r="Y30" s="6"/>
    </row>
    <row r="31" spans="1:25" ht="12" customHeight="1" x14ac:dyDescent="0.2">
      <c r="A31" s="19" t="s">
        <v>429</v>
      </c>
      <c r="B31" s="20">
        <v>2</v>
      </c>
      <c r="C31" s="21">
        <v>2020</v>
      </c>
      <c r="D31" s="32" t="s">
        <v>393</v>
      </c>
      <c r="E31" s="29" t="s">
        <v>437</v>
      </c>
      <c r="F31" s="23">
        <v>44155</v>
      </c>
      <c r="G31" s="26" t="s">
        <v>406</v>
      </c>
      <c r="H31" s="22" t="s">
        <v>88</v>
      </c>
      <c r="I31" s="25" t="s">
        <v>407</v>
      </c>
      <c r="J31" s="32" t="s">
        <v>410</v>
      </c>
      <c r="K31" s="8" t="s">
        <v>96</v>
      </c>
      <c r="L31" s="26" t="s">
        <v>411</v>
      </c>
      <c r="M31" s="26">
        <v>1</v>
      </c>
      <c r="N31" s="26" t="s">
        <v>100</v>
      </c>
      <c r="O31" s="25" t="s">
        <v>101</v>
      </c>
      <c r="P31" s="26" t="s">
        <v>104</v>
      </c>
      <c r="Q31" s="74">
        <v>44166</v>
      </c>
      <c r="R31" s="74">
        <v>44377</v>
      </c>
      <c r="S31" s="57">
        <v>44355</v>
      </c>
      <c r="T31" s="28" t="s">
        <v>108</v>
      </c>
      <c r="U31" s="28" t="s">
        <v>800</v>
      </c>
      <c r="V31" s="28" t="s">
        <v>106</v>
      </c>
      <c r="W31" s="26">
        <v>0</v>
      </c>
      <c r="X31" s="26">
        <v>0</v>
      </c>
      <c r="Y31" s="6"/>
    </row>
    <row r="32" spans="1:25" ht="12" customHeight="1" x14ac:dyDescent="0.2">
      <c r="A32" s="19" t="s">
        <v>430</v>
      </c>
      <c r="B32" s="20">
        <v>1</v>
      </c>
      <c r="C32" s="21">
        <v>2020</v>
      </c>
      <c r="D32" s="32" t="s">
        <v>393</v>
      </c>
      <c r="E32" s="29" t="s">
        <v>437</v>
      </c>
      <c r="F32" s="23">
        <v>44155</v>
      </c>
      <c r="G32" s="26" t="s">
        <v>412</v>
      </c>
      <c r="H32" s="22" t="s">
        <v>88</v>
      </c>
      <c r="I32" s="25" t="s">
        <v>413</v>
      </c>
      <c r="J32" s="32" t="s">
        <v>414</v>
      </c>
      <c r="K32" s="8" t="s">
        <v>137</v>
      </c>
      <c r="L32" s="26" t="s">
        <v>415</v>
      </c>
      <c r="M32" s="26">
        <v>6</v>
      </c>
      <c r="N32" s="26" t="s">
        <v>100</v>
      </c>
      <c r="O32" s="25" t="s">
        <v>101</v>
      </c>
      <c r="P32" s="26" t="s">
        <v>104</v>
      </c>
      <c r="Q32" s="74">
        <v>44166</v>
      </c>
      <c r="R32" s="74">
        <v>44377</v>
      </c>
      <c r="S32" s="57">
        <v>44355</v>
      </c>
      <c r="T32" s="28" t="s">
        <v>108</v>
      </c>
      <c r="U32" s="28" t="s">
        <v>800</v>
      </c>
      <c r="V32" s="28" t="s">
        <v>106</v>
      </c>
      <c r="W32" s="26">
        <v>0</v>
      </c>
      <c r="X32" s="26">
        <v>0</v>
      </c>
      <c r="Y32" s="6"/>
    </row>
    <row r="33" spans="1:25" ht="12" customHeight="1" x14ac:dyDescent="0.2">
      <c r="A33" s="19" t="s">
        <v>430</v>
      </c>
      <c r="B33" s="20">
        <v>2</v>
      </c>
      <c r="C33" s="21">
        <v>2020</v>
      </c>
      <c r="D33" s="32" t="s">
        <v>393</v>
      </c>
      <c r="E33" s="29" t="s">
        <v>437</v>
      </c>
      <c r="F33" s="23">
        <v>44155</v>
      </c>
      <c r="G33" s="26" t="s">
        <v>412</v>
      </c>
      <c r="H33" s="22" t="s">
        <v>88</v>
      </c>
      <c r="I33" s="25" t="s">
        <v>413</v>
      </c>
      <c r="J33" s="32" t="s">
        <v>416</v>
      </c>
      <c r="K33" s="8" t="s">
        <v>96</v>
      </c>
      <c r="L33" s="26" t="s">
        <v>417</v>
      </c>
      <c r="M33" s="26">
        <v>1</v>
      </c>
      <c r="N33" s="26" t="s">
        <v>100</v>
      </c>
      <c r="O33" s="25" t="s">
        <v>101</v>
      </c>
      <c r="P33" s="26" t="s">
        <v>104</v>
      </c>
      <c r="Q33" s="74">
        <v>44166</v>
      </c>
      <c r="R33" s="74">
        <v>44377</v>
      </c>
      <c r="S33" s="57">
        <v>44355</v>
      </c>
      <c r="T33" s="28" t="s">
        <v>108</v>
      </c>
      <c r="U33" s="28" t="s">
        <v>800</v>
      </c>
      <c r="V33" s="28" t="s">
        <v>106</v>
      </c>
      <c r="W33" s="26">
        <v>0</v>
      </c>
      <c r="X33" s="26">
        <v>0</v>
      </c>
      <c r="Y33" s="6"/>
    </row>
    <row r="34" spans="1:25" ht="12" customHeight="1" x14ac:dyDescent="0.2">
      <c r="A34" s="19" t="s">
        <v>431</v>
      </c>
      <c r="B34" s="20">
        <v>1</v>
      </c>
      <c r="C34" s="21">
        <v>2020</v>
      </c>
      <c r="D34" s="32" t="s">
        <v>418</v>
      </c>
      <c r="E34" s="29" t="s">
        <v>437</v>
      </c>
      <c r="F34" s="23">
        <v>44155</v>
      </c>
      <c r="G34" s="26" t="s">
        <v>419</v>
      </c>
      <c r="H34" s="22" t="s">
        <v>420</v>
      </c>
      <c r="I34" s="25" t="s">
        <v>421</v>
      </c>
      <c r="J34" s="32" t="s">
        <v>422</v>
      </c>
      <c r="K34" s="8" t="s">
        <v>137</v>
      </c>
      <c r="L34" s="26" t="s">
        <v>423</v>
      </c>
      <c r="M34" s="26">
        <v>2</v>
      </c>
      <c r="N34" s="26" t="s">
        <v>433</v>
      </c>
      <c r="O34" s="25" t="s">
        <v>439</v>
      </c>
      <c r="P34" s="26" t="s">
        <v>400</v>
      </c>
      <c r="Q34" s="74">
        <v>44166</v>
      </c>
      <c r="R34" s="74">
        <v>44377</v>
      </c>
      <c r="S34" s="57">
        <v>44355</v>
      </c>
      <c r="T34" s="28" t="s">
        <v>248</v>
      </c>
      <c r="U34" s="67" t="s">
        <v>821</v>
      </c>
      <c r="V34" s="28" t="s">
        <v>106</v>
      </c>
      <c r="W34" s="26">
        <v>0</v>
      </c>
      <c r="X34" s="26">
        <v>0</v>
      </c>
      <c r="Y34" s="6"/>
    </row>
    <row r="35" spans="1:25" ht="12" customHeight="1" x14ac:dyDescent="0.2">
      <c r="A35" s="19" t="s">
        <v>469</v>
      </c>
      <c r="B35" s="20">
        <v>1</v>
      </c>
      <c r="C35" s="21">
        <v>2020</v>
      </c>
      <c r="D35" s="32" t="s">
        <v>82</v>
      </c>
      <c r="E35" s="29" t="s">
        <v>464</v>
      </c>
      <c r="F35" s="23">
        <v>44237</v>
      </c>
      <c r="G35" s="26" t="s">
        <v>459</v>
      </c>
      <c r="H35" s="22" t="s">
        <v>460</v>
      </c>
      <c r="I35" s="25" t="s">
        <v>461</v>
      </c>
      <c r="J35" s="32" t="s">
        <v>462</v>
      </c>
      <c r="K35" s="8" t="s">
        <v>808</v>
      </c>
      <c r="L35" s="26" t="s">
        <v>463</v>
      </c>
      <c r="M35" s="26">
        <v>10</v>
      </c>
      <c r="N35" s="26" t="s">
        <v>97</v>
      </c>
      <c r="O35" s="26" t="s">
        <v>97</v>
      </c>
      <c r="P35" s="26" t="s">
        <v>97</v>
      </c>
      <c r="Q35" s="74">
        <v>44256</v>
      </c>
      <c r="R35" s="74">
        <v>44561</v>
      </c>
      <c r="S35" s="57">
        <v>44356</v>
      </c>
      <c r="T35" s="28" t="s">
        <v>456</v>
      </c>
      <c r="U35" s="28" t="s">
        <v>809</v>
      </c>
      <c r="V35" s="28" t="s">
        <v>106</v>
      </c>
      <c r="W35" s="26">
        <v>0</v>
      </c>
      <c r="X35" s="26">
        <v>0</v>
      </c>
      <c r="Y35" s="6"/>
    </row>
    <row r="36" spans="1:25" ht="12" customHeight="1" x14ac:dyDescent="0.2">
      <c r="A36" s="19" t="s">
        <v>496</v>
      </c>
      <c r="B36" s="20">
        <v>1</v>
      </c>
      <c r="C36" s="21">
        <v>2021</v>
      </c>
      <c r="D36" s="32" t="s">
        <v>489</v>
      </c>
      <c r="E36" s="29" t="s">
        <v>491</v>
      </c>
      <c r="F36" s="23">
        <v>43892</v>
      </c>
      <c r="G36" s="26" t="s">
        <v>474</v>
      </c>
      <c r="H36" s="22" t="s">
        <v>475</v>
      </c>
      <c r="I36" s="25" t="s">
        <v>480</v>
      </c>
      <c r="J36" s="32" t="s">
        <v>481</v>
      </c>
      <c r="K36" s="8" t="s">
        <v>99</v>
      </c>
      <c r="L36" s="26" t="s">
        <v>482</v>
      </c>
      <c r="M36" s="26">
        <v>0.9</v>
      </c>
      <c r="N36" s="26" t="s">
        <v>90</v>
      </c>
      <c r="O36" s="26" t="s">
        <v>494</v>
      </c>
      <c r="P36" s="26" t="s">
        <v>483</v>
      </c>
      <c r="Q36" s="74">
        <v>44317</v>
      </c>
      <c r="R36" s="74">
        <v>44530</v>
      </c>
      <c r="S36" s="57">
        <v>44355</v>
      </c>
      <c r="T36" s="28" t="s">
        <v>248</v>
      </c>
      <c r="U36" s="28" t="s">
        <v>822</v>
      </c>
      <c r="V36" s="28" t="s">
        <v>106</v>
      </c>
      <c r="W36" s="26">
        <v>0</v>
      </c>
      <c r="X36" s="26">
        <v>0</v>
      </c>
      <c r="Y36" s="6"/>
    </row>
    <row r="37" spans="1:25" ht="12" customHeight="1" x14ac:dyDescent="0.2">
      <c r="A37" s="19" t="s">
        <v>497</v>
      </c>
      <c r="B37" s="20">
        <v>1</v>
      </c>
      <c r="C37" s="21">
        <v>2021</v>
      </c>
      <c r="D37" s="32" t="s">
        <v>490</v>
      </c>
      <c r="E37" s="29" t="s">
        <v>492</v>
      </c>
      <c r="F37" s="23">
        <v>44279</v>
      </c>
      <c r="G37" s="26" t="s">
        <v>484</v>
      </c>
      <c r="H37" s="22" t="s">
        <v>485</v>
      </c>
      <c r="I37" s="25" t="s">
        <v>486</v>
      </c>
      <c r="J37" s="32" t="s">
        <v>487</v>
      </c>
      <c r="K37" s="8" t="s">
        <v>96</v>
      </c>
      <c r="L37" s="26" t="s">
        <v>488</v>
      </c>
      <c r="M37" s="26">
        <v>1</v>
      </c>
      <c r="N37" s="26" t="s">
        <v>493</v>
      </c>
      <c r="O37" s="26" t="s">
        <v>493</v>
      </c>
      <c r="P37" s="26" t="s">
        <v>479</v>
      </c>
      <c r="Q37" s="74">
        <v>44291</v>
      </c>
      <c r="R37" s="74">
        <v>44392</v>
      </c>
      <c r="S37" s="57"/>
      <c r="T37" s="28"/>
      <c r="U37" s="28"/>
      <c r="V37" s="28" t="s">
        <v>106</v>
      </c>
      <c r="W37" s="26">
        <v>0</v>
      </c>
      <c r="X37" s="26">
        <v>0</v>
      </c>
      <c r="Y37" s="6"/>
    </row>
    <row r="38" spans="1:25" ht="12" customHeight="1" x14ac:dyDescent="0.2">
      <c r="A38" s="19" t="s">
        <v>550</v>
      </c>
      <c r="B38" s="20">
        <v>1</v>
      </c>
      <c r="C38" s="21">
        <v>2021</v>
      </c>
      <c r="D38" s="32" t="s">
        <v>86</v>
      </c>
      <c r="E38" s="29" t="s">
        <v>549</v>
      </c>
      <c r="F38" s="23">
        <v>44285</v>
      </c>
      <c r="G38" s="26" t="s">
        <v>513</v>
      </c>
      <c r="H38" s="22" t="s">
        <v>514</v>
      </c>
      <c r="I38" s="25" t="s">
        <v>515</v>
      </c>
      <c r="J38" s="32" t="s">
        <v>516</v>
      </c>
      <c r="K38" s="8" t="s">
        <v>517</v>
      </c>
      <c r="L38" s="26" t="s">
        <v>518</v>
      </c>
      <c r="M38" s="26">
        <v>1</v>
      </c>
      <c r="N38" s="26" t="s">
        <v>149</v>
      </c>
      <c r="O38" s="26" t="s">
        <v>149</v>
      </c>
      <c r="P38" s="26" t="s">
        <v>519</v>
      </c>
      <c r="Q38" s="74">
        <v>44319</v>
      </c>
      <c r="R38" s="74">
        <v>44530</v>
      </c>
      <c r="S38" s="57"/>
      <c r="T38" s="28"/>
      <c r="U38" s="28"/>
      <c r="V38" s="28" t="s">
        <v>106</v>
      </c>
      <c r="W38" s="26">
        <v>0</v>
      </c>
      <c r="X38" s="26">
        <v>0</v>
      </c>
      <c r="Y38" s="6"/>
    </row>
    <row r="39" spans="1:25" ht="12" customHeight="1" x14ac:dyDescent="0.2">
      <c r="A39" s="19" t="s">
        <v>550</v>
      </c>
      <c r="B39" s="20">
        <v>2</v>
      </c>
      <c r="C39" s="21">
        <v>2021</v>
      </c>
      <c r="D39" s="32" t="s">
        <v>86</v>
      </c>
      <c r="E39" s="29" t="s">
        <v>549</v>
      </c>
      <c r="F39" s="23">
        <v>44285</v>
      </c>
      <c r="G39" s="26" t="s">
        <v>513</v>
      </c>
      <c r="H39" s="22" t="s">
        <v>514</v>
      </c>
      <c r="I39" s="25" t="s">
        <v>515</v>
      </c>
      <c r="J39" s="32" t="s">
        <v>516</v>
      </c>
      <c r="K39" s="8" t="s">
        <v>517</v>
      </c>
      <c r="L39" s="26" t="s">
        <v>518</v>
      </c>
      <c r="M39" s="26">
        <v>1</v>
      </c>
      <c r="N39" s="26" t="s">
        <v>95</v>
      </c>
      <c r="O39" s="26" t="s">
        <v>95</v>
      </c>
      <c r="P39" s="26" t="s">
        <v>519</v>
      </c>
      <c r="Q39" s="74">
        <v>44319</v>
      </c>
      <c r="R39" s="74">
        <v>44530</v>
      </c>
      <c r="S39" s="57">
        <v>44355</v>
      </c>
      <c r="T39" s="28" t="s">
        <v>105</v>
      </c>
      <c r="U39" s="67" t="s">
        <v>812</v>
      </c>
      <c r="V39" s="28" t="s">
        <v>106</v>
      </c>
      <c r="W39" s="26">
        <v>0</v>
      </c>
      <c r="X39" s="26">
        <v>0</v>
      </c>
      <c r="Y39" s="6"/>
    </row>
    <row r="40" spans="1:25" ht="12" customHeight="1" x14ac:dyDescent="0.2">
      <c r="A40" s="19" t="s">
        <v>550</v>
      </c>
      <c r="B40" s="20">
        <v>3</v>
      </c>
      <c r="C40" s="21">
        <v>2021</v>
      </c>
      <c r="D40" s="32" t="s">
        <v>86</v>
      </c>
      <c r="E40" s="29" t="s">
        <v>549</v>
      </c>
      <c r="F40" s="23">
        <v>44285</v>
      </c>
      <c r="G40" s="26" t="s">
        <v>513</v>
      </c>
      <c r="H40" s="22" t="s">
        <v>514</v>
      </c>
      <c r="I40" s="25" t="s">
        <v>515</v>
      </c>
      <c r="J40" s="32" t="s">
        <v>516</v>
      </c>
      <c r="K40" s="8" t="s">
        <v>517</v>
      </c>
      <c r="L40" s="26" t="s">
        <v>518</v>
      </c>
      <c r="M40" s="26">
        <v>1</v>
      </c>
      <c r="N40" s="26" t="s">
        <v>555</v>
      </c>
      <c r="O40" s="26" t="s">
        <v>90</v>
      </c>
      <c r="P40" s="26" t="s">
        <v>519</v>
      </c>
      <c r="Q40" s="74">
        <v>44319</v>
      </c>
      <c r="R40" s="74">
        <v>44530</v>
      </c>
      <c r="S40" s="57">
        <v>44355</v>
      </c>
      <c r="T40" s="28" t="s">
        <v>248</v>
      </c>
      <c r="U40" s="28" t="s">
        <v>823</v>
      </c>
      <c r="V40" s="28" t="s">
        <v>106</v>
      </c>
      <c r="W40" s="26">
        <v>0</v>
      </c>
      <c r="X40" s="26">
        <v>0</v>
      </c>
      <c r="Y40" s="6"/>
    </row>
    <row r="41" spans="1:25" ht="12" customHeight="1" x14ac:dyDescent="0.2">
      <c r="A41" s="19" t="s">
        <v>550</v>
      </c>
      <c r="B41" s="20">
        <v>4</v>
      </c>
      <c r="C41" s="21">
        <v>2021</v>
      </c>
      <c r="D41" s="32" t="s">
        <v>86</v>
      </c>
      <c r="E41" s="29" t="s">
        <v>549</v>
      </c>
      <c r="F41" s="23">
        <v>44285</v>
      </c>
      <c r="G41" s="26" t="s">
        <v>513</v>
      </c>
      <c r="H41" s="22" t="s">
        <v>514</v>
      </c>
      <c r="I41" s="25" t="s">
        <v>515</v>
      </c>
      <c r="J41" s="32" t="s">
        <v>516</v>
      </c>
      <c r="K41" s="8" t="s">
        <v>517</v>
      </c>
      <c r="L41" s="26" t="s">
        <v>518</v>
      </c>
      <c r="M41" s="26">
        <v>1</v>
      </c>
      <c r="N41" s="26" t="s">
        <v>97</v>
      </c>
      <c r="O41" s="26" t="s">
        <v>97</v>
      </c>
      <c r="P41" s="26" t="s">
        <v>519</v>
      </c>
      <c r="Q41" s="74">
        <v>44319</v>
      </c>
      <c r="R41" s="74">
        <v>44530</v>
      </c>
      <c r="S41" s="57">
        <v>44356</v>
      </c>
      <c r="T41" s="28" t="s">
        <v>456</v>
      </c>
      <c r="U41" s="28" t="s">
        <v>810</v>
      </c>
      <c r="V41" s="28" t="s">
        <v>106</v>
      </c>
      <c r="W41" s="26">
        <v>0</v>
      </c>
      <c r="X41" s="26">
        <v>0</v>
      </c>
      <c r="Y41" s="6"/>
    </row>
    <row r="42" spans="1:25" ht="12" customHeight="1" x14ac:dyDescent="0.2">
      <c r="A42" s="19" t="s">
        <v>550</v>
      </c>
      <c r="B42" s="20">
        <v>5</v>
      </c>
      <c r="C42" s="21">
        <v>2021</v>
      </c>
      <c r="D42" s="32" t="s">
        <v>86</v>
      </c>
      <c r="E42" s="29" t="s">
        <v>549</v>
      </c>
      <c r="F42" s="23">
        <v>44285</v>
      </c>
      <c r="G42" s="26" t="s">
        <v>513</v>
      </c>
      <c r="H42" s="22" t="s">
        <v>514</v>
      </c>
      <c r="I42" s="25" t="s">
        <v>515</v>
      </c>
      <c r="J42" s="32" t="s">
        <v>516</v>
      </c>
      <c r="K42" s="8" t="s">
        <v>517</v>
      </c>
      <c r="L42" s="26" t="s">
        <v>518</v>
      </c>
      <c r="M42" s="26">
        <v>1</v>
      </c>
      <c r="N42" s="26" t="s">
        <v>100</v>
      </c>
      <c r="O42" s="26" t="s">
        <v>100</v>
      </c>
      <c r="P42" s="26" t="s">
        <v>519</v>
      </c>
      <c r="Q42" s="74">
        <v>44319</v>
      </c>
      <c r="R42" s="74">
        <v>44530</v>
      </c>
      <c r="S42" s="57">
        <v>44355</v>
      </c>
      <c r="T42" s="28" t="s">
        <v>108</v>
      </c>
      <c r="U42" s="28" t="s">
        <v>801</v>
      </c>
      <c r="V42" s="28" t="s">
        <v>106</v>
      </c>
      <c r="W42" s="26">
        <v>0</v>
      </c>
      <c r="X42" s="26">
        <v>0</v>
      </c>
      <c r="Y42" s="6"/>
    </row>
    <row r="43" spans="1:25" ht="12" customHeight="1" x14ac:dyDescent="0.2">
      <c r="A43" s="19" t="s">
        <v>550</v>
      </c>
      <c r="B43" s="20">
        <v>6</v>
      </c>
      <c r="C43" s="21">
        <v>2021</v>
      </c>
      <c r="D43" s="32" t="s">
        <v>86</v>
      </c>
      <c r="E43" s="29" t="s">
        <v>549</v>
      </c>
      <c r="F43" s="23">
        <v>44285</v>
      </c>
      <c r="G43" s="26" t="s">
        <v>513</v>
      </c>
      <c r="H43" s="22" t="s">
        <v>514</v>
      </c>
      <c r="I43" s="25" t="s">
        <v>520</v>
      </c>
      <c r="J43" s="32" t="s">
        <v>521</v>
      </c>
      <c r="K43" s="8" t="s">
        <v>522</v>
      </c>
      <c r="L43" s="26" t="s">
        <v>523</v>
      </c>
      <c r="M43" s="26" t="s">
        <v>524</v>
      </c>
      <c r="N43" s="26" t="s">
        <v>556</v>
      </c>
      <c r="O43" s="26" t="s">
        <v>556</v>
      </c>
      <c r="P43" s="26" t="s">
        <v>525</v>
      </c>
      <c r="Q43" s="74">
        <v>44319</v>
      </c>
      <c r="R43" s="74">
        <v>44925</v>
      </c>
      <c r="S43" s="57">
        <v>44355</v>
      </c>
      <c r="T43" s="28" t="s">
        <v>108</v>
      </c>
      <c r="U43" s="28" t="s">
        <v>801</v>
      </c>
      <c r="V43" s="28" t="s">
        <v>106</v>
      </c>
      <c r="W43" s="26">
        <v>0</v>
      </c>
      <c r="X43" s="26">
        <v>0</v>
      </c>
      <c r="Y43" s="6"/>
    </row>
    <row r="44" spans="1:25" ht="12" customHeight="1" x14ac:dyDescent="0.2">
      <c r="A44" s="19" t="s">
        <v>550</v>
      </c>
      <c r="B44" s="20">
        <v>7</v>
      </c>
      <c r="C44" s="21">
        <v>2021</v>
      </c>
      <c r="D44" s="32" t="s">
        <v>86</v>
      </c>
      <c r="E44" s="29" t="s">
        <v>549</v>
      </c>
      <c r="F44" s="23">
        <v>44285</v>
      </c>
      <c r="G44" s="26" t="s">
        <v>513</v>
      </c>
      <c r="H44" s="22" t="s">
        <v>514</v>
      </c>
      <c r="I44" s="25" t="s">
        <v>520</v>
      </c>
      <c r="J44" s="32" t="s">
        <v>526</v>
      </c>
      <c r="K44" s="8" t="s">
        <v>522</v>
      </c>
      <c r="L44" s="26" t="s">
        <v>527</v>
      </c>
      <c r="M44" s="26">
        <v>1</v>
      </c>
      <c r="N44" s="26" t="s">
        <v>555</v>
      </c>
      <c r="O44" s="26" t="s">
        <v>91</v>
      </c>
      <c r="P44" s="26" t="s">
        <v>528</v>
      </c>
      <c r="Q44" s="74">
        <v>44319</v>
      </c>
      <c r="R44" s="74">
        <v>44925</v>
      </c>
      <c r="S44" s="57">
        <v>44355</v>
      </c>
      <c r="T44" s="28" t="s">
        <v>248</v>
      </c>
      <c r="U44" s="28" t="s">
        <v>823</v>
      </c>
      <c r="V44" s="28" t="s">
        <v>106</v>
      </c>
      <c r="W44" s="26">
        <v>0</v>
      </c>
      <c r="X44" s="26">
        <v>0</v>
      </c>
      <c r="Y44" s="6"/>
    </row>
    <row r="45" spans="1:25" ht="12" customHeight="1" x14ac:dyDescent="0.2">
      <c r="A45" s="19" t="s">
        <v>550</v>
      </c>
      <c r="B45" s="20">
        <v>8</v>
      </c>
      <c r="C45" s="21">
        <v>2021</v>
      </c>
      <c r="D45" s="32" t="s">
        <v>86</v>
      </c>
      <c r="E45" s="29" t="s">
        <v>549</v>
      </c>
      <c r="F45" s="23">
        <v>44285</v>
      </c>
      <c r="G45" s="26" t="s">
        <v>513</v>
      </c>
      <c r="H45" s="22" t="s">
        <v>514</v>
      </c>
      <c r="I45" s="25" t="s">
        <v>529</v>
      </c>
      <c r="J45" s="32" t="s">
        <v>530</v>
      </c>
      <c r="K45" s="8" t="s">
        <v>99</v>
      </c>
      <c r="L45" s="26" t="s">
        <v>531</v>
      </c>
      <c r="M45" s="26">
        <v>1</v>
      </c>
      <c r="N45" s="26" t="s">
        <v>100</v>
      </c>
      <c r="O45" s="26" t="s">
        <v>101</v>
      </c>
      <c r="P45" s="26" t="s">
        <v>205</v>
      </c>
      <c r="Q45" s="74">
        <v>44319</v>
      </c>
      <c r="R45" s="74">
        <v>44408</v>
      </c>
      <c r="S45" s="57">
        <v>44355</v>
      </c>
      <c r="T45" s="28" t="s">
        <v>108</v>
      </c>
      <c r="U45" s="28" t="s">
        <v>801</v>
      </c>
      <c r="V45" s="28" t="s">
        <v>106</v>
      </c>
      <c r="W45" s="26">
        <v>0</v>
      </c>
      <c r="X45" s="26">
        <v>0</v>
      </c>
      <c r="Y45" s="6"/>
    </row>
    <row r="46" spans="1:25" ht="12" customHeight="1" x14ac:dyDescent="0.2">
      <c r="A46" s="19" t="s">
        <v>551</v>
      </c>
      <c r="B46" s="20">
        <v>1</v>
      </c>
      <c r="C46" s="21">
        <v>2021</v>
      </c>
      <c r="D46" s="32" t="s">
        <v>86</v>
      </c>
      <c r="E46" s="29" t="s">
        <v>549</v>
      </c>
      <c r="F46" s="23">
        <v>44285</v>
      </c>
      <c r="G46" s="26" t="s">
        <v>532</v>
      </c>
      <c r="H46" s="22" t="s">
        <v>514</v>
      </c>
      <c r="I46" s="25" t="s">
        <v>533</v>
      </c>
      <c r="J46" s="32" t="s">
        <v>534</v>
      </c>
      <c r="K46" s="8" t="s">
        <v>99</v>
      </c>
      <c r="L46" s="26" t="s">
        <v>535</v>
      </c>
      <c r="M46" s="26" t="s">
        <v>536</v>
      </c>
      <c r="N46" s="26" t="s">
        <v>100</v>
      </c>
      <c r="O46" s="26" t="s">
        <v>101</v>
      </c>
      <c r="P46" s="26" t="s">
        <v>205</v>
      </c>
      <c r="Q46" s="74">
        <v>44319</v>
      </c>
      <c r="R46" s="74">
        <v>44408</v>
      </c>
      <c r="S46" s="57">
        <v>44355</v>
      </c>
      <c r="T46" s="28" t="s">
        <v>108</v>
      </c>
      <c r="U46" s="28" t="s">
        <v>801</v>
      </c>
      <c r="V46" s="28" t="s">
        <v>106</v>
      </c>
      <c r="W46" s="26">
        <v>0</v>
      </c>
      <c r="X46" s="26">
        <v>0</v>
      </c>
      <c r="Y46" s="6"/>
    </row>
    <row r="47" spans="1:25" ht="12" customHeight="1" x14ac:dyDescent="0.2">
      <c r="A47" s="19" t="s">
        <v>552</v>
      </c>
      <c r="B47" s="20">
        <v>1</v>
      </c>
      <c r="C47" s="21">
        <v>2021</v>
      </c>
      <c r="D47" s="32" t="s">
        <v>86</v>
      </c>
      <c r="E47" s="29" t="s">
        <v>549</v>
      </c>
      <c r="F47" s="23">
        <v>44285</v>
      </c>
      <c r="G47" s="26" t="s">
        <v>537</v>
      </c>
      <c r="H47" s="22" t="s">
        <v>514</v>
      </c>
      <c r="I47" s="25" t="s">
        <v>538</v>
      </c>
      <c r="J47" s="32" t="s">
        <v>539</v>
      </c>
      <c r="K47" s="8" t="s">
        <v>99</v>
      </c>
      <c r="L47" s="26" t="s">
        <v>535</v>
      </c>
      <c r="M47" s="26" t="s">
        <v>536</v>
      </c>
      <c r="N47" s="26" t="s">
        <v>100</v>
      </c>
      <c r="O47" s="26" t="s">
        <v>101</v>
      </c>
      <c r="P47" s="26" t="s">
        <v>205</v>
      </c>
      <c r="Q47" s="74">
        <v>44319</v>
      </c>
      <c r="R47" s="74">
        <v>44408</v>
      </c>
      <c r="S47" s="57">
        <v>44355</v>
      </c>
      <c r="T47" s="28" t="s">
        <v>108</v>
      </c>
      <c r="U47" s="28" t="s">
        <v>801</v>
      </c>
      <c r="V47" s="28" t="s">
        <v>106</v>
      </c>
      <c r="W47" s="26">
        <v>0</v>
      </c>
      <c r="X47" s="26">
        <v>0</v>
      </c>
      <c r="Y47" s="6"/>
    </row>
    <row r="48" spans="1:25" ht="12" customHeight="1" x14ac:dyDescent="0.2">
      <c r="A48" s="19" t="s">
        <v>553</v>
      </c>
      <c r="B48" s="20">
        <v>1</v>
      </c>
      <c r="C48" s="21">
        <v>2021</v>
      </c>
      <c r="D48" s="32" t="s">
        <v>86</v>
      </c>
      <c r="E48" s="29" t="s">
        <v>549</v>
      </c>
      <c r="F48" s="23">
        <v>44285</v>
      </c>
      <c r="G48" s="26" t="s">
        <v>540</v>
      </c>
      <c r="H48" s="22" t="s">
        <v>514</v>
      </c>
      <c r="I48" s="25" t="s">
        <v>541</v>
      </c>
      <c r="J48" s="32" t="s">
        <v>542</v>
      </c>
      <c r="K48" s="8" t="s">
        <v>99</v>
      </c>
      <c r="L48" s="26" t="s">
        <v>543</v>
      </c>
      <c r="M48" s="26">
        <v>1</v>
      </c>
      <c r="N48" s="26" t="s">
        <v>100</v>
      </c>
      <c r="O48" s="26" t="s">
        <v>101</v>
      </c>
      <c r="P48" s="26" t="s">
        <v>205</v>
      </c>
      <c r="Q48" s="74">
        <v>44319</v>
      </c>
      <c r="R48" s="74">
        <v>44438</v>
      </c>
      <c r="S48" s="57">
        <v>44355</v>
      </c>
      <c r="T48" s="28" t="s">
        <v>108</v>
      </c>
      <c r="U48" s="28" t="s">
        <v>801</v>
      </c>
      <c r="V48" s="28" t="s">
        <v>106</v>
      </c>
      <c r="W48" s="26">
        <v>0</v>
      </c>
      <c r="X48" s="26">
        <v>0</v>
      </c>
      <c r="Y48" s="6"/>
    </row>
    <row r="49" spans="1:25" ht="12" customHeight="1" x14ac:dyDescent="0.2">
      <c r="A49" s="19" t="s">
        <v>554</v>
      </c>
      <c r="B49" s="20">
        <v>1</v>
      </c>
      <c r="C49" s="21">
        <v>2021</v>
      </c>
      <c r="D49" s="32" t="s">
        <v>86</v>
      </c>
      <c r="E49" s="29" t="s">
        <v>549</v>
      </c>
      <c r="F49" s="23">
        <v>44285</v>
      </c>
      <c r="G49" s="26" t="s">
        <v>544</v>
      </c>
      <c r="H49" s="22" t="s">
        <v>514</v>
      </c>
      <c r="I49" s="25" t="s">
        <v>545</v>
      </c>
      <c r="J49" s="32" t="s">
        <v>546</v>
      </c>
      <c r="K49" s="8" t="s">
        <v>99</v>
      </c>
      <c r="L49" s="26" t="s">
        <v>547</v>
      </c>
      <c r="M49" s="26">
        <v>2</v>
      </c>
      <c r="N49" s="26" t="s">
        <v>100</v>
      </c>
      <c r="O49" s="26" t="s">
        <v>101</v>
      </c>
      <c r="P49" s="26" t="s">
        <v>205</v>
      </c>
      <c r="Q49" s="74">
        <v>44319</v>
      </c>
      <c r="R49" s="74">
        <v>44560</v>
      </c>
      <c r="S49" s="57"/>
      <c r="T49" s="28"/>
      <c r="U49" s="28"/>
      <c r="V49" s="28" t="s">
        <v>106</v>
      </c>
      <c r="W49" s="26">
        <v>0</v>
      </c>
      <c r="X49" s="26">
        <v>0</v>
      </c>
      <c r="Y49" s="6"/>
    </row>
    <row r="50" spans="1:25" ht="12" customHeight="1" x14ac:dyDescent="0.2">
      <c r="A50" s="19" t="s">
        <v>554</v>
      </c>
      <c r="B50" s="20">
        <v>2</v>
      </c>
      <c r="C50" s="21">
        <v>2021</v>
      </c>
      <c r="D50" s="32" t="s">
        <v>86</v>
      </c>
      <c r="E50" s="29" t="s">
        <v>549</v>
      </c>
      <c r="F50" s="23">
        <v>44285</v>
      </c>
      <c r="G50" s="26" t="s">
        <v>544</v>
      </c>
      <c r="H50" s="22" t="s">
        <v>514</v>
      </c>
      <c r="I50" s="25" t="s">
        <v>545</v>
      </c>
      <c r="J50" s="32" t="s">
        <v>548</v>
      </c>
      <c r="K50" s="8" t="s">
        <v>99</v>
      </c>
      <c r="L50" s="26" t="s">
        <v>535</v>
      </c>
      <c r="M50" s="26">
        <v>1</v>
      </c>
      <c r="N50" s="26" t="s">
        <v>100</v>
      </c>
      <c r="O50" s="26" t="s">
        <v>101</v>
      </c>
      <c r="P50" s="26" t="s">
        <v>205</v>
      </c>
      <c r="Q50" s="74">
        <v>44319</v>
      </c>
      <c r="R50" s="74">
        <v>44591</v>
      </c>
      <c r="S50" s="57"/>
      <c r="T50" s="28"/>
      <c r="U50" s="28"/>
      <c r="V50" s="28" t="s">
        <v>106</v>
      </c>
      <c r="W50" s="26">
        <v>0</v>
      </c>
      <c r="X50" s="26">
        <v>0</v>
      </c>
      <c r="Y50" s="6"/>
    </row>
    <row r="51" spans="1:25" ht="12" customHeight="1" x14ac:dyDescent="0.2">
      <c r="A51" s="19" t="s">
        <v>565</v>
      </c>
      <c r="B51" s="20">
        <v>1</v>
      </c>
      <c r="C51" s="21">
        <v>2021</v>
      </c>
      <c r="D51" s="32" t="s">
        <v>489</v>
      </c>
      <c r="E51" s="29" t="s">
        <v>492</v>
      </c>
      <c r="F51" s="23">
        <v>44320</v>
      </c>
      <c r="G51" s="26" t="s">
        <v>559</v>
      </c>
      <c r="H51" s="22" t="s">
        <v>485</v>
      </c>
      <c r="I51" s="25" t="s">
        <v>560</v>
      </c>
      <c r="J51" s="32" t="s">
        <v>561</v>
      </c>
      <c r="K51" s="8" t="s">
        <v>522</v>
      </c>
      <c r="L51" s="26" t="s">
        <v>562</v>
      </c>
      <c r="M51" s="26">
        <v>2</v>
      </c>
      <c r="N51" s="26" t="s">
        <v>627</v>
      </c>
      <c r="O51" s="26" t="s">
        <v>627</v>
      </c>
      <c r="P51" s="26" t="s">
        <v>563</v>
      </c>
      <c r="Q51" s="74">
        <v>44321</v>
      </c>
      <c r="R51" s="74">
        <v>44346</v>
      </c>
      <c r="S51" s="57">
        <v>44344</v>
      </c>
      <c r="T51" s="28" t="s">
        <v>107</v>
      </c>
      <c r="U51" s="28" t="s">
        <v>781</v>
      </c>
      <c r="V51" s="28" t="s">
        <v>138</v>
      </c>
      <c r="W51" s="26">
        <v>0</v>
      </c>
      <c r="X51" s="26">
        <v>0</v>
      </c>
      <c r="Y51" s="6"/>
    </row>
    <row r="52" spans="1:25" ht="12" customHeight="1" x14ac:dyDescent="0.2">
      <c r="A52" s="19" t="s">
        <v>565</v>
      </c>
      <c r="B52" s="20">
        <v>2</v>
      </c>
      <c r="C52" s="21">
        <v>2021</v>
      </c>
      <c r="D52" s="32" t="s">
        <v>489</v>
      </c>
      <c r="E52" s="29" t="s">
        <v>492</v>
      </c>
      <c r="F52" s="23">
        <v>44320</v>
      </c>
      <c r="G52" s="26" t="s">
        <v>559</v>
      </c>
      <c r="H52" s="22" t="s">
        <v>485</v>
      </c>
      <c r="I52" s="25" t="s">
        <v>560</v>
      </c>
      <c r="J52" s="32" t="s">
        <v>564</v>
      </c>
      <c r="K52" s="8" t="s">
        <v>522</v>
      </c>
      <c r="L52" s="26" t="s">
        <v>782</v>
      </c>
      <c r="M52" s="26">
        <v>1</v>
      </c>
      <c r="N52" s="26" t="s">
        <v>627</v>
      </c>
      <c r="O52" s="26" t="s">
        <v>627</v>
      </c>
      <c r="P52" s="26" t="s">
        <v>563</v>
      </c>
      <c r="Q52" s="74">
        <v>44321</v>
      </c>
      <c r="R52" s="74">
        <v>44346</v>
      </c>
      <c r="S52" s="57">
        <v>44344</v>
      </c>
      <c r="T52" s="28" t="s">
        <v>107</v>
      </c>
      <c r="U52" s="28" t="s">
        <v>783</v>
      </c>
      <c r="V52" s="28" t="s">
        <v>138</v>
      </c>
      <c r="W52" s="26">
        <v>0</v>
      </c>
      <c r="X52" s="26">
        <v>0</v>
      </c>
      <c r="Y52" s="6"/>
    </row>
    <row r="53" spans="1:25" ht="12" customHeight="1" x14ac:dyDescent="0.2">
      <c r="A53" s="19" t="s">
        <v>633</v>
      </c>
      <c r="B53" s="20">
        <v>1</v>
      </c>
      <c r="C53" s="21">
        <v>2021</v>
      </c>
      <c r="D53" s="32" t="s">
        <v>86</v>
      </c>
      <c r="E53" s="29" t="s">
        <v>492</v>
      </c>
      <c r="F53" s="23">
        <v>44301</v>
      </c>
      <c r="G53" s="26" t="s">
        <v>569</v>
      </c>
      <c r="H53" s="22" t="s">
        <v>570</v>
      </c>
      <c r="I53" s="25" t="s">
        <v>571</v>
      </c>
      <c r="J53" s="32" t="s">
        <v>572</v>
      </c>
      <c r="K53" s="8" t="s">
        <v>99</v>
      </c>
      <c r="L53" s="26" t="s">
        <v>573</v>
      </c>
      <c r="M53" s="26" t="s">
        <v>574</v>
      </c>
      <c r="N53" s="26" t="s">
        <v>100</v>
      </c>
      <c r="O53" s="26" t="s">
        <v>101</v>
      </c>
      <c r="P53" s="26" t="s">
        <v>104</v>
      </c>
      <c r="Q53" s="74">
        <v>44317</v>
      </c>
      <c r="R53" s="74">
        <v>44407</v>
      </c>
      <c r="S53" s="57"/>
      <c r="T53" s="28"/>
      <c r="U53" s="28"/>
      <c r="V53" s="28" t="s">
        <v>106</v>
      </c>
      <c r="W53" s="26">
        <v>0</v>
      </c>
      <c r="X53" s="26">
        <v>0</v>
      </c>
      <c r="Y53" s="6"/>
    </row>
    <row r="54" spans="1:25" ht="12" customHeight="1" x14ac:dyDescent="0.2">
      <c r="A54" s="19" t="s">
        <v>634</v>
      </c>
      <c r="B54" s="20">
        <v>1</v>
      </c>
      <c r="C54" s="21">
        <v>2021</v>
      </c>
      <c r="D54" s="32" t="s">
        <v>86</v>
      </c>
      <c r="E54" s="29" t="s">
        <v>492</v>
      </c>
      <c r="F54" s="23">
        <v>44301</v>
      </c>
      <c r="G54" s="26" t="s">
        <v>575</v>
      </c>
      <c r="H54" s="22" t="s">
        <v>570</v>
      </c>
      <c r="I54" s="25" t="s">
        <v>576</v>
      </c>
      <c r="J54" s="32" t="s">
        <v>577</v>
      </c>
      <c r="K54" s="8" t="s">
        <v>99</v>
      </c>
      <c r="L54" s="26" t="s">
        <v>578</v>
      </c>
      <c r="M54" s="26" t="s">
        <v>574</v>
      </c>
      <c r="N54" s="26" t="s">
        <v>100</v>
      </c>
      <c r="O54" s="26" t="s">
        <v>101</v>
      </c>
      <c r="P54" s="26" t="s">
        <v>104</v>
      </c>
      <c r="Q54" s="74">
        <v>44317</v>
      </c>
      <c r="R54" s="74">
        <v>44407</v>
      </c>
      <c r="S54" s="57"/>
      <c r="T54" s="28"/>
      <c r="U54" s="28"/>
      <c r="V54" s="28" t="s">
        <v>106</v>
      </c>
      <c r="W54" s="26">
        <v>0</v>
      </c>
      <c r="X54" s="26">
        <v>0</v>
      </c>
      <c r="Y54" s="6"/>
    </row>
    <row r="55" spans="1:25" ht="12" customHeight="1" x14ac:dyDescent="0.2">
      <c r="A55" s="19" t="s">
        <v>635</v>
      </c>
      <c r="B55" s="20">
        <v>1</v>
      </c>
      <c r="C55" s="21">
        <v>2021</v>
      </c>
      <c r="D55" s="32" t="s">
        <v>86</v>
      </c>
      <c r="E55" s="29" t="s">
        <v>492</v>
      </c>
      <c r="F55" s="23">
        <v>44301</v>
      </c>
      <c r="G55" s="26" t="s">
        <v>579</v>
      </c>
      <c r="H55" s="22" t="s">
        <v>580</v>
      </c>
      <c r="I55" s="25" t="s">
        <v>581</v>
      </c>
      <c r="J55" s="32" t="s">
        <v>582</v>
      </c>
      <c r="K55" s="8" t="s">
        <v>99</v>
      </c>
      <c r="L55" s="26" t="s">
        <v>578</v>
      </c>
      <c r="M55" s="26" t="s">
        <v>574</v>
      </c>
      <c r="N55" s="26" t="s">
        <v>100</v>
      </c>
      <c r="O55" s="26" t="s">
        <v>101</v>
      </c>
      <c r="P55" s="26" t="s">
        <v>104</v>
      </c>
      <c r="Q55" s="74">
        <v>44317</v>
      </c>
      <c r="R55" s="74">
        <v>44407</v>
      </c>
      <c r="S55" s="57"/>
      <c r="T55" s="28"/>
      <c r="U55" s="28"/>
      <c r="V55" s="28" t="s">
        <v>106</v>
      </c>
      <c r="W55" s="26">
        <v>0</v>
      </c>
      <c r="X55" s="26">
        <v>0</v>
      </c>
      <c r="Y55" s="6"/>
    </row>
    <row r="56" spans="1:25" ht="12" customHeight="1" x14ac:dyDescent="0.2">
      <c r="A56" s="19" t="s">
        <v>636</v>
      </c>
      <c r="B56" s="20">
        <v>1</v>
      </c>
      <c r="C56" s="21">
        <v>2021</v>
      </c>
      <c r="D56" s="32" t="s">
        <v>86</v>
      </c>
      <c r="E56" s="29" t="s">
        <v>492</v>
      </c>
      <c r="F56" s="23">
        <v>44301</v>
      </c>
      <c r="G56" s="26" t="s">
        <v>583</v>
      </c>
      <c r="H56" s="22" t="s">
        <v>570</v>
      </c>
      <c r="I56" s="25" t="s">
        <v>584</v>
      </c>
      <c r="J56" s="32" t="s">
        <v>585</v>
      </c>
      <c r="K56" s="8" t="s">
        <v>99</v>
      </c>
      <c r="L56" s="26" t="s">
        <v>586</v>
      </c>
      <c r="M56" s="26" t="s">
        <v>587</v>
      </c>
      <c r="N56" s="26" t="s">
        <v>100</v>
      </c>
      <c r="O56" s="26" t="s">
        <v>101</v>
      </c>
      <c r="P56" s="26" t="s">
        <v>104</v>
      </c>
      <c r="Q56" s="74">
        <v>44317</v>
      </c>
      <c r="R56" s="74">
        <v>44407</v>
      </c>
      <c r="S56" s="57"/>
      <c r="T56" s="28"/>
      <c r="U56" s="28"/>
      <c r="V56" s="28" t="s">
        <v>106</v>
      </c>
      <c r="W56" s="26">
        <v>0</v>
      </c>
      <c r="X56" s="26">
        <v>0</v>
      </c>
      <c r="Y56" s="6"/>
    </row>
    <row r="57" spans="1:25" ht="12" customHeight="1" x14ac:dyDescent="0.2">
      <c r="A57" s="19" t="s">
        <v>637</v>
      </c>
      <c r="B57" s="20">
        <v>1</v>
      </c>
      <c r="C57" s="21">
        <v>2021</v>
      </c>
      <c r="D57" s="32" t="s">
        <v>141</v>
      </c>
      <c r="E57" s="29" t="s">
        <v>657</v>
      </c>
      <c r="F57" s="23">
        <v>44305</v>
      </c>
      <c r="G57" s="26" t="s">
        <v>588</v>
      </c>
      <c r="H57" s="22" t="s">
        <v>589</v>
      </c>
      <c r="I57" s="25" t="s">
        <v>590</v>
      </c>
      <c r="J57" s="32" t="s">
        <v>591</v>
      </c>
      <c r="K57" s="8" t="s">
        <v>96</v>
      </c>
      <c r="L57" s="26" t="s">
        <v>592</v>
      </c>
      <c r="M57" s="26">
        <v>1</v>
      </c>
      <c r="N57" s="26" t="s">
        <v>149</v>
      </c>
      <c r="O57" s="26" t="s">
        <v>628</v>
      </c>
      <c r="P57" s="26" t="s">
        <v>593</v>
      </c>
      <c r="Q57" s="74">
        <v>44321</v>
      </c>
      <c r="R57" s="74">
        <v>44439</v>
      </c>
      <c r="S57" s="57"/>
      <c r="T57" s="28"/>
      <c r="U57" s="28"/>
      <c r="V57" s="28" t="s">
        <v>106</v>
      </c>
      <c r="W57" s="26">
        <v>0</v>
      </c>
      <c r="X57" s="26">
        <v>0</v>
      </c>
      <c r="Y57" s="6"/>
    </row>
    <row r="58" spans="1:25" ht="12" customHeight="1" x14ac:dyDescent="0.2">
      <c r="A58" s="19" t="s">
        <v>637</v>
      </c>
      <c r="B58" s="20">
        <v>2</v>
      </c>
      <c r="C58" s="21">
        <v>2021</v>
      </c>
      <c r="D58" s="32" t="s">
        <v>141</v>
      </c>
      <c r="E58" s="29" t="s">
        <v>657</v>
      </c>
      <c r="F58" s="23">
        <v>44305</v>
      </c>
      <c r="G58" s="26" t="s">
        <v>588</v>
      </c>
      <c r="H58" s="22" t="s">
        <v>589</v>
      </c>
      <c r="I58" s="25" t="s">
        <v>590</v>
      </c>
      <c r="J58" s="32" t="s">
        <v>594</v>
      </c>
      <c r="K58" s="8" t="s">
        <v>96</v>
      </c>
      <c r="L58" s="26" t="s">
        <v>595</v>
      </c>
      <c r="M58" s="26">
        <v>1</v>
      </c>
      <c r="N58" s="26" t="s">
        <v>149</v>
      </c>
      <c r="O58" s="26" t="s">
        <v>631</v>
      </c>
      <c r="P58" s="26" t="s">
        <v>596</v>
      </c>
      <c r="Q58" s="74">
        <v>44321</v>
      </c>
      <c r="R58" s="74">
        <v>44439</v>
      </c>
      <c r="S58" s="57"/>
      <c r="T58" s="28"/>
      <c r="U58" s="28"/>
      <c r="V58" s="28" t="s">
        <v>106</v>
      </c>
      <c r="W58" s="26">
        <v>0</v>
      </c>
      <c r="X58" s="26">
        <v>0</v>
      </c>
      <c r="Y58" s="6"/>
    </row>
    <row r="59" spans="1:25" ht="12" customHeight="1" x14ac:dyDescent="0.2">
      <c r="A59" s="19" t="s">
        <v>638</v>
      </c>
      <c r="B59" s="20">
        <v>1</v>
      </c>
      <c r="C59" s="21">
        <v>2021</v>
      </c>
      <c r="D59" s="32" t="s">
        <v>141</v>
      </c>
      <c r="E59" s="29" t="s">
        <v>657</v>
      </c>
      <c r="F59" s="23">
        <v>44305</v>
      </c>
      <c r="G59" s="26" t="s">
        <v>597</v>
      </c>
      <c r="H59" s="22" t="s">
        <v>598</v>
      </c>
      <c r="I59" s="25" t="s">
        <v>599</v>
      </c>
      <c r="J59" s="32" t="s">
        <v>600</v>
      </c>
      <c r="K59" s="8" t="s">
        <v>96</v>
      </c>
      <c r="L59" s="26" t="s">
        <v>601</v>
      </c>
      <c r="M59" s="26">
        <v>1</v>
      </c>
      <c r="N59" s="26" t="s">
        <v>149</v>
      </c>
      <c r="O59" s="26" t="s">
        <v>629</v>
      </c>
      <c r="P59" s="26" t="s">
        <v>602</v>
      </c>
      <c r="Q59" s="74">
        <v>44321</v>
      </c>
      <c r="R59" s="74">
        <v>44439</v>
      </c>
      <c r="S59" s="57"/>
      <c r="T59" s="28"/>
      <c r="U59" s="28"/>
      <c r="V59" s="28" t="s">
        <v>106</v>
      </c>
      <c r="W59" s="26">
        <v>0</v>
      </c>
      <c r="X59" s="26">
        <v>0</v>
      </c>
      <c r="Y59" s="6"/>
    </row>
    <row r="60" spans="1:25" ht="12" customHeight="1" x14ac:dyDescent="0.2">
      <c r="A60" s="19" t="s">
        <v>639</v>
      </c>
      <c r="B60" s="20">
        <v>1</v>
      </c>
      <c r="C60" s="21">
        <v>2021</v>
      </c>
      <c r="D60" s="32" t="s">
        <v>141</v>
      </c>
      <c r="E60" s="29" t="s">
        <v>657</v>
      </c>
      <c r="F60" s="23">
        <v>44305</v>
      </c>
      <c r="G60" s="26" t="s">
        <v>603</v>
      </c>
      <c r="H60" s="22" t="s">
        <v>598</v>
      </c>
      <c r="I60" s="25" t="s">
        <v>604</v>
      </c>
      <c r="J60" s="32" t="s">
        <v>605</v>
      </c>
      <c r="K60" s="8" t="s">
        <v>96</v>
      </c>
      <c r="L60" s="26" t="s">
        <v>606</v>
      </c>
      <c r="M60" s="26">
        <v>1</v>
      </c>
      <c r="N60" s="26" t="s">
        <v>149</v>
      </c>
      <c r="O60" s="26" t="s">
        <v>628</v>
      </c>
      <c r="P60" s="26" t="s">
        <v>593</v>
      </c>
      <c r="Q60" s="74">
        <v>44321</v>
      </c>
      <c r="R60" s="74">
        <v>44439</v>
      </c>
      <c r="S60" s="57"/>
      <c r="T60" s="28"/>
      <c r="U60" s="28"/>
      <c r="V60" s="28" t="s">
        <v>106</v>
      </c>
      <c r="W60" s="26">
        <v>0</v>
      </c>
      <c r="X60" s="26">
        <v>0</v>
      </c>
      <c r="Y60" s="6"/>
    </row>
    <row r="61" spans="1:25" ht="12" customHeight="1" x14ac:dyDescent="0.2">
      <c r="A61" s="19" t="s">
        <v>640</v>
      </c>
      <c r="B61" s="20">
        <v>1</v>
      </c>
      <c r="C61" s="21">
        <v>2021</v>
      </c>
      <c r="D61" s="32" t="s">
        <v>141</v>
      </c>
      <c r="E61" s="29" t="s">
        <v>657</v>
      </c>
      <c r="F61" s="23">
        <v>44305</v>
      </c>
      <c r="G61" s="26" t="s">
        <v>607</v>
      </c>
      <c r="H61" s="22" t="s">
        <v>608</v>
      </c>
      <c r="I61" s="25" t="s">
        <v>609</v>
      </c>
      <c r="J61" s="32" t="s">
        <v>610</v>
      </c>
      <c r="K61" s="8" t="s">
        <v>96</v>
      </c>
      <c r="L61" s="26" t="s">
        <v>611</v>
      </c>
      <c r="M61" s="26">
        <v>1</v>
      </c>
      <c r="N61" s="26" t="s">
        <v>149</v>
      </c>
      <c r="O61" s="26" t="s">
        <v>630</v>
      </c>
      <c r="P61" s="26" t="s">
        <v>612</v>
      </c>
      <c r="Q61" s="74">
        <v>44321</v>
      </c>
      <c r="R61" s="74">
        <v>44560</v>
      </c>
      <c r="S61" s="57"/>
      <c r="T61" s="28"/>
      <c r="U61" s="28"/>
      <c r="V61" s="28" t="s">
        <v>106</v>
      </c>
      <c r="W61" s="26">
        <v>0</v>
      </c>
      <c r="X61" s="26">
        <v>0</v>
      </c>
      <c r="Y61" s="6"/>
    </row>
    <row r="62" spans="1:25" ht="12" customHeight="1" x14ac:dyDescent="0.2">
      <c r="A62" s="19" t="s">
        <v>641</v>
      </c>
      <c r="B62" s="20">
        <v>1</v>
      </c>
      <c r="C62" s="21">
        <v>2021</v>
      </c>
      <c r="D62" s="32" t="s">
        <v>348</v>
      </c>
      <c r="E62" s="29" t="s">
        <v>613</v>
      </c>
      <c r="F62" s="23">
        <v>44308</v>
      </c>
      <c r="G62" s="26" t="s">
        <v>614</v>
      </c>
      <c r="H62" s="22" t="s">
        <v>615</v>
      </c>
      <c r="I62" s="25" t="s">
        <v>616</v>
      </c>
      <c r="J62" s="32" t="s">
        <v>617</v>
      </c>
      <c r="K62" s="8" t="s">
        <v>824</v>
      </c>
      <c r="L62" s="26" t="s">
        <v>618</v>
      </c>
      <c r="M62" s="26" t="s">
        <v>619</v>
      </c>
      <c r="N62" s="26" t="s">
        <v>90</v>
      </c>
      <c r="O62" s="26" t="s">
        <v>351</v>
      </c>
      <c r="P62" s="26" t="s">
        <v>620</v>
      </c>
      <c r="Q62" s="74">
        <v>44317</v>
      </c>
      <c r="R62" s="74">
        <v>44561</v>
      </c>
      <c r="S62" s="57">
        <v>44355</v>
      </c>
      <c r="T62" s="28" t="s">
        <v>248</v>
      </c>
      <c r="U62" s="28" t="s">
        <v>823</v>
      </c>
      <c r="V62" s="28" t="s">
        <v>106</v>
      </c>
      <c r="W62" s="26">
        <v>0</v>
      </c>
      <c r="X62" s="26">
        <v>0</v>
      </c>
      <c r="Y62" s="6"/>
    </row>
    <row r="63" spans="1:25" ht="12" customHeight="1" x14ac:dyDescent="0.2">
      <c r="A63" s="19" t="s">
        <v>642</v>
      </c>
      <c r="B63" s="20">
        <v>1</v>
      </c>
      <c r="C63" s="21">
        <v>2021</v>
      </c>
      <c r="D63" s="32" t="s">
        <v>348</v>
      </c>
      <c r="E63" s="29" t="s">
        <v>613</v>
      </c>
      <c r="F63" s="23">
        <v>44308</v>
      </c>
      <c r="G63" s="26" t="s">
        <v>621</v>
      </c>
      <c r="H63" s="22" t="s">
        <v>615</v>
      </c>
      <c r="I63" s="25" t="s">
        <v>622</v>
      </c>
      <c r="J63" s="32" t="s">
        <v>623</v>
      </c>
      <c r="K63" s="8" t="s">
        <v>824</v>
      </c>
      <c r="L63" s="26" t="s">
        <v>624</v>
      </c>
      <c r="M63" s="26" t="s">
        <v>625</v>
      </c>
      <c r="N63" s="26" t="s">
        <v>90</v>
      </c>
      <c r="O63" s="26" t="s">
        <v>632</v>
      </c>
      <c r="P63" s="26" t="s">
        <v>626</v>
      </c>
      <c r="Q63" s="74">
        <v>44317</v>
      </c>
      <c r="R63" s="74">
        <v>44561</v>
      </c>
      <c r="S63" s="57">
        <v>44355</v>
      </c>
      <c r="T63" s="28" t="s">
        <v>248</v>
      </c>
      <c r="U63" s="28" t="s">
        <v>823</v>
      </c>
      <c r="V63" s="28" t="s">
        <v>106</v>
      </c>
      <c r="W63" s="26">
        <v>0</v>
      </c>
      <c r="X63" s="26">
        <v>0</v>
      </c>
      <c r="Y63" s="6"/>
    </row>
    <row r="64" spans="1:25" ht="12" customHeight="1" x14ac:dyDescent="0.2">
      <c r="A64" s="19" t="s">
        <v>704</v>
      </c>
      <c r="B64" s="20">
        <v>1</v>
      </c>
      <c r="C64" s="21">
        <v>2021</v>
      </c>
      <c r="D64" s="22" t="s">
        <v>70</v>
      </c>
      <c r="E64" s="29" t="s">
        <v>78</v>
      </c>
      <c r="F64" s="23">
        <v>44294</v>
      </c>
      <c r="G64" s="26" t="s">
        <v>658</v>
      </c>
      <c r="H64" s="22" t="s">
        <v>659</v>
      </c>
      <c r="I64" s="25" t="s">
        <v>660</v>
      </c>
      <c r="J64" s="32" t="s">
        <v>661</v>
      </c>
      <c r="K64" s="8" t="s">
        <v>96</v>
      </c>
      <c r="L64" s="26" t="s">
        <v>662</v>
      </c>
      <c r="M64" s="26">
        <v>1</v>
      </c>
      <c r="N64" s="26" t="s">
        <v>90</v>
      </c>
      <c r="O64" s="26" t="s">
        <v>91</v>
      </c>
      <c r="P64" s="26" t="s">
        <v>663</v>
      </c>
      <c r="Q64" s="74">
        <v>44322</v>
      </c>
      <c r="R64" s="74">
        <v>44346</v>
      </c>
      <c r="S64" s="57">
        <v>44355</v>
      </c>
      <c r="T64" s="28" t="s">
        <v>248</v>
      </c>
      <c r="U64" s="28" t="s">
        <v>802</v>
      </c>
      <c r="V64" s="28" t="s">
        <v>138</v>
      </c>
      <c r="W64" s="26">
        <v>0</v>
      </c>
      <c r="X64" s="26">
        <v>0</v>
      </c>
      <c r="Y64" s="6"/>
    </row>
    <row r="65" spans="1:25" ht="12" customHeight="1" x14ac:dyDescent="0.2">
      <c r="A65" s="19" t="s">
        <v>704</v>
      </c>
      <c r="B65" s="20">
        <v>2</v>
      </c>
      <c r="C65" s="21">
        <v>2021</v>
      </c>
      <c r="D65" s="22" t="s">
        <v>70</v>
      </c>
      <c r="E65" s="29" t="s">
        <v>78</v>
      </c>
      <c r="F65" s="23">
        <v>44294</v>
      </c>
      <c r="G65" s="26" t="s">
        <v>658</v>
      </c>
      <c r="H65" s="22" t="s">
        <v>659</v>
      </c>
      <c r="I65" s="25" t="s">
        <v>660</v>
      </c>
      <c r="J65" s="32" t="s">
        <v>664</v>
      </c>
      <c r="K65" s="8" t="s">
        <v>517</v>
      </c>
      <c r="L65" s="26" t="s">
        <v>665</v>
      </c>
      <c r="M65" s="26">
        <v>1</v>
      </c>
      <c r="N65" s="26" t="s">
        <v>90</v>
      </c>
      <c r="O65" s="26" t="s">
        <v>91</v>
      </c>
      <c r="P65" s="26" t="s">
        <v>663</v>
      </c>
      <c r="Q65" s="74">
        <v>44322</v>
      </c>
      <c r="R65" s="74">
        <v>44438</v>
      </c>
      <c r="S65" s="57">
        <v>44355</v>
      </c>
      <c r="T65" s="28" t="s">
        <v>248</v>
      </c>
      <c r="U65" s="28" t="s">
        <v>823</v>
      </c>
      <c r="V65" s="28" t="s">
        <v>106</v>
      </c>
      <c r="W65" s="26">
        <v>0</v>
      </c>
      <c r="X65" s="26">
        <v>0</v>
      </c>
      <c r="Y65" s="6"/>
    </row>
    <row r="66" spans="1:25" ht="12" customHeight="1" x14ac:dyDescent="0.2">
      <c r="A66" s="19" t="s">
        <v>704</v>
      </c>
      <c r="B66" s="20">
        <v>3</v>
      </c>
      <c r="C66" s="21">
        <v>2021</v>
      </c>
      <c r="D66" s="22" t="s">
        <v>70</v>
      </c>
      <c r="E66" s="29" t="s">
        <v>78</v>
      </c>
      <c r="F66" s="23">
        <v>44294</v>
      </c>
      <c r="G66" s="26" t="s">
        <v>658</v>
      </c>
      <c r="H66" s="22" t="s">
        <v>659</v>
      </c>
      <c r="I66" s="25" t="s">
        <v>660</v>
      </c>
      <c r="J66" s="32" t="s">
        <v>666</v>
      </c>
      <c r="K66" s="8" t="s">
        <v>517</v>
      </c>
      <c r="L66" s="26" t="s">
        <v>667</v>
      </c>
      <c r="M66" s="26">
        <v>3</v>
      </c>
      <c r="N66" s="26" t="s">
        <v>90</v>
      </c>
      <c r="O66" s="26" t="s">
        <v>91</v>
      </c>
      <c r="P66" s="26" t="s">
        <v>663</v>
      </c>
      <c r="Q66" s="74">
        <v>44322</v>
      </c>
      <c r="R66" s="74">
        <v>44591</v>
      </c>
      <c r="S66" s="57">
        <v>44355</v>
      </c>
      <c r="T66" s="28" t="s">
        <v>248</v>
      </c>
      <c r="U66" s="28" t="s">
        <v>823</v>
      </c>
      <c r="V66" s="28" t="s">
        <v>106</v>
      </c>
      <c r="W66" s="26">
        <v>0</v>
      </c>
      <c r="X66" s="26">
        <v>0</v>
      </c>
      <c r="Y66" s="6"/>
    </row>
    <row r="67" spans="1:25" ht="12" customHeight="1" x14ac:dyDescent="0.2">
      <c r="A67" s="19" t="s">
        <v>704</v>
      </c>
      <c r="B67" s="20">
        <v>4</v>
      </c>
      <c r="C67" s="21">
        <v>2021</v>
      </c>
      <c r="D67" s="22" t="s">
        <v>70</v>
      </c>
      <c r="E67" s="29" t="s">
        <v>78</v>
      </c>
      <c r="F67" s="23">
        <v>44294</v>
      </c>
      <c r="G67" s="26" t="s">
        <v>658</v>
      </c>
      <c r="H67" s="22" t="s">
        <v>659</v>
      </c>
      <c r="I67" s="25" t="s">
        <v>660</v>
      </c>
      <c r="J67" s="32" t="s">
        <v>668</v>
      </c>
      <c r="K67" s="8" t="s">
        <v>517</v>
      </c>
      <c r="L67" s="26" t="s">
        <v>669</v>
      </c>
      <c r="M67" s="26">
        <v>1</v>
      </c>
      <c r="N67" s="26" t="s">
        <v>90</v>
      </c>
      <c r="O67" s="26" t="s">
        <v>91</v>
      </c>
      <c r="P67" s="26" t="s">
        <v>663</v>
      </c>
      <c r="Q67" s="74">
        <v>44322</v>
      </c>
      <c r="R67" s="74">
        <v>44469</v>
      </c>
      <c r="S67" s="57">
        <v>44355</v>
      </c>
      <c r="T67" s="28" t="s">
        <v>248</v>
      </c>
      <c r="U67" s="28" t="s">
        <v>823</v>
      </c>
      <c r="V67" s="28" t="s">
        <v>106</v>
      </c>
      <c r="W67" s="26">
        <v>0</v>
      </c>
      <c r="X67" s="26">
        <v>0</v>
      </c>
      <c r="Y67" s="6"/>
    </row>
    <row r="68" spans="1:25" ht="12" customHeight="1" x14ac:dyDescent="0.2">
      <c r="A68" s="19" t="s">
        <v>705</v>
      </c>
      <c r="B68" s="20">
        <v>1</v>
      </c>
      <c r="C68" s="21">
        <v>2021</v>
      </c>
      <c r="D68" s="22" t="s">
        <v>70</v>
      </c>
      <c r="E68" s="29" t="s">
        <v>78</v>
      </c>
      <c r="F68" s="23">
        <v>44294</v>
      </c>
      <c r="G68" s="26" t="s">
        <v>670</v>
      </c>
      <c r="H68" s="22" t="s">
        <v>659</v>
      </c>
      <c r="I68" s="25" t="s">
        <v>671</v>
      </c>
      <c r="J68" s="32" t="s">
        <v>672</v>
      </c>
      <c r="K68" s="8" t="s">
        <v>99</v>
      </c>
      <c r="L68" s="26" t="s">
        <v>673</v>
      </c>
      <c r="M68" s="26">
        <v>1</v>
      </c>
      <c r="N68" s="26" t="s">
        <v>90</v>
      </c>
      <c r="O68" s="26" t="s">
        <v>91</v>
      </c>
      <c r="P68" s="26" t="s">
        <v>663</v>
      </c>
      <c r="Q68" s="74">
        <v>44322</v>
      </c>
      <c r="R68" s="74">
        <v>44407</v>
      </c>
      <c r="S68" s="57">
        <v>44355</v>
      </c>
      <c r="T68" s="28" t="s">
        <v>248</v>
      </c>
      <c r="U68" s="28" t="s">
        <v>823</v>
      </c>
      <c r="V68" s="28" t="s">
        <v>106</v>
      </c>
      <c r="W68" s="26">
        <v>0</v>
      </c>
      <c r="X68" s="26">
        <v>0</v>
      </c>
      <c r="Y68" s="6"/>
    </row>
    <row r="69" spans="1:25" ht="12" customHeight="1" x14ac:dyDescent="0.2">
      <c r="A69" s="19" t="s">
        <v>705</v>
      </c>
      <c r="B69" s="20">
        <v>2</v>
      </c>
      <c r="C69" s="21">
        <v>2021</v>
      </c>
      <c r="D69" s="22" t="s">
        <v>70</v>
      </c>
      <c r="E69" s="29" t="s">
        <v>78</v>
      </c>
      <c r="F69" s="23">
        <v>44294</v>
      </c>
      <c r="G69" s="26" t="s">
        <v>670</v>
      </c>
      <c r="H69" s="22" t="s">
        <v>659</v>
      </c>
      <c r="I69" s="25" t="s">
        <v>671</v>
      </c>
      <c r="J69" s="32" t="s">
        <v>674</v>
      </c>
      <c r="K69" s="8" t="s">
        <v>99</v>
      </c>
      <c r="L69" s="26" t="s">
        <v>675</v>
      </c>
      <c r="M69" s="26">
        <v>6</v>
      </c>
      <c r="N69" s="26" t="s">
        <v>90</v>
      </c>
      <c r="O69" s="26" t="s">
        <v>91</v>
      </c>
      <c r="P69" s="26" t="s">
        <v>663</v>
      </c>
      <c r="Q69" s="74">
        <v>44322</v>
      </c>
      <c r="R69" s="74">
        <v>44530</v>
      </c>
      <c r="S69" s="57">
        <v>44355</v>
      </c>
      <c r="T69" s="28" t="s">
        <v>248</v>
      </c>
      <c r="U69" s="28" t="s">
        <v>823</v>
      </c>
      <c r="V69" s="28" t="s">
        <v>106</v>
      </c>
      <c r="W69" s="26">
        <v>0</v>
      </c>
      <c r="X69" s="26">
        <v>0</v>
      </c>
      <c r="Y69" s="6"/>
    </row>
    <row r="70" spans="1:25" ht="12" customHeight="1" x14ac:dyDescent="0.2">
      <c r="A70" s="19" t="s">
        <v>705</v>
      </c>
      <c r="B70" s="20">
        <v>3</v>
      </c>
      <c r="C70" s="21">
        <v>2021</v>
      </c>
      <c r="D70" s="22" t="s">
        <v>70</v>
      </c>
      <c r="E70" s="29" t="s">
        <v>78</v>
      </c>
      <c r="F70" s="23">
        <v>44294</v>
      </c>
      <c r="G70" s="26" t="s">
        <v>670</v>
      </c>
      <c r="H70" s="22" t="s">
        <v>659</v>
      </c>
      <c r="I70" s="25" t="s">
        <v>671</v>
      </c>
      <c r="J70" s="32" t="s">
        <v>676</v>
      </c>
      <c r="K70" s="8" t="s">
        <v>517</v>
      </c>
      <c r="L70" s="26" t="s">
        <v>677</v>
      </c>
      <c r="M70" s="26">
        <v>1</v>
      </c>
      <c r="N70" s="26" t="s">
        <v>90</v>
      </c>
      <c r="O70" s="26" t="s">
        <v>91</v>
      </c>
      <c r="P70" s="26" t="s">
        <v>663</v>
      </c>
      <c r="Q70" s="74">
        <v>44322</v>
      </c>
      <c r="R70" s="74">
        <v>44469</v>
      </c>
      <c r="S70" s="57">
        <v>44355</v>
      </c>
      <c r="T70" s="28" t="s">
        <v>248</v>
      </c>
      <c r="U70" s="28" t="s">
        <v>823</v>
      </c>
      <c r="V70" s="28" t="s">
        <v>106</v>
      </c>
      <c r="W70" s="26">
        <v>0</v>
      </c>
      <c r="X70" s="26">
        <v>0</v>
      </c>
      <c r="Y70" s="6"/>
    </row>
    <row r="71" spans="1:25" ht="12" customHeight="1" x14ac:dyDescent="0.2">
      <c r="A71" s="19" t="s">
        <v>705</v>
      </c>
      <c r="B71" s="20">
        <v>4</v>
      </c>
      <c r="C71" s="21">
        <v>2021</v>
      </c>
      <c r="D71" s="22" t="s">
        <v>70</v>
      </c>
      <c r="E71" s="29" t="s">
        <v>78</v>
      </c>
      <c r="F71" s="23">
        <v>44294</v>
      </c>
      <c r="G71" s="26" t="s">
        <v>670</v>
      </c>
      <c r="H71" s="22" t="s">
        <v>659</v>
      </c>
      <c r="I71" s="25" t="s">
        <v>671</v>
      </c>
      <c r="J71" s="32" t="s">
        <v>668</v>
      </c>
      <c r="K71" s="8" t="s">
        <v>517</v>
      </c>
      <c r="L71" s="26" t="s">
        <v>669</v>
      </c>
      <c r="M71" s="26">
        <v>1</v>
      </c>
      <c r="N71" s="26" t="s">
        <v>90</v>
      </c>
      <c r="O71" s="26" t="s">
        <v>91</v>
      </c>
      <c r="P71" s="26" t="s">
        <v>663</v>
      </c>
      <c r="Q71" s="74">
        <v>44322</v>
      </c>
      <c r="R71" s="74">
        <v>44469</v>
      </c>
      <c r="S71" s="57">
        <v>44355</v>
      </c>
      <c r="T71" s="28" t="s">
        <v>248</v>
      </c>
      <c r="U71" s="28" t="s">
        <v>823</v>
      </c>
      <c r="V71" s="28" t="s">
        <v>106</v>
      </c>
      <c r="W71" s="26">
        <v>0</v>
      </c>
      <c r="X71" s="26">
        <v>0</v>
      </c>
      <c r="Y71" s="6"/>
    </row>
    <row r="72" spans="1:25" ht="12" customHeight="1" x14ac:dyDescent="0.2">
      <c r="A72" s="19" t="s">
        <v>706</v>
      </c>
      <c r="B72" s="20">
        <v>1</v>
      </c>
      <c r="C72" s="21">
        <v>2021</v>
      </c>
      <c r="D72" s="22" t="s">
        <v>70</v>
      </c>
      <c r="E72" s="29" t="s">
        <v>78</v>
      </c>
      <c r="F72" s="23">
        <v>44294</v>
      </c>
      <c r="G72" s="26" t="s">
        <v>678</v>
      </c>
      <c r="H72" s="22" t="s">
        <v>659</v>
      </c>
      <c r="I72" s="25" t="s">
        <v>679</v>
      </c>
      <c r="J72" s="32" t="s">
        <v>680</v>
      </c>
      <c r="K72" s="8" t="s">
        <v>99</v>
      </c>
      <c r="L72" s="26" t="s">
        <v>681</v>
      </c>
      <c r="M72" s="26">
        <v>1</v>
      </c>
      <c r="N72" s="26" t="s">
        <v>90</v>
      </c>
      <c r="O72" s="26" t="s">
        <v>91</v>
      </c>
      <c r="P72" s="26" t="s">
        <v>663</v>
      </c>
      <c r="Q72" s="74">
        <v>44300</v>
      </c>
      <c r="R72" s="74">
        <v>44335</v>
      </c>
      <c r="S72" s="57">
        <v>44355</v>
      </c>
      <c r="T72" s="28" t="s">
        <v>248</v>
      </c>
      <c r="U72" s="28" t="s">
        <v>803</v>
      </c>
      <c r="V72" s="28" t="s">
        <v>138</v>
      </c>
      <c r="W72" s="26">
        <v>0</v>
      </c>
      <c r="X72" s="26">
        <v>0</v>
      </c>
      <c r="Y72" s="6"/>
    </row>
    <row r="73" spans="1:25" ht="12" customHeight="1" x14ac:dyDescent="0.2">
      <c r="A73" s="19" t="s">
        <v>706</v>
      </c>
      <c r="B73" s="20">
        <v>2</v>
      </c>
      <c r="C73" s="21">
        <v>2021</v>
      </c>
      <c r="D73" s="22" t="s">
        <v>70</v>
      </c>
      <c r="E73" s="29" t="s">
        <v>78</v>
      </c>
      <c r="F73" s="23">
        <v>44294</v>
      </c>
      <c r="G73" s="26" t="s">
        <v>678</v>
      </c>
      <c r="H73" s="22" t="s">
        <v>659</v>
      </c>
      <c r="I73" s="25" t="s">
        <v>679</v>
      </c>
      <c r="J73" s="32" t="s">
        <v>682</v>
      </c>
      <c r="K73" s="8" t="s">
        <v>99</v>
      </c>
      <c r="L73" s="26" t="s">
        <v>683</v>
      </c>
      <c r="M73" s="26">
        <v>1</v>
      </c>
      <c r="N73" s="26" t="s">
        <v>90</v>
      </c>
      <c r="O73" s="26" t="s">
        <v>91</v>
      </c>
      <c r="P73" s="26" t="s">
        <v>663</v>
      </c>
      <c r="Q73" s="74">
        <v>44322</v>
      </c>
      <c r="R73" s="74">
        <v>44499</v>
      </c>
      <c r="S73" s="57">
        <v>44355</v>
      </c>
      <c r="T73" s="28" t="s">
        <v>248</v>
      </c>
      <c r="U73" s="28" t="s">
        <v>823</v>
      </c>
      <c r="V73" s="28" t="s">
        <v>106</v>
      </c>
      <c r="W73" s="26">
        <v>0</v>
      </c>
      <c r="X73" s="26">
        <v>0</v>
      </c>
      <c r="Y73" s="6"/>
    </row>
    <row r="74" spans="1:25" ht="12" customHeight="1" x14ac:dyDescent="0.2">
      <c r="A74" s="19" t="s">
        <v>706</v>
      </c>
      <c r="B74" s="20">
        <v>3</v>
      </c>
      <c r="C74" s="21">
        <v>2021</v>
      </c>
      <c r="D74" s="22" t="s">
        <v>70</v>
      </c>
      <c r="E74" s="29" t="s">
        <v>78</v>
      </c>
      <c r="F74" s="23">
        <v>44294</v>
      </c>
      <c r="G74" s="26" t="s">
        <v>678</v>
      </c>
      <c r="H74" s="22" t="s">
        <v>659</v>
      </c>
      <c r="I74" s="25" t="s">
        <v>679</v>
      </c>
      <c r="J74" s="32" t="s">
        <v>684</v>
      </c>
      <c r="K74" s="8" t="s">
        <v>99</v>
      </c>
      <c r="L74" s="26" t="s">
        <v>685</v>
      </c>
      <c r="M74" s="26">
        <v>1</v>
      </c>
      <c r="N74" s="26" t="s">
        <v>90</v>
      </c>
      <c r="O74" s="26" t="s">
        <v>91</v>
      </c>
      <c r="P74" s="26" t="s">
        <v>663</v>
      </c>
      <c r="Q74" s="74">
        <v>44322</v>
      </c>
      <c r="R74" s="74">
        <v>44438</v>
      </c>
      <c r="S74" s="57">
        <v>44355</v>
      </c>
      <c r="T74" s="28" t="s">
        <v>248</v>
      </c>
      <c r="U74" s="28" t="s">
        <v>823</v>
      </c>
      <c r="V74" s="28" t="s">
        <v>106</v>
      </c>
      <c r="W74" s="26">
        <v>0</v>
      </c>
      <c r="X74" s="26">
        <v>0</v>
      </c>
      <c r="Y74" s="6"/>
    </row>
    <row r="75" spans="1:25" ht="12" customHeight="1" x14ac:dyDescent="0.2">
      <c r="A75" s="19" t="s">
        <v>707</v>
      </c>
      <c r="B75" s="20">
        <v>1</v>
      </c>
      <c r="C75" s="21">
        <v>2021</v>
      </c>
      <c r="D75" s="22" t="s">
        <v>70</v>
      </c>
      <c r="E75" s="29" t="s">
        <v>78</v>
      </c>
      <c r="F75" s="23">
        <v>44294</v>
      </c>
      <c r="G75" s="26" t="s">
        <v>686</v>
      </c>
      <c r="H75" s="22" t="s">
        <v>659</v>
      </c>
      <c r="I75" s="25" t="s">
        <v>687</v>
      </c>
      <c r="J75" s="32" t="s">
        <v>688</v>
      </c>
      <c r="K75" s="8" t="s">
        <v>99</v>
      </c>
      <c r="L75" s="26" t="s">
        <v>689</v>
      </c>
      <c r="M75" s="26">
        <v>2</v>
      </c>
      <c r="N75" s="26" t="s">
        <v>90</v>
      </c>
      <c r="O75" s="26" t="s">
        <v>91</v>
      </c>
      <c r="P75" s="26" t="s">
        <v>663</v>
      </c>
      <c r="Q75" s="74">
        <v>44322</v>
      </c>
      <c r="R75" s="74">
        <v>44438</v>
      </c>
      <c r="S75" s="57">
        <v>44355</v>
      </c>
      <c r="T75" s="28" t="s">
        <v>248</v>
      </c>
      <c r="U75" s="28" t="s">
        <v>823</v>
      </c>
      <c r="V75" s="28" t="s">
        <v>106</v>
      </c>
      <c r="W75" s="26">
        <v>0</v>
      </c>
      <c r="X75" s="26">
        <v>0</v>
      </c>
      <c r="Y75" s="6"/>
    </row>
    <row r="76" spans="1:25" ht="12" customHeight="1" x14ac:dyDescent="0.2">
      <c r="A76" s="19" t="s">
        <v>707</v>
      </c>
      <c r="B76" s="20">
        <v>2</v>
      </c>
      <c r="C76" s="21">
        <v>2021</v>
      </c>
      <c r="D76" s="22" t="s">
        <v>70</v>
      </c>
      <c r="E76" s="29" t="s">
        <v>78</v>
      </c>
      <c r="F76" s="23">
        <v>44294</v>
      </c>
      <c r="G76" s="26" t="s">
        <v>686</v>
      </c>
      <c r="H76" s="22" t="s">
        <v>659</v>
      </c>
      <c r="I76" s="25" t="s">
        <v>687</v>
      </c>
      <c r="J76" s="32" t="s">
        <v>690</v>
      </c>
      <c r="K76" s="8" t="s">
        <v>99</v>
      </c>
      <c r="L76" s="26" t="s">
        <v>691</v>
      </c>
      <c r="M76" s="26">
        <v>6</v>
      </c>
      <c r="N76" s="26" t="s">
        <v>90</v>
      </c>
      <c r="O76" s="26" t="s">
        <v>91</v>
      </c>
      <c r="P76" s="26" t="s">
        <v>663</v>
      </c>
      <c r="Q76" s="74">
        <v>44322</v>
      </c>
      <c r="R76" s="74">
        <v>44530</v>
      </c>
      <c r="S76" s="57">
        <v>44355</v>
      </c>
      <c r="T76" s="28" t="s">
        <v>248</v>
      </c>
      <c r="U76" s="28" t="s">
        <v>823</v>
      </c>
      <c r="V76" s="28" t="s">
        <v>106</v>
      </c>
      <c r="W76" s="26">
        <v>0</v>
      </c>
      <c r="X76" s="26">
        <v>0</v>
      </c>
      <c r="Y76" s="6"/>
    </row>
    <row r="77" spans="1:25" ht="12" customHeight="1" x14ac:dyDescent="0.2">
      <c r="A77" s="19" t="s">
        <v>707</v>
      </c>
      <c r="B77" s="20">
        <v>3</v>
      </c>
      <c r="C77" s="21">
        <v>2021</v>
      </c>
      <c r="D77" s="22" t="s">
        <v>70</v>
      </c>
      <c r="E77" s="29" t="s">
        <v>78</v>
      </c>
      <c r="F77" s="23">
        <v>44294</v>
      </c>
      <c r="G77" s="26" t="s">
        <v>686</v>
      </c>
      <c r="H77" s="22" t="s">
        <v>659</v>
      </c>
      <c r="I77" s="25" t="s">
        <v>687</v>
      </c>
      <c r="J77" s="32" t="s">
        <v>668</v>
      </c>
      <c r="K77" s="8" t="s">
        <v>99</v>
      </c>
      <c r="L77" s="26" t="s">
        <v>669</v>
      </c>
      <c r="M77" s="26">
        <v>1</v>
      </c>
      <c r="N77" s="26" t="s">
        <v>90</v>
      </c>
      <c r="O77" s="26" t="s">
        <v>91</v>
      </c>
      <c r="P77" s="26" t="s">
        <v>663</v>
      </c>
      <c r="Q77" s="74">
        <v>44322</v>
      </c>
      <c r="R77" s="74">
        <v>44469</v>
      </c>
      <c r="S77" s="57">
        <v>44355</v>
      </c>
      <c r="T77" s="28" t="s">
        <v>248</v>
      </c>
      <c r="U77" s="28" t="s">
        <v>823</v>
      </c>
      <c r="V77" s="28" t="s">
        <v>106</v>
      </c>
      <c r="W77" s="26">
        <v>0</v>
      </c>
      <c r="X77" s="26">
        <v>0</v>
      </c>
      <c r="Y77" s="6"/>
    </row>
    <row r="78" spans="1:25" ht="12" customHeight="1" x14ac:dyDescent="0.2">
      <c r="A78" s="19" t="s">
        <v>708</v>
      </c>
      <c r="B78" s="20">
        <v>1</v>
      </c>
      <c r="C78" s="21">
        <v>2021</v>
      </c>
      <c r="D78" s="22" t="s">
        <v>70</v>
      </c>
      <c r="E78" s="29" t="s">
        <v>78</v>
      </c>
      <c r="F78" s="23">
        <v>44294</v>
      </c>
      <c r="G78" s="26" t="s">
        <v>692</v>
      </c>
      <c r="H78" s="22" t="s">
        <v>659</v>
      </c>
      <c r="I78" s="25" t="s">
        <v>693</v>
      </c>
      <c r="J78" s="32" t="s">
        <v>694</v>
      </c>
      <c r="K78" s="8" t="s">
        <v>99</v>
      </c>
      <c r="L78" s="26" t="s">
        <v>695</v>
      </c>
      <c r="M78" s="26">
        <v>2</v>
      </c>
      <c r="N78" s="26" t="s">
        <v>90</v>
      </c>
      <c r="O78" s="26" t="s">
        <v>91</v>
      </c>
      <c r="P78" s="26" t="s">
        <v>663</v>
      </c>
      <c r="Q78" s="74">
        <v>44322</v>
      </c>
      <c r="R78" s="74">
        <v>44377</v>
      </c>
      <c r="S78" s="57">
        <v>44355</v>
      </c>
      <c r="T78" s="28" t="s">
        <v>248</v>
      </c>
      <c r="U78" s="28" t="s">
        <v>823</v>
      </c>
      <c r="V78" s="28" t="s">
        <v>106</v>
      </c>
      <c r="W78" s="26">
        <v>0</v>
      </c>
      <c r="X78" s="26">
        <v>0</v>
      </c>
      <c r="Y78" s="6"/>
    </row>
    <row r="79" spans="1:25" ht="12" customHeight="1" x14ac:dyDescent="0.2">
      <c r="A79" s="19" t="s">
        <v>708</v>
      </c>
      <c r="B79" s="20">
        <v>2</v>
      </c>
      <c r="C79" s="21">
        <v>2021</v>
      </c>
      <c r="D79" s="22" t="s">
        <v>70</v>
      </c>
      <c r="E79" s="29" t="s">
        <v>78</v>
      </c>
      <c r="F79" s="23">
        <v>44294</v>
      </c>
      <c r="G79" s="26" t="s">
        <v>692</v>
      </c>
      <c r="H79" s="22" t="s">
        <v>659</v>
      </c>
      <c r="I79" s="25" t="s">
        <v>693</v>
      </c>
      <c r="J79" s="32" t="s">
        <v>696</v>
      </c>
      <c r="K79" s="8" t="s">
        <v>99</v>
      </c>
      <c r="L79" s="26" t="s">
        <v>697</v>
      </c>
      <c r="M79" s="26">
        <v>3</v>
      </c>
      <c r="N79" s="26" t="s">
        <v>90</v>
      </c>
      <c r="O79" s="26" t="s">
        <v>91</v>
      </c>
      <c r="P79" s="26" t="s">
        <v>663</v>
      </c>
      <c r="Q79" s="74">
        <v>44322</v>
      </c>
      <c r="R79" s="74">
        <v>44591</v>
      </c>
      <c r="S79" s="57">
        <v>44355</v>
      </c>
      <c r="T79" s="28" t="s">
        <v>248</v>
      </c>
      <c r="U79" s="28" t="s">
        <v>823</v>
      </c>
      <c r="V79" s="28" t="s">
        <v>106</v>
      </c>
      <c r="W79" s="26">
        <v>0</v>
      </c>
      <c r="X79" s="26">
        <v>0</v>
      </c>
      <c r="Y79" s="6"/>
    </row>
    <row r="80" spans="1:25" ht="12" customHeight="1" x14ac:dyDescent="0.2">
      <c r="A80" s="19" t="s">
        <v>709</v>
      </c>
      <c r="B80" s="20">
        <v>1</v>
      </c>
      <c r="C80" s="21">
        <v>2021</v>
      </c>
      <c r="D80" s="22" t="s">
        <v>70</v>
      </c>
      <c r="E80" s="29" t="s">
        <v>78</v>
      </c>
      <c r="F80" s="23">
        <v>44294</v>
      </c>
      <c r="G80" s="26" t="s">
        <v>698</v>
      </c>
      <c r="H80" s="22" t="s">
        <v>659</v>
      </c>
      <c r="I80" s="25" t="s">
        <v>699</v>
      </c>
      <c r="J80" s="32" t="s">
        <v>700</v>
      </c>
      <c r="K80" s="8" t="s">
        <v>99</v>
      </c>
      <c r="L80" s="26" t="s">
        <v>701</v>
      </c>
      <c r="M80" s="26">
        <v>2</v>
      </c>
      <c r="N80" s="26" t="s">
        <v>90</v>
      </c>
      <c r="O80" s="26" t="s">
        <v>91</v>
      </c>
      <c r="P80" s="26" t="s">
        <v>663</v>
      </c>
      <c r="Q80" s="74">
        <v>44322</v>
      </c>
      <c r="R80" s="74">
        <v>44377</v>
      </c>
      <c r="S80" s="57">
        <v>44355</v>
      </c>
      <c r="T80" s="28" t="s">
        <v>248</v>
      </c>
      <c r="U80" s="28" t="s">
        <v>823</v>
      </c>
      <c r="V80" s="28" t="s">
        <v>106</v>
      </c>
      <c r="W80" s="26">
        <v>0</v>
      </c>
      <c r="X80" s="26">
        <v>0</v>
      </c>
      <c r="Y80" s="6"/>
    </row>
    <row r="81" spans="1:25" ht="12" customHeight="1" x14ac:dyDescent="0.2">
      <c r="A81" s="19" t="s">
        <v>709</v>
      </c>
      <c r="B81" s="20">
        <v>2</v>
      </c>
      <c r="C81" s="21">
        <v>2021</v>
      </c>
      <c r="D81" s="22" t="s">
        <v>70</v>
      </c>
      <c r="E81" s="29" t="s">
        <v>78</v>
      </c>
      <c r="F81" s="23">
        <v>44294</v>
      </c>
      <c r="G81" s="26" t="s">
        <v>698</v>
      </c>
      <c r="H81" s="22" t="s">
        <v>659</v>
      </c>
      <c r="I81" s="25" t="s">
        <v>699</v>
      </c>
      <c r="J81" s="32" t="s">
        <v>702</v>
      </c>
      <c r="K81" s="8" t="s">
        <v>99</v>
      </c>
      <c r="L81" s="26" t="s">
        <v>703</v>
      </c>
      <c r="M81" s="26">
        <v>3</v>
      </c>
      <c r="N81" s="26" t="s">
        <v>90</v>
      </c>
      <c r="O81" s="26" t="s">
        <v>91</v>
      </c>
      <c r="P81" s="26" t="s">
        <v>663</v>
      </c>
      <c r="Q81" s="74">
        <v>44322</v>
      </c>
      <c r="R81" s="74">
        <v>44591</v>
      </c>
      <c r="S81" s="57">
        <v>44355</v>
      </c>
      <c r="T81" s="28" t="s">
        <v>248</v>
      </c>
      <c r="U81" s="28" t="s">
        <v>823</v>
      </c>
      <c r="V81" s="28" t="s">
        <v>106</v>
      </c>
      <c r="W81" s="26">
        <v>0</v>
      </c>
      <c r="X81" s="26">
        <v>0</v>
      </c>
      <c r="Y81" s="6"/>
    </row>
    <row r="82" spans="1:25" ht="12" customHeight="1" x14ac:dyDescent="0.2">
      <c r="A82" s="19" t="s">
        <v>739</v>
      </c>
      <c r="B82" s="20">
        <v>1</v>
      </c>
      <c r="C82" s="21">
        <v>2021</v>
      </c>
      <c r="D82" s="22" t="s">
        <v>743</v>
      </c>
      <c r="E82" s="29" t="s">
        <v>758</v>
      </c>
      <c r="F82" s="23">
        <v>44266</v>
      </c>
      <c r="G82" s="26" t="s">
        <v>710</v>
      </c>
      <c r="H82" s="22" t="s">
        <v>711</v>
      </c>
      <c r="I82" s="25" t="s">
        <v>712</v>
      </c>
      <c r="J82" s="32" t="s">
        <v>713</v>
      </c>
      <c r="K82" s="8" t="s">
        <v>96</v>
      </c>
      <c r="L82" s="26" t="s">
        <v>714</v>
      </c>
      <c r="M82" s="26">
        <v>1</v>
      </c>
      <c r="N82" s="26" t="s">
        <v>493</v>
      </c>
      <c r="O82" s="26" t="s">
        <v>493</v>
      </c>
      <c r="P82" s="26" t="s">
        <v>746</v>
      </c>
      <c r="Q82" s="74">
        <v>44301</v>
      </c>
      <c r="R82" s="74">
        <v>44560</v>
      </c>
      <c r="S82" s="57"/>
      <c r="T82" s="28"/>
      <c r="U82" s="28"/>
      <c r="V82" s="28" t="s">
        <v>106</v>
      </c>
      <c r="W82" s="26">
        <v>0</v>
      </c>
      <c r="X82" s="26">
        <v>0</v>
      </c>
      <c r="Y82" s="6"/>
    </row>
    <row r="83" spans="1:25" ht="12" customHeight="1" x14ac:dyDescent="0.2">
      <c r="A83" s="19" t="s">
        <v>739</v>
      </c>
      <c r="B83" s="20">
        <v>2</v>
      </c>
      <c r="C83" s="21">
        <v>2021</v>
      </c>
      <c r="D83" s="22" t="s">
        <v>743</v>
      </c>
      <c r="E83" s="29" t="s">
        <v>758</v>
      </c>
      <c r="F83" s="23">
        <v>44266</v>
      </c>
      <c r="G83" s="26" t="s">
        <v>710</v>
      </c>
      <c r="H83" s="22" t="s">
        <v>711</v>
      </c>
      <c r="I83" s="25" t="s">
        <v>712</v>
      </c>
      <c r="J83" s="32" t="s">
        <v>715</v>
      </c>
      <c r="K83" s="8" t="s">
        <v>99</v>
      </c>
      <c r="L83" s="26" t="s">
        <v>716</v>
      </c>
      <c r="M83" s="26">
        <v>1</v>
      </c>
      <c r="N83" s="26" t="s">
        <v>493</v>
      </c>
      <c r="O83" s="26" t="s">
        <v>493</v>
      </c>
      <c r="P83" s="26" t="s">
        <v>746</v>
      </c>
      <c r="Q83" s="74">
        <v>44301</v>
      </c>
      <c r="R83" s="74">
        <v>44560</v>
      </c>
      <c r="S83" s="57"/>
      <c r="T83" s="28"/>
      <c r="U83" s="28"/>
      <c r="V83" s="28" t="s">
        <v>106</v>
      </c>
      <c r="W83" s="26">
        <v>0</v>
      </c>
      <c r="X83" s="26">
        <v>0</v>
      </c>
      <c r="Y83" s="6"/>
    </row>
    <row r="84" spans="1:25" ht="12" customHeight="1" x14ac:dyDescent="0.2">
      <c r="A84" s="19" t="s">
        <v>740</v>
      </c>
      <c r="B84" s="20">
        <v>1</v>
      </c>
      <c r="C84" s="21">
        <v>2021</v>
      </c>
      <c r="D84" s="22" t="s">
        <v>744</v>
      </c>
      <c r="E84" s="29" t="s">
        <v>758</v>
      </c>
      <c r="F84" s="23">
        <v>44266</v>
      </c>
      <c r="G84" s="26" t="s">
        <v>717</v>
      </c>
      <c r="H84" s="22" t="s">
        <v>718</v>
      </c>
      <c r="I84" s="25" t="s">
        <v>719</v>
      </c>
      <c r="J84" s="32" t="s">
        <v>720</v>
      </c>
      <c r="K84" s="8" t="s">
        <v>99</v>
      </c>
      <c r="L84" s="26" t="s">
        <v>721</v>
      </c>
      <c r="M84" s="26">
        <v>1</v>
      </c>
      <c r="N84" s="26" t="s">
        <v>97</v>
      </c>
      <c r="O84" s="26" t="s">
        <v>98</v>
      </c>
      <c r="P84" s="26" t="s">
        <v>251</v>
      </c>
      <c r="Q84" s="74">
        <v>44287</v>
      </c>
      <c r="R84" s="74">
        <v>44561</v>
      </c>
      <c r="S84" s="57"/>
      <c r="T84" s="28"/>
      <c r="U84" s="28"/>
      <c r="V84" s="28" t="s">
        <v>106</v>
      </c>
      <c r="W84" s="26">
        <v>0</v>
      </c>
      <c r="X84" s="26">
        <v>0</v>
      </c>
      <c r="Y84" s="6"/>
    </row>
    <row r="85" spans="1:25" ht="12" customHeight="1" x14ac:dyDescent="0.2">
      <c r="A85" s="19" t="s">
        <v>740</v>
      </c>
      <c r="B85" s="20">
        <v>2</v>
      </c>
      <c r="C85" s="21">
        <v>2021</v>
      </c>
      <c r="D85" s="22" t="s">
        <v>744</v>
      </c>
      <c r="E85" s="29" t="s">
        <v>758</v>
      </c>
      <c r="F85" s="23">
        <v>44266</v>
      </c>
      <c r="G85" s="26" t="s">
        <v>717</v>
      </c>
      <c r="H85" s="22" t="s">
        <v>718</v>
      </c>
      <c r="I85" s="25" t="s">
        <v>719</v>
      </c>
      <c r="J85" s="32" t="s">
        <v>722</v>
      </c>
      <c r="K85" s="8" t="s">
        <v>99</v>
      </c>
      <c r="L85" s="26" t="s">
        <v>723</v>
      </c>
      <c r="M85" s="26">
        <v>1</v>
      </c>
      <c r="N85" s="26" t="s">
        <v>97</v>
      </c>
      <c r="O85" s="26" t="s">
        <v>98</v>
      </c>
      <c r="P85" s="26" t="s">
        <v>251</v>
      </c>
      <c r="Q85" s="74">
        <v>44287</v>
      </c>
      <c r="R85" s="74">
        <v>44561</v>
      </c>
      <c r="S85" s="57"/>
      <c r="T85" s="28"/>
      <c r="U85" s="28"/>
      <c r="V85" s="28" t="s">
        <v>106</v>
      </c>
      <c r="W85" s="26">
        <v>0</v>
      </c>
      <c r="X85" s="26">
        <v>0</v>
      </c>
      <c r="Y85" s="6"/>
    </row>
    <row r="86" spans="1:25" ht="12" customHeight="1" x14ac:dyDescent="0.2">
      <c r="A86" s="19" t="s">
        <v>741</v>
      </c>
      <c r="B86" s="20">
        <v>1</v>
      </c>
      <c r="C86" s="21">
        <v>2021</v>
      </c>
      <c r="D86" s="22" t="s">
        <v>745</v>
      </c>
      <c r="E86" s="29" t="s">
        <v>758</v>
      </c>
      <c r="F86" s="23">
        <v>44266</v>
      </c>
      <c r="G86" s="26" t="s">
        <v>724</v>
      </c>
      <c r="H86" s="22" t="s">
        <v>725</v>
      </c>
      <c r="I86" s="25" t="s">
        <v>726</v>
      </c>
      <c r="J86" s="32" t="s">
        <v>760</v>
      </c>
      <c r="K86" s="8" t="s">
        <v>99</v>
      </c>
      <c r="L86" s="26" t="s">
        <v>727</v>
      </c>
      <c r="M86" s="26" t="s">
        <v>728</v>
      </c>
      <c r="N86" s="26" t="s">
        <v>747</v>
      </c>
      <c r="O86" s="26" t="s">
        <v>747</v>
      </c>
      <c r="P86" s="26" t="s">
        <v>748</v>
      </c>
      <c r="Q86" s="74">
        <v>44291</v>
      </c>
      <c r="R86" s="74">
        <v>44561</v>
      </c>
      <c r="S86" s="57"/>
      <c r="T86" s="28"/>
      <c r="U86" s="28"/>
      <c r="V86" s="28" t="s">
        <v>106</v>
      </c>
      <c r="W86" s="26">
        <v>0</v>
      </c>
      <c r="X86" s="26">
        <v>0</v>
      </c>
      <c r="Y86" s="6"/>
    </row>
    <row r="87" spans="1:25" ht="12" customHeight="1" x14ac:dyDescent="0.2">
      <c r="A87" s="19" t="s">
        <v>741</v>
      </c>
      <c r="B87" s="20">
        <v>2</v>
      </c>
      <c r="C87" s="21">
        <v>2021</v>
      </c>
      <c r="D87" s="22" t="s">
        <v>745</v>
      </c>
      <c r="E87" s="29" t="s">
        <v>758</v>
      </c>
      <c r="F87" s="23">
        <v>44266</v>
      </c>
      <c r="G87" s="26" t="s">
        <v>724</v>
      </c>
      <c r="H87" s="22" t="s">
        <v>725</v>
      </c>
      <c r="I87" s="25" t="s">
        <v>726</v>
      </c>
      <c r="J87" s="32" t="s">
        <v>761</v>
      </c>
      <c r="K87" s="8" t="s">
        <v>99</v>
      </c>
      <c r="L87" s="26" t="s">
        <v>727</v>
      </c>
      <c r="M87" s="26" t="s">
        <v>729</v>
      </c>
      <c r="N87" s="26" t="s">
        <v>747</v>
      </c>
      <c r="O87" s="26" t="s">
        <v>747</v>
      </c>
      <c r="P87" s="26" t="s">
        <v>748</v>
      </c>
      <c r="Q87" s="74">
        <v>44291</v>
      </c>
      <c r="R87" s="74">
        <v>44561</v>
      </c>
      <c r="S87" s="57"/>
      <c r="T87" s="28"/>
      <c r="U87" s="28"/>
      <c r="V87" s="28" t="s">
        <v>106</v>
      </c>
      <c r="W87" s="26">
        <v>0</v>
      </c>
      <c r="X87" s="26">
        <v>0</v>
      </c>
      <c r="Y87" s="6"/>
    </row>
    <row r="88" spans="1:25" ht="12" customHeight="1" x14ac:dyDescent="0.2">
      <c r="A88" s="19" t="s">
        <v>741</v>
      </c>
      <c r="B88" s="20">
        <v>3</v>
      </c>
      <c r="C88" s="21">
        <v>2021</v>
      </c>
      <c r="D88" s="22" t="s">
        <v>745</v>
      </c>
      <c r="E88" s="29" t="s">
        <v>758</v>
      </c>
      <c r="F88" s="23">
        <v>44266</v>
      </c>
      <c r="G88" s="26" t="s">
        <v>724</v>
      </c>
      <c r="H88" s="22" t="s">
        <v>725</v>
      </c>
      <c r="I88" s="25" t="s">
        <v>726</v>
      </c>
      <c r="J88" s="32" t="s">
        <v>762</v>
      </c>
      <c r="K88" s="8" t="s">
        <v>99</v>
      </c>
      <c r="L88" s="26" t="s">
        <v>730</v>
      </c>
      <c r="M88" s="26" t="s">
        <v>729</v>
      </c>
      <c r="N88" s="26" t="s">
        <v>747</v>
      </c>
      <c r="O88" s="26" t="s">
        <v>747</v>
      </c>
      <c r="P88" s="26" t="s">
        <v>748</v>
      </c>
      <c r="Q88" s="74">
        <v>44291</v>
      </c>
      <c r="R88" s="74">
        <v>44561</v>
      </c>
      <c r="S88" s="57"/>
      <c r="T88" s="28"/>
      <c r="U88" s="28"/>
      <c r="V88" s="28" t="s">
        <v>106</v>
      </c>
      <c r="W88" s="26">
        <v>0</v>
      </c>
      <c r="X88" s="26">
        <v>0</v>
      </c>
      <c r="Y88" s="6"/>
    </row>
    <row r="89" spans="1:25" ht="12" customHeight="1" x14ac:dyDescent="0.2">
      <c r="A89" s="19" t="s">
        <v>742</v>
      </c>
      <c r="B89" s="20">
        <v>1</v>
      </c>
      <c r="C89" s="21">
        <v>2021</v>
      </c>
      <c r="D89" s="22" t="s">
        <v>166</v>
      </c>
      <c r="E89" s="29" t="s">
        <v>758</v>
      </c>
      <c r="F89" s="23">
        <v>44266</v>
      </c>
      <c r="G89" s="26" t="s">
        <v>731</v>
      </c>
      <c r="H89" s="22" t="s">
        <v>732</v>
      </c>
      <c r="I89" s="25" t="s">
        <v>733</v>
      </c>
      <c r="J89" s="32" t="s">
        <v>734</v>
      </c>
      <c r="K89" s="8" t="s">
        <v>99</v>
      </c>
      <c r="L89" s="26" t="s">
        <v>735</v>
      </c>
      <c r="M89" s="26">
        <v>1</v>
      </c>
      <c r="N89" s="26" t="s">
        <v>167</v>
      </c>
      <c r="O89" s="26" t="s">
        <v>749</v>
      </c>
      <c r="P89" s="26" t="s">
        <v>750</v>
      </c>
      <c r="Q89" s="74">
        <v>44291</v>
      </c>
      <c r="R89" s="74">
        <v>44560</v>
      </c>
      <c r="S89" s="57"/>
      <c r="T89" s="28"/>
      <c r="U89" s="28"/>
      <c r="V89" s="28" t="s">
        <v>106</v>
      </c>
      <c r="W89" s="26">
        <v>0</v>
      </c>
      <c r="X89" s="26">
        <v>0</v>
      </c>
      <c r="Y89" s="6"/>
    </row>
    <row r="90" spans="1:25" ht="12" customHeight="1" x14ac:dyDescent="0.2">
      <c r="A90" s="19" t="s">
        <v>742</v>
      </c>
      <c r="B90" s="20">
        <v>2</v>
      </c>
      <c r="C90" s="21">
        <v>2021</v>
      </c>
      <c r="D90" s="22" t="s">
        <v>166</v>
      </c>
      <c r="E90" s="29" t="s">
        <v>758</v>
      </c>
      <c r="F90" s="23">
        <v>44266</v>
      </c>
      <c r="G90" s="26" t="s">
        <v>736</v>
      </c>
      <c r="H90" s="22" t="s">
        <v>732</v>
      </c>
      <c r="I90" s="25" t="s">
        <v>733</v>
      </c>
      <c r="J90" s="32" t="s">
        <v>737</v>
      </c>
      <c r="K90" s="8" t="s">
        <v>99</v>
      </c>
      <c r="L90" s="26" t="s">
        <v>738</v>
      </c>
      <c r="M90" s="26">
        <v>1</v>
      </c>
      <c r="N90" s="26" t="s">
        <v>167</v>
      </c>
      <c r="O90" s="26" t="s">
        <v>749</v>
      </c>
      <c r="P90" s="26" t="s">
        <v>750</v>
      </c>
      <c r="Q90" s="74">
        <v>44291</v>
      </c>
      <c r="R90" s="74">
        <v>44560</v>
      </c>
      <c r="S90" s="57"/>
      <c r="T90" s="28"/>
      <c r="U90" s="28"/>
      <c r="V90" s="28" t="s">
        <v>106</v>
      </c>
      <c r="W90" s="26">
        <v>0</v>
      </c>
      <c r="X90" s="26">
        <v>0</v>
      </c>
      <c r="Y90" s="6"/>
    </row>
    <row r="91" spans="1:25" ht="12" customHeight="1" x14ac:dyDescent="0.2">
      <c r="A91" s="19" t="s">
        <v>757</v>
      </c>
      <c r="B91" s="20">
        <v>1</v>
      </c>
      <c r="C91" s="21">
        <v>2021</v>
      </c>
      <c r="D91" s="22" t="s">
        <v>756</v>
      </c>
      <c r="E91" s="29" t="s">
        <v>759</v>
      </c>
      <c r="F91" s="23">
        <v>44290</v>
      </c>
      <c r="G91" s="26" t="s">
        <v>751</v>
      </c>
      <c r="H91" s="22" t="s">
        <v>764</v>
      </c>
      <c r="I91" s="25" t="s">
        <v>778</v>
      </c>
      <c r="J91" s="32" t="s">
        <v>779</v>
      </c>
      <c r="K91" s="8" t="s">
        <v>99</v>
      </c>
      <c r="L91" s="26" t="s">
        <v>752</v>
      </c>
      <c r="M91" s="102">
        <v>1</v>
      </c>
      <c r="N91" s="26" t="s">
        <v>90</v>
      </c>
      <c r="O91" s="26" t="s">
        <v>165</v>
      </c>
      <c r="P91" s="26" t="s">
        <v>753</v>
      </c>
      <c r="Q91" s="74">
        <v>44319</v>
      </c>
      <c r="R91" s="74">
        <v>44500</v>
      </c>
      <c r="S91" s="57"/>
      <c r="T91" s="28"/>
      <c r="U91" s="28"/>
      <c r="V91" s="28" t="s">
        <v>106</v>
      </c>
      <c r="W91" s="26">
        <v>0</v>
      </c>
      <c r="X91" s="26">
        <v>0</v>
      </c>
      <c r="Y91" s="6"/>
    </row>
    <row r="92" spans="1:25" ht="12" customHeight="1" x14ac:dyDescent="0.2">
      <c r="A92" s="19" t="s">
        <v>757</v>
      </c>
      <c r="B92" s="20">
        <v>2</v>
      </c>
      <c r="C92" s="21">
        <v>2021</v>
      </c>
      <c r="D92" s="22" t="s">
        <v>756</v>
      </c>
      <c r="E92" s="29" t="s">
        <v>759</v>
      </c>
      <c r="F92" s="23">
        <v>44290</v>
      </c>
      <c r="G92" s="26" t="s">
        <v>751</v>
      </c>
      <c r="H92" s="22" t="s">
        <v>764</v>
      </c>
      <c r="I92" s="25" t="s">
        <v>754</v>
      </c>
      <c r="J92" s="32" t="s">
        <v>780</v>
      </c>
      <c r="K92" s="8" t="s">
        <v>99</v>
      </c>
      <c r="L92" s="26" t="s">
        <v>755</v>
      </c>
      <c r="M92" s="102">
        <v>1</v>
      </c>
      <c r="N92" s="26" t="s">
        <v>90</v>
      </c>
      <c r="O92" s="26" t="s">
        <v>165</v>
      </c>
      <c r="P92" s="26" t="s">
        <v>753</v>
      </c>
      <c r="Q92" s="74">
        <v>44319</v>
      </c>
      <c r="R92" s="74">
        <v>44591</v>
      </c>
      <c r="S92" s="57"/>
      <c r="T92" s="28"/>
      <c r="U92" s="28"/>
      <c r="V92" s="28" t="s">
        <v>106</v>
      </c>
      <c r="W92" s="26">
        <v>0</v>
      </c>
      <c r="X92" s="26">
        <v>0</v>
      </c>
      <c r="Y92" s="6"/>
    </row>
    <row r="93" spans="1:25" ht="12" customHeight="1" x14ac:dyDescent="0.2">
      <c r="A93" s="19" t="s">
        <v>775</v>
      </c>
      <c r="B93" s="20">
        <v>1</v>
      </c>
      <c r="C93" s="21">
        <v>2021</v>
      </c>
      <c r="D93" s="22" t="s">
        <v>756</v>
      </c>
      <c r="E93" s="29" t="s">
        <v>774</v>
      </c>
      <c r="F93" s="23">
        <v>44322</v>
      </c>
      <c r="G93" s="26" t="s">
        <v>763</v>
      </c>
      <c r="H93" s="22" t="s">
        <v>764</v>
      </c>
      <c r="I93" s="25" t="s">
        <v>765</v>
      </c>
      <c r="J93" s="32" t="s">
        <v>766</v>
      </c>
      <c r="K93" s="8" t="s">
        <v>99</v>
      </c>
      <c r="L93" s="26" t="s">
        <v>752</v>
      </c>
      <c r="M93" s="26">
        <v>1</v>
      </c>
      <c r="N93" s="26" t="s">
        <v>90</v>
      </c>
      <c r="O93" s="26" t="s">
        <v>165</v>
      </c>
      <c r="P93" s="26" t="s">
        <v>753</v>
      </c>
      <c r="Q93" s="74">
        <v>44319</v>
      </c>
      <c r="R93" s="74">
        <v>44500</v>
      </c>
      <c r="S93" s="57"/>
      <c r="T93" s="28"/>
      <c r="U93" s="28"/>
      <c r="V93" s="28" t="s">
        <v>106</v>
      </c>
      <c r="W93" s="26">
        <v>0</v>
      </c>
      <c r="X93" s="26">
        <v>0</v>
      </c>
      <c r="Y93" s="6"/>
    </row>
    <row r="94" spans="1:25" ht="12" customHeight="1" x14ac:dyDescent="0.2">
      <c r="A94" s="19" t="s">
        <v>775</v>
      </c>
      <c r="B94" s="20">
        <v>2</v>
      </c>
      <c r="C94" s="21">
        <v>2021</v>
      </c>
      <c r="D94" s="22" t="s">
        <v>756</v>
      </c>
      <c r="E94" s="29" t="s">
        <v>774</v>
      </c>
      <c r="F94" s="23">
        <v>44322</v>
      </c>
      <c r="G94" s="26" t="s">
        <v>763</v>
      </c>
      <c r="H94" s="22" t="s">
        <v>764</v>
      </c>
      <c r="I94" s="25" t="s">
        <v>767</v>
      </c>
      <c r="J94" s="32" t="s">
        <v>768</v>
      </c>
      <c r="K94" s="8" t="s">
        <v>99</v>
      </c>
      <c r="L94" s="26" t="s">
        <v>755</v>
      </c>
      <c r="M94" s="26">
        <v>1</v>
      </c>
      <c r="N94" s="26" t="s">
        <v>90</v>
      </c>
      <c r="O94" s="26" t="s">
        <v>165</v>
      </c>
      <c r="P94" s="26" t="s">
        <v>753</v>
      </c>
      <c r="Q94" s="74">
        <v>44319</v>
      </c>
      <c r="R94" s="74">
        <v>44591</v>
      </c>
      <c r="S94" s="57"/>
      <c r="T94" s="28"/>
      <c r="U94" s="28"/>
      <c r="V94" s="28" t="s">
        <v>106</v>
      </c>
      <c r="W94" s="26">
        <v>0</v>
      </c>
      <c r="X94" s="26">
        <v>0</v>
      </c>
      <c r="Y94" s="6"/>
    </row>
    <row r="95" spans="1:25" ht="12" customHeight="1" x14ac:dyDescent="0.2">
      <c r="A95" s="19" t="s">
        <v>776</v>
      </c>
      <c r="B95" s="20">
        <v>1</v>
      </c>
      <c r="C95" s="21">
        <v>2021</v>
      </c>
      <c r="D95" s="22" t="s">
        <v>82</v>
      </c>
      <c r="E95" s="29" t="s">
        <v>774</v>
      </c>
      <c r="F95" s="23">
        <v>44322</v>
      </c>
      <c r="G95" s="26" t="s">
        <v>769</v>
      </c>
      <c r="H95" s="22" t="s">
        <v>770</v>
      </c>
      <c r="I95" s="25" t="s">
        <v>771</v>
      </c>
      <c r="J95" s="32" t="s">
        <v>772</v>
      </c>
      <c r="K95" s="8" t="s">
        <v>99</v>
      </c>
      <c r="L95" s="26" t="s">
        <v>777</v>
      </c>
      <c r="M95" s="26">
        <v>12</v>
      </c>
      <c r="N95" s="26" t="s">
        <v>97</v>
      </c>
      <c r="O95" s="26" t="s">
        <v>98</v>
      </c>
      <c r="P95" s="26" t="s">
        <v>773</v>
      </c>
      <c r="Q95" s="74">
        <v>44348</v>
      </c>
      <c r="R95" s="74">
        <v>44713</v>
      </c>
      <c r="S95" s="57"/>
      <c r="T95" s="28"/>
      <c r="U95" s="28"/>
      <c r="V95" s="28" t="s">
        <v>106</v>
      </c>
      <c r="W95" s="26">
        <v>0</v>
      </c>
      <c r="X95" s="26">
        <v>0</v>
      </c>
      <c r="Y95" s="6"/>
    </row>
    <row r="96" spans="1:25" ht="12" customHeight="1" x14ac:dyDescent="0.2">
      <c r="A96" s="19" t="s">
        <v>798</v>
      </c>
      <c r="B96" s="20">
        <v>1</v>
      </c>
      <c r="C96" s="21">
        <v>2021</v>
      </c>
      <c r="D96" s="22" t="s">
        <v>743</v>
      </c>
      <c r="E96" s="29" t="s">
        <v>87</v>
      </c>
      <c r="F96" s="23">
        <v>44351</v>
      </c>
      <c r="G96" s="26" t="s">
        <v>784</v>
      </c>
      <c r="H96" s="22" t="s">
        <v>785</v>
      </c>
      <c r="I96" s="25" t="s">
        <v>794</v>
      </c>
      <c r="J96" s="32" t="s">
        <v>786</v>
      </c>
      <c r="K96" s="8" t="s">
        <v>96</v>
      </c>
      <c r="L96" s="26" t="s">
        <v>787</v>
      </c>
      <c r="M96" s="26">
        <v>1</v>
      </c>
      <c r="N96" s="26" t="s">
        <v>493</v>
      </c>
      <c r="O96" s="26" t="s">
        <v>493</v>
      </c>
      <c r="P96" s="26" t="s">
        <v>796</v>
      </c>
      <c r="Q96" s="74">
        <v>44362</v>
      </c>
      <c r="R96" s="74">
        <v>44469</v>
      </c>
      <c r="S96" s="57"/>
      <c r="T96" s="28"/>
      <c r="U96" s="28"/>
      <c r="V96" s="28" t="s">
        <v>106</v>
      </c>
      <c r="W96" s="26">
        <v>0</v>
      </c>
      <c r="X96" s="26">
        <v>0</v>
      </c>
      <c r="Y96" s="6"/>
    </row>
    <row r="97" spans="1:25" ht="12" customHeight="1" x14ac:dyDescent="0.2">
      <c r="A97" s="19" t="s">
        <v>799</v>
      </c>
      <c r="B97" s="20">
        <v>1</v>
      </c>
      <c r="C97" s="21">
        <v>2021</v>
      </c>
      <c r="D97" s="22" t="s">
        <v>489</v>
      </c>
      <c r="E97" s="29" t="s">
        <v>795</v>
      </c>
      <c r="F97" s="23">
        <v>44340</v>
      </c>
      <c r="G97" s="26" t="s">
        <v>788</v>
      </c>
      <c r="H97" s="22" t="s">
        <v>789</v>
      </c>
      <c r="I97" s="25" t="s">
        <v>790</v>
      </c>
      <c r="J97" s="32" t="s">
        <v>791</v>
      </c>
      <c r="K97" s="8" t="s">
        <v>522</v>
      </c>
      <c r="L97" s="26" t="s">
        <v>792</v>
      </c>
      <c r="M97" s="26" t="s">
        <v>793</v>
      </c>
      <c r="N97" s="26" t="s">
        <v>627</v>
      </c>
      <c r="O97" s="26" t="s">
        <v>627</v>
      </c>
      <c r="P97" s="26" t="s">
        <v>797</v>
      </c>
      <c r="Q97" s="74">
        <v>44355</v>
      </c>
      <c r="R97" s="74">
        <v>44377</v>
      </c>
      <c r="S97" s="57"/>
      <c r="T97" s="28"/>
      <c r="U97" s="28"/>
      <c r="V97" s="28" t="s">
        <v>106</v>
      </c>
      <c r="W97" s="26">
        <v>0</v>
      </c>
      <c r="X97" s="26">
        <v>0</v>
      </c>
      <c r="Y97" s="6"/>
    </row>
    <row r="98" spans="1:25" ht="20.25" customHeight="1" x14ac:dyDescent="0.2">
      <c r="E98" s="1"/>
    </row>
    <row r="99" spans="1:25" ht="20.25" customHeight="1" x14ac:dyDescent="0.2">
      <c r="E99" s="1"/>
    </row>
    <row r="100" spans="1:25" ht="20.25" customHeight="1" x14ac:dyDescent="0.2">
      <c r="E100" s="1"/>
    </row>
    <row r="101" spans="1:25" ht="20.25" customHeight="1" x14ac:dyDescent="0.2">
      <c r="E101" s="1"/>
    </row>
  </sheetData>
  <autoFilter ref="A6:Y97" xr:uid="{00000000-0009-0000-0000-000001000000}"/>
  <mergeCells count="8">
    <mergeCell ref="A5:R5"/>
    <mergeCell ref="A1:E4"/>
    <mergeCell ref="F4:O4"/>
    <mergeCell ref="F1:V1"/>
    <mergeCell ref="F2:V2"/>
    <mergeCell ref="F3:V3"/>
    <mergeCell ref="P4:V4"/>
    <mergeCell ref="S5:X5"/>
  </mergeCells>
  <dataValidations count="4">
    <dataValidation allowBlank="1" showInputMessage="1" showErrorMessage="1" promptTitle="Análisis de causa" prompt="Las causas deben ser coherentes con el hallazgo  y claras en su redacción" sqref="I7" xr:uid="{00000000-0002-0000-0100-000000000000}"/>
    <dataValidation allowBlank="1" showInputMessage="1" showErrorMessage="1" promptTitle="Acciones a emprendes" prompt="Las acciones deben estar enfocadas a eliminar la causa detectada, debe ser realizable en un período de tiempo no superior a doce (12) meses" sqref="J7" xr:uid="{00000000-0002-0000-0100-000001000000}"/>
    <dataValidation allowBlank="1" showInputMessage="1" showErrorMessage="1" promptTitle="Fecha de cumplimiento" prompt="Las fechas de cumplimiento deben ser reales no superar los doce (12) meses" sqref="R7" xr:uid="{00000000-0002-0000-0100-000002000000}"/>
    <dataValidation allowBlank="1" showInputMessage="1" showErrorMessage="1" promptTitle="Indicador" prompt="Aplicable, coherente y medible" sqref="L7" xr:uid="{00000000-0002-0000-0100-000003000000}"/>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5"/>
  <sheetViews>
    <sheetView topLeftCell="A19" workbookViewId="0">
      <selection activeCell="G11" sqref="G11"/>
    </sheetView>
  </sheetViews>
  <sheetFormatPr baseColWidth="10" defaultRowHeight="12.75" x14ac:dyDescent="0.2"/>
  <cols>
    <col min="3" max="3" width="7.28515625" customWidth="1"/>
    <col min="7" max="7" width="11.42578125" style="68"/>
    <col min="19" max="19" width="11.42578125" style="69"/>
    <col min="20" max="20" width="11.42578125" style="70"/>
  </cols>
  <sheetData>
    <row r="1" spans="1:25" ht="15.75" x14ac:dyDescent="0.25">
      <c r="A1" s="64" t="s">
        <v>116</v>
      </c>
      <c r="T1" s="70" t="s">
        <v>11</v>
      </c>
    </row>
    <row r="2" spans="1:25" s="9" customFormat="1" ht="49.5" customHeight="1" x14ac:dyDescent="0.2">
      <c r="A2" s="60" t="s">
        <v>136</v>
      </c>
      <c r="B2" s="60" t="s">
        <v>28</v>
      </c>
      <c r="C2" s="60" t="s">
        <v>27</v>
      </c>
      <c r="D2" s="60" t="s">
        <v>26</v>
      </c>
      <c r="E2" s="60" t="s">
        <v>17</v>
      </c>
      <c r="F2" s="60" t="s">
        <v>0</v>
      </c>
      <c r="G2" s="53" t="s">
        <v>8</v>
      </c>
      <c r="H2" s="16" t="s">
        <v>10</v>
      </c>
      <c r="I2" s="60" t="s">
        <v>20</v>
      </c>
      <c r="J2" s="60" t="s">
        <v>19</v>
      </c>
      <c r="K2" s="60" t="s">
        <v>1</v>
      </c>
      <c r="L2" s="60" t="s">
        <v>15</v>
      </c>
      <c r="M2" s="60" t="s">
        <v>2</v>
      </c>
      <c r="N2" s="60" t="s">
        <v>3</v>
      </c>
      <c r="O2" s="60" t="s">
        <v>25</v>
      </c>
      <c r="P2" s="60" t="s">
        <v>4</v>
      </c>
      <c r="Q2" s="53" t="s">
        <v>5</v>
      </c>
      <c r="R2" s="53" t="s">
        <v>6</v>
      </c>
      <c r="S2" s="53" t="s">
        <v>7</v>
      </c>
      <c r="T2" s="71" t="s">
        <v>12</v>
      </c>
      <c r="U2" s="61" t="s">
        <v>18</v>
      </c>
      <c r="V2" s="61" t="s">
        <v>13</v>
      </c>
      <c r="W2" s="61" t="s">
        <v>14</v>
      </c>
      <c r="X2" s="61" t="s">
        <v>109</v>
      </c>
      <c r="Y2" s="66" t="s">
        <v>110</v>
      </c>
    </row>
    <row r="3" spans="1:25" x14ac:dyDescent="0.2">
      <c r="A3" t="s">
        <v>449</v>
      </c>
      <c r="B3" t="s">
        <v>148</v>
      </c>
      <c r="C3">
        <v>1</v>
      </c>
      <c r="D3">
        <v>2020</v>
      </c>
      <c r="E3" t="s">
        <v>141</v>
      </c>
      <c r="F3" t="s">
        <v>87</v>
      </c>
      <c r="G3" s="68">
        <v>43921</v>
      </c>
      <c r="H3" t="s">
        <v>143</v>
      </c>
      <c r="I3" t="s">
        <v>144</v>
      </c>
      <c r="J3" t="s">
        <v>145</v>
      </c>
      <c r="K3" t="s">
        <v>146</v>
      </c>
      <c r="L3" t="s">
        <v>99</v>
      </c>
      <c r="M3" t="s">
        <v>147</v>
      </c>
      <c r="N3">
        <v>1</v>
      </c>
      <c r="O3" t="s">
        <v>149</v>
      </c>
      <c r="P3" t="s">
        <v>150</v>
      </c>
      <c r="Q3" t="s">
        <v>142</v>
      </c>
      <c r="R3" s="68">
        <v>43917</v>
      </c>
      <c r="S3" s="70">
        <v>44227</v>
      </c>
      <c r="T3" s="70">
        <v>44230</v>
      </c>
      <c r="U3" t="s">
        <v>375</v>
      </c>
      <c r="V3" t="s">
        <v>446</v>
      </c>
      <c r="W3" t="s">
        <v>138</v>
      </c>
      <c r="X3">
        <v>1</v>
      </c>
      <c r="Y3">
        <v>0</v>
      </c>
    </row>
    <row r="4" spans="1:25" x14ac:dyDescent="0.2">
      <c r="A4" t="s">
        <v>449</v>
      </c>
      <c r="B4" t="s">
        <v>229</v>
      </c>
      <c r="C4">
        <v>1</v>
      </c>
      <c r="D4">
        <v>2020</v>
      </c>
      <c r="E4" t="s">
        <v>86</v>
      </c>
      <c r="F4" t="s">
        <v>230</v>
      </c>
      <c r="G4" s="68">
        <v>43952</v>
      </c>
      <c r="H4" t="s">
        <v>223</v>
      </c>
      <c r="I4" t="s">
        <v>224</v>
      </c>
      <c r="J4" t="s">
        <v>225</v>
      </c>
      <c r="K4" t="s">
        <v>226</v>
      </c>
      <c r="L4" t="s">
        <v>99</v>
      </c>
      <c r="M4" t="s">
        <v>227</v>
      </c>
      <c r="N4">
        <v>1</v>
      </c>
      <c r="O4" t="s">
        <v>100</v>
      </c>
      <c r="P4" t="s">
        <v>101</v>
      </c>
      <c r="Q4" t="s">
        <v>228</v>
      </c>
      <c r="R4" s="68">
        <v>43987</v>
      </c>
      <c r="S4" s="70">
        <v>44226</v>
      </c>
      <c r="T4" s="70">
        <v>44318</v>
      </c>
      <c r="U4" t="s">
        <v>108</v>
      </c>
      <c r="V4" t="s">
        <v>444</v>
      </c>
      <c r="W4" t="s">
        <v>138</v>
      </c>
      <c r="X4">
        <v>0</v>
      </c>
      <c r="Y4">
        <v>0</v>
      </c>
    </row>
    <row r="5" spans="1:25" x14ac:dyDescent="0.2">
      <c r="A5" t="s">
        <v>449</v>
      </c>
      <c r="B5" t="s">
        <v>342</v>
      </c>
      <c r="C5">
        <v>1</v>
      </c>
      <c r="D5">
        <v>2020</v>
      </c>
      <c r="E5" t="s">
        <v>164</v>
      </c>
      <c r="F5" t="s">
        <v>345</v>
      </c>
      <c r="G5" s="68">
        <v>44090</v>
      </c>
      <c r="H5" t="s">
        <v>326</v>
      </c>
      <c r="I5" t="s">
        <v>327</v>
      </c>
      <c r="J5" t="s">
        <v>328</v>
      </c>
      <c r="K5" t="s">
        <v>329</v>
      </c>
      <c r="L5" t="s">
        <v>99</v>
      </c>
      <c r="M5" t="s">
        <v>330</v>
      </c>
      <c r="N5">
        <v>1</v>
      </c>
      <c r="O5" t="s">
        <v>90</v>
      </c>
      <c r="P5" t="s">
        <v>165</v>
      </c>
      <c r="Q5" t="s">
        <v>331</v>
      </c>
      <c r="R5" s="68">
        <v>44166</v>
      </c>
      <c r="S5" s="70">
        <v>44227</v>
      </c>
      <c r="T5" s="70">
        <v>44231</v>
      </c>
      <c r="U5" t="s">
        <v>248</v>
      </c>
      <c r="V5" t="s">
        <v>442</v>
      </c>
      <c r="W5" t="s">
        <v>138</v>
      </c>
      <c r="X5">
        <v>0</v>
      </c>
      <c r="Y5">
        <v>0</v>
      </c>
    </row>
    <row r="6" spans="1:25" x14ac:dyDescent="0.2">
      <c r="A6" t="s">
        <v>449</v>
      </c>
      <c r="B6" t="s">
        <v>343</v>
      </c>
      <c r="C6">
        <v>1</v>
      </c>
      <c r="D6">
        <v>2020</v>
      </c>
      <c r="E6" t="s">
        <v>164</v>
      </c>
      <c r="F6" t="s">
        <v>345</v>
      </c>
      <c r="G6" s="68">
        <v>44090</v>
      </c>
      <c r="H6" t="s">
        <v>332</v>
      </c>
      <c r="I6" t="s">
        <v>333</v>
      </c>
      <c r="J6" t="s">
        <v>334</v>
      </c>
      <c r="K6" t="s">
        <v>335</v>
      </c>
      <c r="L6" t="s">
        <v>99</v>
      </c>
      <c r="M6" t="s">
        <v>336</v>
      </c>
      <c r="N6">
        <v>1</v>
      </c>
      <c r="O6" t="s">
        <v>90</v>
      </c>
      <c r="P6" t="s">
        <v>346</v>
      </c>
      <c r="Q6" t="s">
        <v>337</v>
      </c>
      <c r="R6" s="68">
        <v>44166</v>
      </c>
      <c r="S6" s="70">
        <v>44227</v>
      </c>
      <c r="T6" s="70">
        <v>44231</v>
      </c>
      <c r="U6" t="s">
        <v>248</v>
      </c>
      <c r="V6" t="s">
        <v>443</v>
      </c>
      <c r="W6" t="s">
        <v>138</v>
      </c>
      <c r="X6">
        <v>0</v>
      </c>
      <c r="Y6">
        <v>0</v>
      </c>
    </row>
    <row r="7" spans="1:25" x14ac:dyDescent="0.2">
      <c r="A7" t="s">
        <v>449</v>
      </c>
      <c r="B7" t="s">
        <v>357</v>
      </c>
      <c r="C7">
        <v>3</v>
      </c>
      <c r="D7">
        <v>2020</v>
      </c>
      <c r="E7" t="s">
        <v>348</v>
      </c>
      <c r="F7" t="s">
        <v>349</v>
      </c>
      <c r="G7" s="68">
        <v>44091</v>
      </c>
      <c r="H7" t="s">
        <v>353</v>
      </c>
      <c r="I7" t="s">
        <v>350</v>
      </c>
      <c r="J7" t="s">
        <v>354</v>
      </c>
      <c r="K7" t="s">
        <v>355</v>
      </c>
      <c r="L7" t="s">
        <v>99</v>
      </c>
      <c r="M7" t="s">
        <v>356</v>
      </c>
      <c r="N7" t="s">
        <v>471</v>
      </c>
      <c r="O7" t="s">
        <v>90</v>
      </c>
      <c r="P7" t="s">
        <v>351</v>
      </c>
      <c r="Q7" t="s">
        <v>352</v>
      </c>
      <c r="R7" s="68">
        <v>44105</v>
      </c>
      <c r="S7" s="70">
        <v>44211</v>
      </c>
      <c r="T7" s="70">
        <v>44232</v>
      </c>
      <c r="U7" t="s">
        <v>108</v>
      </c>
      <c r="V7" t="s">
        <v>445</v>
      </c>
      <c r="W7" t="s">
        <v>138</v>
      </c>
      <c r="X7">
        <v>0</v>
      </c>
      <c r="Y7">
        <v>0</v>
      </c>
    </row>
    <row r="8" spans="1:25" x14ac:dyDescent="0.2">
      <c r="A8" s="92" t="s">
        <v>470</v>
      </c>
      <c r="B8" s="92" t="s">
        <v>221</v>
      </c>
      <c r="C8" s="92">
        <v>1</v>
      </c>
      <c r="D8" s="92">
        <v>2020</v>
      </c>
      <c r="E8" s="92" t="s">
        <v>86</v>
      </c>
      <c r="F8" s="92" t="s">
        <v>163</v>
      </c>
      <c r="G8" s="93">
        <v>43972</v>
      </c>
      <c r="H8" s="92" t="s">
        <v>210</v>
      </c>
      <c r="I8" s="92" t="s">
        <v>211</v>
      </c>
      <c r="J8" s="92" t="s">
        <v>212</v>
      </c>
      <c r="K8" s="92" t="s">
        <v>213</v>
      </c>
      <c r="L8" s="92" t="s">
        <v>96</v>
      </c>
      <c r="M8" s="92" t="s">
        <v>214</v>
      </c>
      <c r="N8" s="92">
        <v>1</v>
      </c>
      <c r="O8" s="92" t="s">
        <v>100</v>
      </c>
      <c r="P8" s="92" t="s">
        <v>101</v>
      </c>
      <c r="Q8" s="92" t="s">
        <v>205</v>
      </c>
      <c r="R8" s="93">
        <v>44013</v>
      </c>
      <c r="S8" s="94">
        <v>44255</v>
      </c>
      <c r="T8" s="94">
        <v>44319</v>
      </c>
      <c r="U8" s="92" t="s">
        <v>108</v>
      </c>
      <c r="V8" s="92" t="s">
        <v>467</v>
      </c>
      <c r="W8" s="92" t="s">
        <v>138</v>
      </c>
      <c r="X8" s="92">
        <v>0</v>
      </c>
      <c r="Y8" s="92">
        <v>0</v>
      </c>
    </row>
    <row r="9" spans="1:25" x14ac:dyDescent="0.2">
      <c r="A9" s="92" t="s">
        <v>470</v>
      </c>
      <c r="B9" s="92" t="s">
        <v>299</v>
      </c>
      <c r="C9" s="92">
        <v>1</v>
      </c>
      <c r="D9" s="92">
        <v>2020</v>
      </c>
      <c r="E9" s="92" t="s">
        <v>82</v>
      </c>
      <c r="F9" s="92" t="s">
        <v>438</v>
      </c>
      <c r="G9" s="93">
        <v>44098</v>
      </c>
      <c r="H9" s="92" t="s">
        <v>288</v>
      </c>
      <c r="I9" s="92" t="s">
        <v>77</v>
      </c>
      <c r="J9" s="92" t="s">
        <v>289</v>
      </c>
      <c r="K9" s="92" t="s">
        <v>290</v>
      </c>
      <c r="L9" s="92" t="s">
        <v>99</v>
      </c>
      <c r="M9" s="92" t="s">
        <v>291</v>
      </c>
      <c r="N9" s="92">
        <v>1</v>
      </c>
      <c r="O9" s="92" t="s">
        <v>97</v>
      </c>
      <c r="P9" s="92" t="s">
        <v>98</v>
      </c>
      <c r="Q9" s="92" t="s">
        <v>251</v>
      </c>
      <c r="R9" s="93">
        <v>44105</v>
      </c>
      <c r="S9" s="94">
        <v>44377</v>
      </c>
      <c r="T9" s="94">
        <v>44260</v>
      </c>
      <c r="U9" s="92" t="s">
        <v>456</v>
      </c>
      <c r="V9" s="92" t="s">
        <v>457</v>
      </c>
      <c r="W9" s="92" t="s">
        <v>138</v>
      </c>
      <c r="X9" s="92">
        <v>0</v>
      </c>
      <c r="Y9" s="92">
        <v>0</v>
      </c>
    </row>
    <row r="10" spans="1:25" x14ac:dyDescent="0.2">
      <c r="A10" s="92" t="s">
        <v>470</v>
      </c>
      <c r="B10" s="92" t="s">
        <v>309</v>
      </c>
      <c r="C10" s="92">
        <v>3</v>
      </c>
      <c r="D10" s="92">
        <v>2020</v>
      </c>
      <c r="E10" s="92" t="s">
        <v>301</v>
      </c>
      <c r="F10" s="92" t="s">
        <v>241</v>
      </c>
      <c r="G10" s="93">
        <v>44063</v>
      </c>
      <c r="H10" s="92" t="s">
        <v>302</v>
      </c>
      <c r="I10" s="92" t="s">
        <v>303</v>
      </c>
      <c r="J10" s="92" t="s">
        <v>304</v>
      </c>
      <c r="K10" s="92" t="s">
        <v>305</v>
      </c>
      <c r="L10" s="92" t="s">
        <v>99</v>
      </c>
      <c r="M10" s="92" t="s">
        <v>306</v>
      </c>
      <c r="N10" s="92">
        <v>1</v>
      </c>
      <c r="O10" s="92" t="s">
        <v>90</v>
      </c>
      <c r="P10" s="92" t="s">
        <v>307</v>
      </c>
      <c r="Q10" s="92" t="s">
        <v>308</v>
      </c>
      <c r="R10" s="93">
        <v>44075</v>
      </c>
      <c r="S10" s="94">
        <v>44255</v>
      </c>
      <c r="T10" s="94">
        <v>44260</v>
      </c>
      <c r="U10" s="92" t="s">
        <v>248</v>
      </c>
      <c r="V10" s="92" t="s">
        <v>465</v>
      </c>
      <c r="W10" s="92" t="s">
        <v>138</v>
      </c>
      <c r="X10" s="92">
        <v>0</v>
      </c>
      <c r="Y10" s="92">
        <v>0</v>
      </c>
    </row>
    <row r="11" spans="1:25" x14ac:dyDescent="0.2">
      <c r="A11" s="92" t="s">
        <v>470</v>
      </c>
      <c r="B11" s="92" t="s">
        <v>323</v>
      </c>
      <c r="C11" s="92">
        <v>1</v>
      </c>
      <c r="D11" s="92">
        <v>2020</v>
      </c>
      <c r="E11" s="92" t="s">
        <v>347</v>
      </c>
      <c r="F11" s="92" t="s">
        <v>322</v>
      </c>
      <c r="G11" s="93">
        <v>44103</v>
      </c>
      <c r="H11" s="92" t="s">
        <v>310</v>
      </c>
      <c r="I11" s="92" t="s">
        <v>311</v>
      </c>
      <c r="J11" s="92" t="s">
        <v>312</v>
      </c>
      <c r="K11" s="92" t="s">
        <v>313</v>
      </c>
      <c r="L11" s="92" t="s">
        <v>99</v>
      </c>
      <c r="M11" s="92" t="s">
        <v>314</v>
      </c>
      <c r="N11" s="92">
        <v>1</v>
      </c>
      <c r="O11" s="92" t="s">
        <v>162</v>
      </c>
      <c r="P11" s="92" t="s">
        <v>162</v>
      </c>
      <c r="Q11" s="92" t="s">
        <v>161</v>
      </c>
      <c r="R11" s="93">
        <v>44117</v>
      </c>
      <c r="S11" s="94">
        <v>44242</v>
      </c>
      <c r="T11" s="94">
        <v>44242</v>
      </c>
      <c r="U11" s="92" t="s">
        <v>107</v>
      </c>
      <c r="V11" s="92" t="s">
        <v>450</v>
      </c>
      <c r="W11" s="92" t="s">
        <v>138</v>
      </c>
      <c r="X11" s="92">
        <v>0</v>
      </c>
      <c r="Y11" s="92">
        <v>0</v>
      </c>
    </row>
    <row r="12" spans="1:25" x14ac:dyDescent="0.2">
      <c r="A12" s="92" t="s">
        <v>470</v>
      </c>
      <c r="B12" s="92" t="s">
        <v>324</v>
      </c>
      <c r="C12" s="92">
        <v>1</v>
      </c>
      <c r="D12" s="92">
        <v>2020</v>
      </c>
      <c r="E12" s="92" t="s">
        <v>347</v>
      </c>
      <c r="F12" s="92" t="s">
        <v>322</v>
      </c>
      <c r="G12" s="93">
        <v>44103</v>
      </c>
      <c r="H12" s="92" t="s">
        <v>315</v>
      </c>
      <c r="I12" s="92" t="s">
        <v>316</v>
      </c>
      <c r="J12" s="92" t="s">
        <v>317</v>
      </c>
      <c r="K12" s="92" t="s">
        <v>318</v>
      </c>
      <c r="L12" s="92" t="s">
        <v>99</v>
      </c>
      <c r="M12" s="92" t="s">
        <v>314</v>
      </c>
      <c r="N12" s="92">
        <v>1</v>
      </c>
      <c r="O12" s="92" t="s">
        <v>162</v>
      </c>
      <c r="P12" s="92" t="s">
        <v>162</v>
      </c>
      <c r="Q12" s="92" t="s">
        <v>161</v>
      </c>
      <c r="R12" s="93">
        <v>44117</v>
      </c>
      <c r="S12" s="94">
        <v>44242</v>
      </c>
      <c r="T12" s="94">
        <v>44242</v>
      </c>
      <c r="U12" s="92" t="s">
        <v>107</v>
      </c>
      <c r="V12" s="92" t="s">
        <v>451</v>
      </c>
      <c r="W12" s="92" t="s">
        <v>138</v>
      </c>
      <c r="X12" s="92">
        <v>0</v>
      </c>
      <c r="Y12" s="92">
        <v>0</v>
      </c>
    </row>
    <row r="13" spans="1:25" x14ac:dyDescent="0.2">
      <c r="A13" s="92" t="s">
        <v>470</v>
      </c>
      <c r="B13" s="92" t="s">
        <v>325</v>
      </c>
      <c r="C13" s="92">
        <v>1</v>
      </c>
      <c r="D13" s="92">
        <v>2020</v>
      </c>
      <c r="E13" s="92" t="s">
        <v>347</v>
      </c>
      <c r="F13" s="92" t="s">
        <v>322</v>
      </c>
      <c r="G13" s="93">
        <v>44103</v>
      </c>
      <c r="H13" s="92" t="s">
        <v>319</v>
      </c>
      <c r="I13" s="92" t="s">
        <v>316</v>
      </c>
      <c r="J13" s="92" t="s">
        <v>320</v>
      </c>
      <c r="K13" s="92" t="s">
        <v>321</v>
      </c>
      <c r="L13" s="92" t="s">
        <v>99</v>
      </c>
      <c r="M13" s="92" t="s">
        <v>314</v>
      </c>
      <c r="N13" s="92">
        <v>1</v>
      </c>
      <c r="O13" s="92" t="s">
        <v>162</v>
      </c>
      <c r="P13" s="92" t="s">
        <v>162</v>
      </c>
      <c r="Q13" s="92" t="s">
        <v>161</v>
      </c>
      <c r="R13" s="93">
        <v>44117</v>
      </c>
      <c r="S13" s="94">
        <v>44242</v>
      </c>
      <c r="T13" s="94">
        <v>44242</v>
      </c>
      <c r="U13" s="92" t="s">
        <v>107</v>
      </c>
      <c r="V13" s="92" t="s">
        <v>452</v>
      </c>
      <c r="W13" s="92" t="s">
        <v>138</v>
      </c>
      <c r="X13" s="92">
        <v>0</v>
      </c>
      <c r="Y13" s="92">
        <v>0</v>
      </c>
    </row>
    <row r="14" spans="1:25" x14ac:dyDescent="0.2">
      <c r="A14" s="92" t="s">
        <v>470</v>
      </c>
      <c r="B14" s="92" t="s">
        <v>374</v>
      </c>
      <c r="C14" s="92">
        <v>2</v>
      </c>
      <c r="D14" s="92">
        <v>2020</v>
      </c>
      <c r="E14" s="92" t="s">
        <v>82</v>
      </c>
      <c r="F14" s="92" t="s">
        <v>391</v>
      </c>
      <c r="G14" s="93">
        <v>44127</v>
      </c>
      <c r="H14" s="92" t="s">
        <v>368</v>
      </c>
      <c r="I14" s="92" t="s">
        <v>369</v>
      </c>
      <c r="J14" s="92" t="s">
        <v>371</v>
      </c>
      <c r="K14" s="92" t="s">
        <v>372</v>
      </c>
      <c r="L14" s="92" t="s">
        <v>89</v>
      </c>
      <c r="M14" s="92" t="s">
        <v>373</v>
      </c>
      <c r="N14" s="92">
        <v>4</v>
      </c>
      <c r="O14" s="92" t="s">
        <v>97</v>
      </c>
      <c r="P14" s="92" t="s">
        <v>392</v>
      </c>
      <c r="Q14" s="92" t="s">
        <v>370</v>
      </c>
      <c r="R14" s="93">
        <v>44140</v>
      </c>
      <c r="S14" s="94">
        <v>44255</v>
      </c>
      <c r="T14" s="94">
        <v>44260</v>
      </c>
      <c r="U14" s="92" t="s">
        <v>456</v>
      </c>
      <c r="V14" s="92" t="s">
        <v>458</v>
      </c>
      <c r="W14" s="92" t="s">
        <v>138</v>
      </c>
      <c r="X14" s="92">
        <v>0</v>
      </c>
      <c r="Y14" s="92">
        <v>0</v>
      </c>
    </row>
    <row r="15" spans="1:25" x14ac:dyDescent="0.2">
      <c r="A15" s="92" t="s">
        <v>470</v>
      </c>
      <c r="B15" s="92" t="s">
        <v>390</v>
      </c>
      <c r="C15" s="92">
        <v>3</v>
      </c>
      <c r="D15" s="92">
        <v>2020</v>
      </c>
      <c r="E15" s="92" t="s">
        <v>164</v>
      </c>
      <c r="F15" s="92" t="s">
        <v>389</v>
      </c>
      <c r="G15" s="93">
        <v>44152</v>
      </c>
      <c r="H15" s="92" t="s">
        <v>380</v>
      </c>
      <c r="I15" s="92" t="s">
        <v>194</v>
      </c>
      <c r="J15" s="92" t="s">
        <v>381</v>
      </c>
      <c r="K15" s="92" t="s">
        <v>387</v>
      </c>
      <c r="L15" s="92" t="s">
        <v>99</v>
      </c>
      <c r="M15" s="92" t="s">
        <v>388</v>
      </c>
      <c r="N15" s="92">
        <v>1</v>
      </c>
      <c r="O15" s="92" t="s">
        <v>90</v>
      </c>
      <c r="P15" s="92" t="s">
        <v>165</v>
      </c>
      <c r="Q15" s="92" t="s">
        <v>384</v>
      </c>
      <c r="R15" s="93">
        <v>44166</v>
      </c>
      <c r="S15" s="94">
        <v>44377</v>
      </c>
      <c r="T15" s="94">
        <v>44260</v>
      </c>
      <c r="U15" s="92" t="s">
        <v>248</v>
      </c>
      <c r="V15" s="92" t="s">
        <v>466</v>
      </c>
      <c r="W15" s="92" t="s">
        <v>138</v>
      </c>
      <c r="X15" s="92">
        <v>0</v>
      </c>
      <c r="Y15" s="92">
        <v>0</v>
      </c>
    </row>
    <row r="16" spans="1:25" x14ac:dyDescent="0.2">
      <c r="A16" t="s">
        <v>512</v>
      </c>
      <c r="B16" t="s">
        <v>158</v>
      </c>
      <c r="C16">
        <v>2</v>
      </c>
      <c r="D16">
        <v>2020</v>
      </c>
      <c r="E16" t="s">
        <v>157</v>
      </c>
      <c r="F16" t="s">
        <v>159</v>
      </c>
      <c r="G16" s="68">
        <v>43934</v>
      </c>
      <c r="H16" t="s">
        <v>153</v>
      </c>
      <c r="I16" t="s">
        <v>151</v>
      </c>
      <c r="J16" t="s">
        <v>154</v>
      </c>
      <c r="K16" t="s">
        <v>155</v>
      </c>
      <c r="L16" t="s">
        <v>99</v>
      </c>
      <c r="M16" t="s">
        <v>156</v>
      </c>
      <c r="N16">
        <v>1</v>
      </c>
      <c r="O16" t="s">
        <v>149</v>
      </c>
      <c r="P16" t="s">
        <v>160</v>
      </c>
      <c r="Q16" t="s">
        <v>152</v>
      </c>
      <c r="R16" s="68">
        <v>43969</v>
      </c>
      <c r="S16" s="70">
        <v>44286</v>
      </c>
      <c r="T16" s="70">
        <v>44292</v>
      </c>
      <c r="U16" t="s">
        <v>375</v>
      </c>
      <c r="V16" t="s">
        <v>473</v>
      </c>
      <c r="W16" t="s">
        <v>138</v>
      </c>
      <c r="X16">
        <v>2</v>
      </c>
      <c r="Y16">
        <v>0</v>
      </c>
    </row>
    <row r="17" spans="1:25" x14ac:dyDescent="0.2">
      <c r="A17" t="s">
        <v>512</v>
      </c>
      <c r="B17" t="s">
        <v>191</v>
      </c>
      <c r="C17">
        <v>2</v>
      </c>
      <c r="D17">
        <v>2020</v>
      </c>
      <c r="E17" t="s">
        <v>140</v>
      </c>
      <c r="F17" t="s">
        <v>190</v>
      </c>
      <c r="G17" s="68">
        <v>43979</v>
      </c>
      <c r="H17" t="s">
        <v>174</v>
      </c>
      <c r="I17" t="s">
        <v>175</v>
      </c>
      <c r="J17" t="s">
        <v>180</v>
      </c>
      <c r="K17" t="s">
        <v>181</v>
      </c>
      <c r="L17" t="s">
        <v>96</v>
      </c>
      <c r="M17" t="s">
        <v>182</v>
      </c>
      <c r="N17">
        <v>1</v>
      </c>
      <c r="O17" t="s">
        <v>95</v>
      </c>
      <c r="P17" t="s">
        <v>193</v>
      </c>
      <c r="Q17" t="s">
        <v>179</v>
      </c>
      <c r="R17" s="68">
        <v>43959</v>
      </c>
      <c r="S17" s="70">
        <v>44267</v>
      </c>
      <c r="T17" s="70">
        <v>44270</v>
      </c>
      <c r="U17" t="s">
        <v>105</v>
      </c>
      <c r="V17" t="s">
        <v>511</v>
      </c>
      <c r="W17" t="s">
        <v>138</v>
      </c>
      <c r="X17">
        <v>1</v>
      </c>
      <c r="Y17">
        <v>0</v>
      </c>
    </row>
    <row r="18" spans="1:25" x14ac:dyDescent="0.2">
      <c r="A18" t="s">
        <v>512</v>
      </c>
      <c r="B18" t="s">
        <v>202</v>
      </c>
      <c r="C18">
        <v>1</v>
      </c>
      <c r="D18">
        <v>2020</v>
      </c>
      <c r="E18" t="s">
        <v>195</v>
      </c>
      <c r="F18" t="s">
        <v>231</v>
      </c>
      <c r="G18" s="68">
        <v>43948</v>
      </c>
      <c r="H18" t="s">
        <v>203</v>
      </c>
      <c r="I18" t="s">
        <v>196</v>
      </c>
      <c r="J18" t="s">
        <v>197</v>
      </c>
      <c r="K18" t="s">
        <v>198</v>
      </c>
      <c r="L18" t="s">
        <v>99</v>
      </c>
      <c r="M18" t="s">
        <v>199</v>
      </c>
      <c r="N18">
        <v>1</v>
      </c>
      <c r="O18" t="s">
        <v>97</v>
      </c>
      <c r="P18" t="s">
        <v>98</v>
      </c>
      <c r="Q18" t="s">
        <v>240</v>
      </c>
      <c r="R18" s="68">
        <v>44014</v>
      </c>
      <c r="S18" s="70">
        <v>44286</v>
      </c>
      <c r="T18" s="70">
        <v>44295</v>
      </c>
      <c r="U18" t="s">
        <v>456</v>
      </c>
      <c r="V18" t="s">
        <v>506</v>
      </c>
      <c r="W18" t="s">
        <v>138</v>
      </c>
      <c r="X18">
        <v>2</v>
      </c>
      <c r="Y18">
        <v>1</v>
      </c>
    </row>
    <row r="19" spans="1:25" x14ac:dyDescent="0.2">
      <c r="A19" t="s">
        <v>512</v>
      </c>
      <c r="B19" t="s">
        <v>202</v>
      </c>
      <c r="C19">
        <v>2</v>
      </c>
      <c r="D19">
        <v>2020</v>
      </c>
      <c r="E19" t="s">
        <v>195</v>
      </c>
      <c r="F19" t="s">
        <v>231</v>
      </c>
      <c r="G19" s="68">
        <v>43948</v>
      </c>
      <c r="H19" t="s">
        <v>203</v>
      </c>
      <c r="I19" t="s">
        <v>196</v>
      </c>
      <c r="J19" t="s">
        <v>197</v>
      </c>
      <c r="K19" t="s">
        <v>200</v>
      </c>
      <c r="L19" t="s">
        <v>99</v>
      </c>
      <c r="M19" t="s">
        <v>201</v>
      </c>
      <c r="N19">
        <v>1</v>
      </c>
      <c r="O19" t="s">
        <v>97</v>
      </c>
      <c r="P19" t="s">
        <v>98</v>
      </c>
      <c r="Q19" t="s">
        <v>240</v>
      </c>
      <c r="R19" s="68">
        <v>44014</v>
      </c>
      <c r="S19" s="70">
        <v>44286</v>
      </c>
      <c r="T19" s="70">
        <v>44295</v>
      </c>
      <c r="U19" t="s">
        <v>456</v>
      </c>
      <c r="V19" t="s">
        <v>507</v>
      </c>
      <c r="W19" t="s">
        <v>138</v>
      </c>
      <c r="X19">
        <v>2</v>
      </c>
      <c r="Y19">
        <v>1</v>
      </c>
    </row>
    <row r="20" spans="1:25" x14ac:dyDescent="0.2">
      <c r="A20" t="s">
        <v>512</v>
      </c>
      <c r="B20" t="s">
        <v>220</v>
      </c>
      <c r="C20">
        <v>1</v>
      </c>
      <c r="D20">
        <v>2020</v>
      </c>
      <c r="E20" t="s">
        <v>86</v>
      </c>
      <c r="F20" t="s">
        <v>163</v>
      </c>
      <c r="G20" s="68">
        <v>43972</v>
      </c>
      <c r="H20" t="s">
        <v>206</v>
      </c>
      <c r="I20" t="s">
        <v>204</v>
      </c>
      <c r="J20" t="s">
        <v>207</v>
      </c>
      <c r="K20" t="s">
        <v>208</v>
      </c>
      <c r="L20" t="s">
        <v>99</v>
      </c>
      <c r="M20" t="s">
        <v>209</v>
      </c>
      <c r="N20">
        <v>1</v>
      </c>
      <c r="O20" t="s">
        <v>100</v>
      </c>
      <c r="P20" t="s">
        <v>101</v>
      </c>
      <c r="Q20" t="s">
        <v>205</v>
      </c>
      <c r="R20" s="68">
        <v>44013</v>
      </c>
      <c r="S20" s="70">
        <v>44377</v>
      </c>
      <c r="T20" s="70">
        <v>44295</v>
      </c>
      <c r="U20" t="s">
        <v>108</v>
      </c>
      <c r="V20" t="s">
        <v>499</v>
      </c>
      <c r="W20" t="s">
        <v>138</v>
      </c>
      <c r="X20">
        <v>0</v>
      </c>
      <c r="Y20">
        <v>0</v>
      </c>
    </row>
    <row r="21" spans="1:25" x14ac:dyDescent="0.2">
      <c r="A21" t="s">
        <v>512</v>
      </c>
      <c r="B21" t="s">
        <v>222</v>
      </c>
      <c r="C21">
        <v>1</v>
      </c>
      <c r="D21">
        <v>2020</v>
      </c>
      <c r="E21" t="s">
        <v>86</v>
      </c>
      <c r="F21" t="s">
        <v>163</v>
      </c>
      <c r="G21" s="68">
        <v>43972</v>
      </c>
      <c r="H21" t="s">
        <v>215</v>
      </c>
      <c r="I21" t="s">
        <v>216</v>
      </c>
      <c r="J21" t="s">
        <v>217</v>
      </c>
      <c r="K21" t="s">
        <v>218</v>
      </c>
      <c r="L21" t="s">
        <v>99</v>
      </c>
      <c r="M21" t="s">
        <v>219</v>
      </c>
      <c r="N21">
        <v>1</v>
      </c>
      <c r="O21" t="s">
        <v>100</v>
      </c>
      <c r="P21" t="s">
        <v>101</v>
      </c>
      <c r="Q21" t="s">
        <v>205</v>
      </c>
      <c r="R21" s="68">
        <v>44013</v>
      </c>
      <c r="S21" s="70">
        <v>44270</v>
      </c>
      <c r="T21" s="70">
        <v>44295</v>
      </c>
      <c r="U21" t="s">
        <v>108</v>
      </c>
      <c r="V21" t="s">
        <v>500</v>
      </c>
      <c r="W21" t="s">
        <v>138</v>
      </c>
      <c r="X21">
        <v>0</v>
      </c>
      <c r="Y21">
        <v>0</v>
      </c>
    </row>
    <row r="22" spans="1:25" x14ac:dyDescent="0.2">
      <c r="A22" t="s">
        <v>512</v>
      </c>
      <c r="B22" t="s">
        <v>390</v>
      </c>
      <c r="C22">
        <v>1</v>
      </c>
      <c r="D22">
        <v>2020</v>
      </c>
      <c r="E22" t="s">
        <v>164</v>
      </c>
      <c r="F22" t="s">
        <v>389</v>
      </c>
      <c r="G22" s="68">
        <v>44152</v>
      </c>
      <c r="H22" t="s">
        <v>380</v>
      </c>
      <c r="I22" t="s">
        <v>194</v>
      </c>
      <c r="J22" t="s">
        <v>381</v>
      </c>
      <c r="K22" t="s">
        <v>382</v>
      </c>
      <c r="L22" t="s">
        <v>99</v>
      </c>
      <c r="M22" t="s">
        <v>383</v>
      </c>
      <c r="N22">
        <v>1</v>
      </c>
      <c r="O22" t="s">
        <v>90</v>
      </c>
      <c r="P22" t="s">
        <v>165</v>
      </c>
      <c r="Q22" t="s">
        <v>384</v>
      </c>
      <c r="R22" s="68">
        <v>44166</v>
      </c>
      <c r="S22" s="70">
        <v>44286</v>
      </c>
      <c r="T22" s="70">
        <v>44293</v>
      </c>
      <c r="U22" t="s">
        <v>248</v>
      </c>
      <c r="V22" t="s">
        <v>498</v>
      </c>
      <c r="W22" t="s">
        <v>138</v>
      </c>
      <c r="X22">
        <v>0</v>
      </c>
      <c r="Y22">
        <v>0</v>
      </c>
    </row>
    <row r="23" spans="1:25" x14ac:dyDescent="0.2">
      <c r="A23" t="s">
        <v>512</v>
      </c>
      <c r="B23" t="s">
        <v>428</v>
      </c>
      <c r="C23">
        <v>2</v>
      </c>
      <c r="D23">
        <v>2020</v>
      </c>
      <c r="E23" t="s">
        <v>393</v>
      </c>
      <c r="F23" t="s">
        <v>437</v>
      </c>
      <c r="G23" s="68">
        <v>44155</v>
      </c>
      <c r="H23" t="s">
        <v>401</v>
      </c>
      <c r="I23" t="s">
        <v>88</v>
      </c>
      <c r="J23" t="s">
        <v>435</v>
      </c>
      <c r="K23" t="s">
        <v>404</v>
      </c>
      <c r="L23" t="s">
        <v>96</v>
      </c>
      <c r="M23" t="s">
        <v>405</v>
      </c>
      <c r="N23">
        <v>1</v>
      </c>
      <c r="O23" t="s">
        <v>100</v>
      </c>
      <c r="P23" t="s">
        <v>101</v>
      </c>
      <c r="Q23" t="s">
        <v>397</v>
      </c>
      <c r="R23" s="68">
        <v>44166</v>
      </c>
      <c r="S23" s="70">
        <v>44285</v>
      </c>
      <c r="T23" s="70">
        <v>44295</v>
      </c>
      <c r="U23" t="s">
        <v>108</v>
      </c>
      <c r="V23" t="s">
        <v>501</v>
      </c>
      <c r="W23" t="s">
        <v>138</v>
      </c>
      <c r="X23">
        <v>0</v>
      </c>
      <c r="Y23">
        <v>0</v>
      </c>
    </row>
    <row r="24" spans="1:25" x14ac:dyDescent="0.2">
      <c r="A24" t="s">
        <v>512</v>
      </c>
      <c r="B24" t="s">
        <v>429</v>
      </c>
      <c r="C24">
        <v>1</v>
      </c>
      <c r="D24">
        <v>2020</v>
      </c>
      <c r="E24" t="s">
        <v>393</v>
      </c>
      <c r="F24" t="s">
        <v>437</v>
      </c>
      <c r="G24" s="68">
        <v>44155</v>
      </c>
      <c r="H24" t="s">
        <v>406</v>
      </c>
      <c r="I24" t="s">
        <v>88</v>
      </c>
      <c r="J24" t="s">
        <v>407</v>
      </c>
      <c r="K24" t="s">
        <v>408</v>
      </c>
      <c r="L24" t="s">
        <v>137</v>
      </c>
      <c r="M24" t="s">
        <v>409</v>
      </c>
      <c r="N24">
        <v>1</v>
      </c>
      <c r="O24" t="s">
        <v>100</v>
      </c>
      <c r="P24" t="s">
        <v>101</v>
      </c>
      <c r="Q24" t="s">
        <v>104</v>
      </c>
      <c r="R24" s="68">
        <v>44166</v>
      </c>
      <c r="S24" s="70">
        <v>44316</v>
      </c>
      <c r="T24" s="70">
        <v>44295</v>
      </c>
      <c r="U24" t="s">
        <v>108</v>
      </c>
      <c r="V24" t="s">
        <v>502</v>
      </c>
      <c r="W24" t="s">
        <v>138</v>
      </c>
      <c r="X24">
        <v>0</v>
      </c>
      <c r="Y24">
        <v>0</v>
      </c>
    </row>
    <row r="25" spans="1:25" x14ac:dyDescent="0.2">
      <c r="A25" t="s">
        <v>512</v>
      </c>
      <c r="B25" t="s">
        <v>432</v>
      </c>
      <c r="C25">
        <v>2</v>
      </c>
      <c r="D25">
        <v>2020</v>
      </c>
      <c r="E25" t="s">
        <v>418</v>
      </c>
      <c r="F25" t="s">
        <v>437</v>
      </c>
      <c r="G25" s="68">
        <v>44155</v>
      </c>
      <c r="H25" t="s">
        <v>424</v>
      </c>
      <c r="I25" t="s">
        <v>88</v>
      </c>
      <c r="J25" t="s">
        <v>436</v>
      </c>
      <c r="K25" t="s">
        <v>425</v>
      </c>
      <c r="L25" t="s">
        <v>137</v>
      </c>
      <c r="M25" t="s">
        <v>426</v>
      </c>
      <c r="N25">
        <v>1</v>
      </c>
      <c r="O25" t="s">
        <v>100</v>
      </c>
      <c r="P25" t="s">
        <v>101</v>
      </c>
      <c r="Q25" t="s">
        <v>104</v>
      </c>
      <c r="R25" s="68">
        <v>44166</v>
      </c>
      <c r="S25" s="70">
        <v>44286</v>
      </c>
      <c r="T25" s="70">
        <v>44295</v>
      </c>
      <c r="U25" t="s">
        <v>108</v>
      </c>
      <c r="V25" t="s">
        <v>503</v>
      </c>
      <c r="W25" t="s">
        <v>138</v>
      </c>
      <c r="X25">
        <v>0</v>
      </c>
      <c r="Y25">
        <v>0</v>
      </c>
    </row>
    <row r="26" spans="1:25" x14ac:dyDescent="0.2">
      <c r="A26" s="92" t="s">
        <v>649</v>
      </c>
      <c r="B26" s="92" t="s">
        <v>191</v>
      </c>
      <c r="C26" s="92">
        <v>1</v>
      </c>
      <c r="D26" s="92">
        <v>2020</v>
      </c>
      <c r="E26" s="92" t="s">
        <v>140</v>
      </c>
      <c r="F26" s="92" t="s">
        <v>190</v>
      </c>
      <c r="G26" s="93">
        <v>43979</v>
      </c>
      <c r="H26" s="92" t="s">
        <v>174</v>
      </c>
      <c r="I26" s="92" t="s">
        <v>175</v>
      </c>
      <c r="J26" s="92" t="s">
        <v>176</v>
      </c>
      <c r="K26" s="92" t="s">
        <v>177</v>
      </c>
      <c r="L26" s="92" t="s">
        <v>99</v>
      </c>
      <c r="M26" s="92" t="s">
        <v>178</v>
      </c>
      <c r="N26" s="92">
        <v>2</v>
      </c>
      <c r="O26" s="92" t="s">
        <v>95</v>
      </c>
      <c r="P26" s="92" t="s">
        <v>193</v>
      </c>
      <c r="Q26" s="92" t="s">
        <v>179</v>
      </c>
      <c r="R26" s="93">
        <v>43959</v>
      </c>
      <c r="S26" s="94">
        <v>44347</v>
      </c>
      <c r="T26" s="94">
        <v>44313</v>
      </c>
      <c r="U26" s="92" t="s">
        <v>105</v>
      </c>
      <c r="V26" s="92" t="s">
        <v>648</v>
      </c>
      <c r="W26" s="92" t="s">
        <v>138</v>
      </c>
      <c r="X26" s="92">
        <v>0</v>
      </c>
      <c r="Y26" s="92">
        <v>0</v>
      </c>
    </row>
    <row r="27" spans="1:25" x14ac:dyDescent="0.2">
      <c r="A27" s="92" t="s">
        <v>649</v>
      </c>
      <c r="B27" s="92" t="s">
        <v>295</v>
      </c>
      <c r="C27" s="92">
        <v>2</v>
      </c>
      <c r="D27" s="92">
        <v>2020</v>
      </c>
      <c r="E27" s="92" t="s">
        <v>82</v>
      </c>
      <c r="F27" s="92" t="s">
        <v>438</v>
      </c>
      <c r="G27" s="93">
        <v>44098</v>
      </c>
      <c r="H27" s="92" t="s">
        <v>270</v>
      </c>
      <c r="I27" s="92" t="s">
        <v>77</v>
      </c>
      <c r="J27" s="92" t="s">
        <v>271</v>
      </c>
      <c r="K27" s="92" t="s">
        <v>272</v>
      </c>
      <c r="L27" s="92" t="s">
        <v>99</v>
      </c>
      <c r="M27" s="92" t="s">
        <v>273</v>
      </c>
      <c r="N27" s="92">
        <v>1</v>
      </c>
      <c r="O27" s="92" t="s">
        <v>97</v>
      </c>
      <c r="P27" s="92" t="s">
        <v>98</v>
      </c>
      <c r="Q27" s="92" t="s">
        <v>251</v>
      </c>
      <c r="R27" s="93">
        <v>44105</v>
      </c>
      <c r="S27" s="94">
        <v>44285</v>
      </c>
      <c r="T27" s="94">
        <v>44323</v>
      </c>
      <c r="U27" s="92" t="s">
        <v>456</v>
      </c>
      <c r="V27" s="92" t="s">
        <v>568</v>
      </c>
      <c r="W27" s="92" t="s">
        <v>138</v>
      </c>
      <c r="X27" s="92">
        <v>0</v>
      </c>
      <c r="Y27" s="92">
        <v>0</v>
      </c>
    </row>
    <row r="28" spans="1:25" x14ac:dyDescent="0.2">
      <c r="A28" s="92" t="s">
        <v>649</v>
      </c>
      <c r="B28" s="92" t="s">
        <v>427</v>
      </c>
      <c r="C28" s="92">
        <v>2</v>
      </c>
      <c r="D28" s="92">
        <v>2020</v>
      </c>
      <c r="E28" s="92" t="s">
        <v>393</v>
      </c>
      <c r="F28" s="92" t="s">
        <v>437</v>
      </c>
      <c r="G28" s="93">
        <v>44155</v>
      </c>
      <c r="H28" s="92" t="s">
        <v>394</v>
      </c>
      <c r="I28" s="92" t="s">
        <v>88</v>
      </c>
      <c r="J28" s="92" t="s">
        <v>434</v>
      </c>
      <c r="K28" s="92" t="s">
        <v>398</v>
      </c>
      <c r="L28" s="92" t="s">
        <v>137</v>
      </c>
      <c r="M28" s="92" t="s">
        <v>399</v>
      </c>
      <c r="N28" s="92">
        <v>1</v>
      </c>
      <c r="O28" s="92" t="s">
        <v>433</v>
      </c>
      <c r="P28" s="92" t="s">
        <v>439</v>
      </c>
      <c r="Q28" s="92" t="s">
        <v>400</v>
      </c>
      <c r="R28" s="93">
        <v>44166</v>
      </c>
      <c r="S28" s="94">
        <v>44316</v>
      </c>
      <c r="T28" s="94">
        <v>44324</v>
      </c>
      <c r="U28" s="92" t="s">
        <v>248</v>
      </c>
      <c r="V28" s="92" t="s">
        <v>644</v>
      </c>
      <c r="W28" s="92" t="s">
        <v>138</v>
      </c>
      <c r="X28" s="92">
        <v>1</v>
      </c>
      <c r="Y28" s="92">
        <v>0</v>
      </c>
    </row>
    <row r="29" spans="1:25" x14ac:dyDescent="0.2">
      <c r="A29" s="92" t="s">
        <v>649</v>
      </c>
      <c r="B29" s="92" t="s">
        <v>495</v>
      </c>
      <c r="C29" s="92">
        <v>1</v>
      </c>
      <c r="D29" s="92">
        <v>2021</v>
      </c>
      <c r="E29" s="92" t="s">
        <v>489</v>
      </c>
      <c r="F29" s="92" t="s">
        <v>491</v>
      </c>
      <c r="G29" s="93">
        <v>44257</v>
      </c>
      <c r="H29" s="92" t="s">
        <v>474</v>
      </c>
      <c r="I29" s="92" t="s">
        <v>475</v>
      </c>
      <c r="J29" s="92" t="s">
        <v>476</v>
      </c>
      <c r="K29" s="92" t="s">
        <v>477</v>
      </c>
      <c r="L29" s="92" t="s">
        <v>99</v>
      </c>
      <c r="M29" s="92" t="s">
        <v>478</v>
      </c>
      <c r="N29" s="92">
        <v>1</v>
      </c>
      <c r="O29" s="92" t="s">
        <v>493</v>
      </c>
      <c r="P29" s="92" t="s">
        <v>493</v>
      </c>
      <c r="Q29" s="92" t="s">
        <v>479</v>
      </c>
      <c r="R29" s="93">
        <v>44257</v>
      </c>
      <c r="S29" s="94">
        <v>44316</v>
      </c>
      <c r="T29" s="94">
        <v>44320</v>
      </c>
      <c r="U29" s="92" t="s">
        <v>107</v>
      </c>
      <c r="V29" s="92" t="s">
        <v>557</v>
      </c>
      <c r="W29" s="92" t="s">
        <v>138</v>
      </c>
      <c r="X29" s="92">
        <v>0</v>
      </c>
      <c r="Y29" s="92">
        <v>0</v>
      </c>
    </row>
    <row r="30" spans="1:25" x14ac:dyDescent="0.2">
      <c r="A30" t="s">
        <v>825</v>
      </c>
      <c r="B30" t="s">
        <v>192</v>
      </c>
      <c r="C30">
        <v>2</v>
      </c>
      <c r="D30">
        <v>2020</v>
      </c>
      <c r="E30" t="s">
        <v>70</v>
      </c>
      <c r="F30" t="s">
        <v>190</v>
      </c>
      <c r="G30" s="68">
        <v>43979</v>
      </c>
      <c r="H30" t="s">
        <v>183</v>
      </c>
      <c r="I30" t="s">
        <v>184</v>
      </c>
      <c r="J30" t="s">
        <v>185</v>
      </c>
      <c r="K30" t="s">
        <v>186</v>
      </c>
      <c r="L30" t="s">
        <v>99</v>
      </c>
      <c r="M30" t="s">
        <v>187</v>
      </c>
      <c r="N30" t="s">
        <v>188</v>
      </c>
      <c r="O30" t="s">
        <v>90</v>
      </c>
      <c r="P30" t="s">
        <v>91</v>
      </c>
      <c r="Q30" t="s">
        <v>189</v>
      </c>
      <c r="R30" s="68">
        <v>43990</v>
      </c>
      <c r="S30" s="70">
        <v>44354</v>
      </c>
      <c r="T30" s="70">
        <v>44355</v>
      </c>
      <c r="U30" t="s">
        <v>248</v>
      </c>
      <c r="V30" t="s">
        <v>815</v>
      </c>
      <c r="W30" t="s">
        <v>138</v>
      </c>
      <c r="X30">
        <v>0</v>
      </c>
      <c r="Y30">
        <v>0</v>
      </c>
    </row>
    <row r="31" spans="1:25" x14ac:dyDescent="0.2">
      <c r="A31" t="s">
        <v>825</v>
      </c>
      <c r="B31" t="s">
        <v>295</v>
      </c>
      <c r="C31">
        <v>1</v>
      </c>
      <c r="D31">
        <v>2020</v>
      </c>
      <c r="E31" t="s">
        <v>82</v>
      </c>
      <c r="F31" t="s">
        <v>438</v>
      </c>
      <c r="G31" s="68">
        <v>44098</v>
      </c>
      <c r="H31" t="s">
        <v>270</v>
      </c>
      <c r="I31" t="s">
        <v>77</v>
      </c>
      <c r="J31" t="s">
        <v>453</v>
      </c>
      <c r="K31" t="s">
        <v>454</v>
      </c>
      <c r="L31" t="s">
        <v>96</v>
      </c>
      <c r="M31" t="s">
        <v>455</v>
      </c>
      <c r="N31">
        <v>1</v>
      </c>
      <c r="O31" t="s">
        <v>97</v>
      </c>
      <c r="P31" t="s">
        <v>98</v>
      </c>
      <c r="Q31" t="s">
        <v>251</v>
      </c>
      <c r="R31" s="68">
        <v>44105</v>
      </c>
      <c r="S31" s="70">
        <v>44377</v>
      </c>
      <c r="T31" s="70">
        <v>44356</v>
      </c>
      <c r="U31" t="s">
        <v>456</v>
      </c>
      <c r="V31" t="s">
        <v>804</v>
      </c>
      <c r="W31" t="s">
        <v>138</v>
      </c>
      <c r="X31">
        <v>0</v>
      </c>
      <c r="Y31">
        <v>0</v>
      </c>
    </row>
    <row r="32" spans="1:25" x14ac:dyDescent="0.2">
      <c r="A32" t="s">
        <v>825</v>
      </c>
      <c r="B32" t="s">
        <v>565</v>
      </c>
      <c r="C32">
        <v>1</v>
      </c>
      <c r="D32">
        <v>2021</v>
      </c>
      <c r="E32" t="s">
        <v>489</v>
      </c>
      <c r="F32" t="s">
        <v>492</v>
      </c>
      <c r="G32" s="68">
        <v>44320</v>
      </c>
      <c r="H32" t="s">
        <v>559</v>
      </c>
      <c r="I32" t="s">
        <v>485</v>
      </c>
      <c r="J32" t="s">
        <v>560</v>
      </c>
      <c r="K32" t="s">
        <v>561</v>
      </c>
      <c r="L32" t="s">
        <v>522</v>
      </c>
      <c r="M32" t="s">
        <v>562</v>
      </c>
      <c r="N32">
        <v>2</v>
      </c>
      <c r="O32" t="s">
        <v>627</v>
      </c>
      <c r="P32" t="s">
        <v>627</v>
      </c>
      <c r="Q32" t="s">
        <v>563</v>
      </c>
      <c r="R32" s="68">
        <v>44321</v>
      </c>
      <c r="S32" s="70">
        <v>44346</v>
      </c>
      <c r="T32" s="70">
        <v>44344</v>
      </c>
      <c r="U32" t="s">
        <v>107</v>
      </c>
      <c r="V32" t="s">
        <v>781</v>
      </c>
      <c r="W32" t="s">
        <v>138</v>
      </c>
      <c r="X32">
        <v>0</v>
      </c>
      <c r="Y32">
        <v>0</v>
      </c>
    </row>
    <row r="33" spans="1:25" x14ac:dyDescent="0.2">
      <c r="A33" t="s">
        <v>825</v>
      </c>
      <c r="B33" t="s">
        <v>565</v>
      </c>
      <c r="C33">
        <v>2</v>
      </c>
      <c r="D33">
        <v>2021</v>
      </c>
      <c r="E33" t="s">
        <v>489</v>
      </c>
      <c r="F33" t="s">
        <v>492</v>
      </c>
      <c r="G33" s="68">
        <v>44320</v>
      </c>
      <c r="H33" t="s">
        <v>559</v>
      </c>
      <c r="I33" t="s">
        <v>485</v>
      </c>
      <c r="J33" t="s">
        <v>560</v>
      </c>
      <c r="K33" t="s">
        <v>564</v>
      </c>
      <c r="L33" t="s">
        <v>522</v>
      </c>
      <c r="M33" t="s">
        <v>782</v>
      </c>
      <c r="N33">
        <v>1</v>
      </c>
      <c r="O33" t="s">
        <v>627</v>
      </c>
      <c r="P33" t="s">
        <v>627</v>
      </c>
      <c r="Q33" t="s">
        <v>563</v>
      </c>
      <c r="R33" s="68">
        <v>44321</v>
      </c>
      <c r="S33" s="70">
        <v>44346</v>
      </c>
      <c r="T33" s="70">
        <v>44344</v>
      </c>
      <c r="U33" t="s">
        <v>107</v>
      </c>
      <c r="V33" t="s">
        <v>783</v>
      </c>
      <c r="W33" t="s">
        <v>138</v>
      </c>
      <c r="X33">
        <v>0</v>
      </c>
      <c r="Y33">
        <v>0</v>
      </c>
    </row>
    <row r="34" spans="1:25" x14ac:dyDescent="0.2">
      <c r="A34" t="s">
        <v>825</v>
      </c>
      <c r="B34" t="s">
        <v>704</v>
      </c>
      <c r="C34">
        <v>1</v>
      </c>
      <c r="D34">
        <v>2021</v>
      </c>
      <c r="E34" t="s">
        <v>70</v>
      </c>
      <c r="F34" t="s">
        <v>78</v>
      </c>
      <c r="G34" s="68">
        <v>44294</v>
      </c>
      <c r="H34" t="s">
        <v>658</v>
      </c>
      <c r="I34" t="s">
        <v>659</v>
      </c>
      <c r="J34" t="s">
        <v>660</v>
      </c>
      <c r="K34" t="s">
        <v>661</v>
      </c>
      <c r="L34" t="s">
        <v>96</v>
      </c>
      <c r="M34" t="s">
        <v>662</v>
      </c>
      <c r="N34">
        <v>1</v>
      </c>
      <c r="O34" t="s">
        <v>90</v>
      </c>
      <c r="P34" t="s">
        <v>91</v>
      </c>
      <c r="Q34" t="s">
        <v>663</v>
      </c>
      <c r="R34" s="68">
        <v>44322</v>
      </c>
      <c r="S34" s="70">
        <v>44346</v>
      </c>
      <c r="T34" s="70">
        <v>44355</v>
      </c>
      <c r="U34" t="s">
        <v>248</v>
      </c>
      <c r="V34" t="s">
        <v>802</v>
      </c>
      <c r="W34" t="s">
        <v>138</v>
      </c>
      <c r="X34">
        <v>0</v>
      </c>
      <c r="Y34">
        <v>0</v>
      </c>
    </row>
    <row r="35" spans="1:25" x14ac:dyDescent="0.2">
      <c r="A35" t="s">
        <v>825</v>
      </c>
      <c r="B35" t="s">
        <v>706</v>
      </c>
      <c r="C35">
        <v>1</v>
      </c>
      <c r="D35">
        <v>2021</v>
      </c>
      <c r="E35" t="s">
        <v>70</v>
      </c>
      <c r="F35" t="s">
        <v>78</v>
      </c>
      <c r="G35" s="68">
        <v>44294</v>
      </c>
      <c r="H35" t="s">
        <v>678</v>
      </c>
      <c r="I35" t="s">
        <v>659</v>
      </c>
      <c r="J35" t="s">
        <v>679</v>
      </c>
      <c r="K35" t="s">
        <v>680</v>
      </c>
      <c r="L35" t="s">
        <v>99</v>
      </c>
      <c r="M35" t="s">
        <v>681</v>
      </c>
      <c r="N35">
        <v>1</v>
      </c>
      <c r="O35" t="s">
        <v>90</v>
      </c>
      <c r="P35" t="s">
        <v>91</v>
      </c>
      <c r="Q35" t="s">
        <v>663</v>
      </c>
      <c r="R35" s="68">
        <v>44300</v>
      </c>
      <c r="S35" s="70">
        <v>44335</v>
      </c>
      <c r="T35" s="70">
        <v>44355</v>
      </c>
      <c r="U35" t="s">
        <v>248</v>
      </c>
      <c r="V35" t="s">
        <v>803</v>
      </c>
      <c r="W35" t="s">
        <v>138</v>
      </c>
      <c r="X35">
        <v>0</v>
      </c>
      <c r="Y35">
        <v>0</v>
      </c>
    </row>
  </sheetData>
  <autoFilter ref="A2:Y2"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9"/>
  <sheetViews>
    <sheetView topLeftCell="A16" workbookViewId="0">
      <selection activeCell="A30" sqref="A30"/>
    </sheetView>
  </sheetViews>
  <sheetFormatPr baseColWidth="10" defaultRowHeight="12.75" x14ac:dyDescent="0.2"/>
  <cols>
    <col min="1" max="1" width="8" customWidth="1"/>
    <col min="3" max="3" width="7.140625" customWidth="1"/>
    <col min="4" max="4" width="10" customWidth="1"/>
    <col min="7" max="7" width="11.42578125" style="70"/>
    <col min="15" max="15" width="40.28515625" customWidth="1"/>
    <col min="16" max="16" width="29.7109375" customWidth="1"/>
    <col min="17" max="18" width="11.42578125" customWidth="1"/>
    <col min="19" max="19" width="11.42578125" style="69"/>
    <col min="20" max="20" width="11.42578125" style="70"/>
  </cols>
  <sheetData>
    <row r="1" spans="1:26" ht="15.75" x14ac:dyDescent="0.25">
      <c r="A1" s="64" t="s">
        <v>116</v>
      </c>
      <c r="T1" s="70" t="s">
        <v>11</v>
      </c>
    </row>
    <row r="2" spans="1:26" s="9" customFormat="1" ht="49.5" customHeight="1" x14ac:dyDescent="0.2">
      <c r="A2" s="65" t="s">
        <v>136</v>
      </c>
      <c r="B2" s="65" t="s">
        <v>28</v>
      </c>
      <c r="C2" s="65" t="s">
        <v>27</v>
      </c>
      <c r="D2" s="65" t="s">
        <v>26</v>
      </c>
      <c r="E2" s="65" t="s">
        <v>17</v>
      </c>
      <c r="F2" s="65" t="s">
        <v>0</v>
      </c>
      <c r="G2" s="72" t="s">
        <v>8</v>
      </c>
      <c r="H2" s="16" t="s">
        <v>10</v>
      </c>
      <c r="I2" s="65" t="s">
        <v>20</v>
      </c>
      <c r="J2" s="65" t="s">
        <v>19</v>
      </c>
      <c r="K2" s="65" t="s">
        <v>1</v>
      </c>
      <c r="L2" s="65" t="s">
        <v>15</v>
      </c>
      <c r="M2" s="65" t="s">
        <v>2</v>
      </c>
      <c r="N2" s="65" t="s">
        <v>3</v>
      </c>
      <c r="O2" s="65" t="s">
        <v>25</v>
      </c>
      <c r="P2" s="65" t="s">
        <v>4</v>
      </c>
      <c r="Q2" s="53" t="s">
        <v>5</v>
      </c>
      <c r="R2" s="53" t="s">
        <v>6</v>
      </c>
      <c r="S2" s="53" t="s">
        <v>7</v>
      </c>
      <c r="T2" s="71" t="s">
        <v>12</v>
      </c>
      <c r="U2" s="66" t="s">
        <v>18</v>
      </c>
      <c r="V2" s="66" t="s">
        <v>13</v>
      </c>
      <c r="W2" s="66" t="s">
        <v>14</v>
      </c>
      <c r="X2" s="66" t="s">
        <v>109</v>
      </c>
      <c r="Y2" s="88" t="s">
        <v>110</v>
      </c>
      <c r="Z2" s="88" t="s">
        <v>139</v>
      </c>
    </row>
    <row r="3" spans="1:26" x14ac:dyDescent="0.2">
      <c r="A3" t="s">
        <v>449</v>
      </c>
      <c r="B3" t="s">
        <v>148</v>
      </c>
      <c r="C3">
        <v>1</v>
      </c>
      <c r="D3">
        <v>2020</v>
      </c>
      <c r="E3" t="s">
        <v>141</v>
      </c>
      <c r="F3" t="s">
        <v>87</v>
      </c>
      <c r="G3" s="70">
        <v>43921</v>
      </c>
      <c r="H3" t="s">
        <v>143</v>
      </c>
      <c r="I3" t="s">
        <v>144</v>
      </c>
      <c r="J3" t="s">
        <v>145</v>
      </c>
      <c r="K3" t="s">
        <v>146</v>
      </c>
      <c r="L3" t="s">
        <v>99</v>
      </c>
      <c r="M3" t="s">
        <v>147</v>
      </c>
      <c r="N3">
        <v>1</v>
      </c>
      <c r="O3" t="s">
        <v>149</v>
      </c>
      <c r="P3" t="s">
        <v>150</v>
      </c>
      <c r="Q3" t="s">
        <v>142</v>
      </c>
      <c r="R3" s="68">
        <v>43917</v>
      </c>
      <c r="S3" s="70">
        <v>44227</v>
      </c>
      <c r="T3" s="70">
        <v>44230</v>
      </c>
      <c r="U3" t="s">
        <v>375</v>
      </c>
      <c r="V3" t="s">
        <v>446</v>
      </c>
      <c r="W3" t="s">
        <v>138</v>
      </c>
      <c r="X3">
        <v>1</v>
      </c>
      <c r="Y3">
        <v>0</v>
      </c>
      <c r="Z3" s="90">
        <v>1</v>
      </c>
    </row>
    <row r="4" spans="1:26" x14ac:dyDescent="0.2">
      <c r="A4" t="s">
        <v>449</v>
      </c>
      <c r="B4" t="s">
        <v>343</v>
      </c>
      <c r="C4">
        <v>1</v>
      </c>
      <c r="D4">
        <v>2020</v>
      </c>
      <c r="E4" t="s">
        <v>164</v>
      </c>
      <c r="F4" t="s">
        <v>345</v>
      </c>
      <c r="G4" s="70">
        <v>44090</v>
      </c>
      <c r="H4" t="s">
        <v>332</v>
      </c>
      <c r="I4" t="s">
        <v>333</v>
      </c>
      <c r="J4" t="s">
        <v>334</v>
      </c>
      <c r="K4" t="s">
        <v>335</v>
      </c>
      <c r="L4" t="s">
        <v>99</v>
      </c>
      <c r="M4" t="s">
        <v>336</v>
      </c>
      <c r="N4">
        <v>1</v>
      </c>
      <c r="O4" t="s">
        <v>90</v>
      </c>
      <c r="P4" t="s">
        <v>346</v>
      </c>
      <c r="Q4" t="s">
        <v>337</v>
      </c>
      <c r="R4" s="68">
        <v>44166</v>
      </c>
      <c r="S4" s="70">
        <v>44227</v>
      </c>
      <c r="T4" s="70">
        <v>44231</v>
      </c>
      <c r="U4" t="s">
        <v>248</v>
      </c>
      <c r="V4" t="s">
        <v>443</v>
      </c>
      <c r="W4" t="s">
        <v>138</v>
      </c>
      <c r="X4">
        <v>0</v>
      </c>
      <c r="Y4">
        <v>0</v>
      </c>
      <c r="Z4" s="90">
        <v>1</v>
      </c>
    </row>
    <row r="5" spans="1:26" x14ac:dyDescent="0.2">
      <c r="A5" t="s">
        <v>449</v>
      </c>
      <c r="B5" t="s">
        <v>229</v>
      </c>
      <c r="C5">
        <v>1</v>
      </c>
      <c r="D5">
        <v>2020</v>
      </c>
      <c r="E5" t="s">
        <v>86</v>
      </c>
      <c r="F5" t="s">
        <v>230</v>
      </c>
      <c r="G5" s="70">
        <v>43952</v>
      </c>
      <c r="H5" t="s">
        <v>223</v>
      </c>
      <c r="I5" t="s">
        <v>224</v>
      </c>
      <c r="J5" t="s">
        <v>225</v>
      </c>
      <c r="K5" t="s">
        <v>226</v>
      </c>
      <c r="L5" t="s">
        <v>99</v>
      </c>
      <c r="M5" t="s">
        <v>227</v>
      </c>
      <c r="N5">
        <v>1</v>
      </c>
      <c r="O5" t="s">
        <v>100</v>
      </c>
      <c r="P5" t="s">
        <v>101</v>
      </c>
      <c r="Q5" t="s">
        <v>228</v>
      </c>
      <c r="R5" s="68">
        <v>43987</v>
      </c>
      <c r="S5" s="70">
        <v>44226</v>
      </c>
      <c r="T5" s="70">
        <v>44318</v>
      </c>
      <c r="U5" t="s">
        <v>108</v>
      </c>
      <c r="V5" t="s">
        <v>444</v>
      </c>
      <c r="W5" t="s">
        <v>138</v>
      </c>
      <c r="X5">
        <v>0</v>
      </c>
      <c r="Y5">
        <v>0</v>
      </c>
      <c r="Z5" s="90">
        <v>1</v>
      </c>
    </row>
    <row r="6" spans="1:26" x14ac:dyDescent="0.2">
      <c r="A6" t="s">
        <v>449</v>
      </c>
      <c r="B6" t="s">
        <v>342</v>
      </c>
      <c r="C6">
        <v>1</v>
      </c>
      <c r="D6">
        <v>2020</v>
      </c>
      <c r="E6" t="s">
        <v>164</v>
      </c>
      <c r="F6" t="s">
        <v>345</v>
      </c>
      <c r="G6" s="70">
        <v>44090</v>
      </c>
      <c r="H6" t="s">
        <v>326</v>
      </c>
      <c r="I6" t="s">
        <v>327</v>
      </c>
      <c r="J6" t="s">
        <v>328</v>
      </c>
      <c r="K6" t="s">
        <v>329</v>
      </c>
      <c r="L6" t="s">
        <v>99</v>
      </c>
      <c r="M6" t="s">
        <v>330</v>
      </c>
      <c r="N6">
        <v>1</v>
      </c>
      <c r="O6" t="s">
        <v>90</v>
      </c>
      <c r="P6" t="s">
        <v>165</v>
      </c>
      <c r="Q6" t="s">
        <v>331</v>
      </c>
      <c r="R6" s="68">
        <v>44166</v>
      </c>
      <c r="S6" s="70">
        <v>44227</v>
      </c>
      <c r="T6" s="70">
        <v>44231</v>
      </c>
      <c r="U6" t="s">
        <v>248</v>
      </c>
      <c r="V6" t="s">
        <v>442</v>
      </c>
      <c r="W6" t="s">
        <v>138</v>
      </c>
      <c r="X6">
        <v>0</v>
      </c>
      <c r="Y6">
        <v>0</v>
      </c>
      <c r="Z6" s="90">
        <v>1</v>
      </c>
    </row>
    <row r="7" spans="1:26" x14ac:dyDescent="0.2">
      <c r="A7" t="s">
        <v>449</v>
      </c>
      <c r="B7" t="s">
        <v>357</v>
      </c>
      <c r="C7">
        <v>3</v>
      </c>
      <c r="D7">
        <v>2020</v>
      </c>
      <c r="E7" t="s">
        <v>348</v>
      </c>
      <c r="F7" t="s">
        <v>349</v>
      </c>
      <c r="G7" s="70">
        <v>44091</v>
      </c>
      <c r="H7" t="s">
        <v>353</v>
      </c>
      <c r="I7" t="s">
        <v>350</v>
      </c>
      <c r="J7" t="s">
        <v>354</v>
      </c>
      <c r="K7" t="s">
        <v>355</v>
      </c>
      <c r="L7" t="s">
        <v>99</v>
      </c>
      <c r="M7" t="s">
        <v>356</v>
      </c>
      <c r="N7" t="s">
        <v>471</v>
      </c>
      <c r="O7" t="s">
        <v>90</v>
      </c>
      <c r="P7" t="s">
        <v>351</v>
      </c>
      <c r="Q7" t="s">
        <v>352</v>
      </c>
      <c r="R7" s="68">
        <v>44105</v>
      </c>
      <c r="S7" s="70">
        <v>44211</v>
      </c>
      <c r="T7" s="70">
        <v>44232</v>
      </c>
      <c r="U7" t="s">
        <v>108</v>
      </c>
      <c r="V7" t="s">
        <v>445</v>
      </c>
      <c r="W7" t="s">
        <v>138</v>
      </c>
      <c r="X7">
        <v>0</v>
      </c>
      <c r="Y7">
        <v>0</v>
      </c>
      <c r="Z7" s="90">
        <v>1</v>
      </c>
    </row>
    <row r="8" spans="1:26" x14ac:dyDescent="0.2">
      <c r="A8" s="92" t="s">
        <v>470</v>
      </c>
      <c r="B8" s="92" t="s">
        <v>191</v>
      </c>
      <c r="C8" s="92">
        <v>2</v>
      </c>
      <c r="D8" s="92">
        <v>2020</v>
      </c>
      <c r="E8" s="92" t="s">
        <v>140</v>
      </c>
      <c r="F8" s="92" t="s">
        <v>190</v>
      </c>
      <c r="G8" s="94">
        <v>43979</v>
      </c>
      <c r="H8" s="92" t="s">
        <v>174</v>
      </c>
      <c r="I8" s="92" t="s">
        <v>175</v>
      </c>
      <c r="J8" s="92" t="s">
        <v>180</v>
      </c>
      <c r="K8" s="92" t="s">
        <v>181</v>
      </c>
      <c r="L8" s="92" t="s">
        <v>96</v>
      </c>
      <c r="M8" s="92" t="s">
        <v>182</v>
      </c>
      <c r="N8" s="92">
        <v>1</v>
      </c>
      <c r="O8" s="92" t="s">
        <v>95</v>
      </c>
      <c r="P8" s="92" t="s">
        <v>193</v>
      </c>
      <c r="Q8" s="92" t="s">
        <v>179</v>
      </c>
      <c r="R8" s="93">
        <v>43959</v>
      </c>
      <c r="S8" s="94">
        <v>44253</v>
      </c>
      <c r="T8" s="94">
        <v>44260</v>
      </c>
      <c r="U8" s="92" t="s">
        <v>105</v>
      </c>
      <c r="V8" s="92" t="s">
        <v>472</v>
      </c>
      <c r="W8" s="92" t="s">
        <v>468</v>
      </c>
      <c r="X8" s="92">
        <v>1</v>
      </c>
      <c r="Y8" s="92">
        <v>0</v>
      </c>
      <c r="Z8" s="95">
        <v>0</v>
      </c>
    </row>
    <row r="9" spans="1:26" x14ac:dyDescent="0.2">
      <c r="A9" s="92" t="s">
        <v>470</v>
      </c>
      <c r="B9" s="92" t="s">
        <v>221</v>
      </c>
      <c r="C9" s="92">
        <v>1</v>
      </c>
      <c r="D9" s="92">
        <v>2020</v>
      </c>
      <c r="E9" s="92" t="s">
        <v>86</v>
      </c>
      <c r="F9" s="92" t="s">
        <v>163</v>
      </c>
      <c r="G9" s="94">
        <v>43972</v>
      </c>
      <c r="H9" s="92" t="s">
        <v>210</v>
      </c>
      <c r="I9" s="92" t="s">
        <v>211</v>
      </c>
      <c r="J9" s="92" t="s">
        <v>212</v>
      </c>
      <c r="K9" s="92" t="s">
        <v>213</v>
      </c>
      <c r="L9" s="92" t="s">
        <v>96</v>
      </c>
      <c r="M9" s="92" t="s">
        <v>214</v>
      </c>
      <c r="N9" s="92">
        <v>1</v>
      </c>
      <c r="O9" s="92" t="s">
        <v>100</v>
      </c>
      <c r="P9" s="92" t="s">
        <v>101</v>
      </c>
      <c r="Q9" s="92" t="s">
        <v>205</v>
      </c>
      <c r="R9" s="93">
        <v>44013</v>
      </c>
      <c r="S9" s="94">
        <v>44255</v>
      </c>
      <c r="T9" s="94">
        <v>44319</v>
      </c>
      <c r="U9" s="92" t="s">
        <v>108</v>
      </c>
      <c r="V9" s="92" t="s">
        <v>467</v>
      </c>
      <c r="W9" s="92" t="s">
        <v>138</v>
      </c>
      <c r="X9" s="92">
        <v>0</v>
      </c>
      <c r="Y9" s="92">
        <v>0</v>
      </c>
      <c r="Z9" s="95">
        <v>1</v>
      </c>
    </row>
    <row r="10" spans="1:26" x14ac:dyDescent="0.2">
      <c r="A10" s="92" t="s">
        <v>470</v>
      </c>
      <c r="B10" s="92" t="s">
        <v>309</v>
      </c>
      <c r="C10" s="92">
        <v>3</v>
      </c>
      <c r="D10" s="92">
        <v>2020</v>
      </c>
      <c r="E10" s="92" t="s">
        <v>301</v>
      </c>
      <c r="F10" s="92" t="s">
        <v>241</v>
      </c>
      <c r="G10" s="94">
        <v>44063</v>
      </c>
      <c r="H10" s="92" t="s">
        <v>302</v>
      </c>
      <c r="I10" s="92" t="s">
        <v>303</v>
      </c>
      <c r="J10" s="92" t="s">
        <v>304</v>
      </c>
      <c r="K10" s="92" t="s">
        <v>305</v>
      </c>
      <c r="L10" s="92" t="s">
        <v>99</v>
      </c>
      <c r="M10" s="92" t="s">
        <v>306</v>
      </c>
      <c r="N10" s="92">
        <v>1</v>
      </c>
      <c r="O10" s="92" t="s">
        <v>90</v>
      </c>
      <c r="P10" s="92" t="s">
        <v>307</v>
      </c>
      <c r="Q10" s="92" t="s">
        <v>308</v>
      </c>
      <c r="R10" s="93">
        <v>44075</v>
      </c>
      <c r="S10" s="94">
        <v>44255</v>
      </c>
      <c r="T10" s="94">
        <v>44260</v>
      </c>
      <c r="U10" s="92" t="s">
        <v>248</v>
      </c>
      <c r="V10" s="92" t="s">
        <v>465</v>
      </c>
      <c r="W10" s="92" t="s">
        <v>138</v>
      </c>
      <c r="X10" s="92">
        <v>0</v>
      </c>
      <c r="Y10" s="92">
        <v>0</v>
      </c>
      <c r="Z10" s="95">
        <v>1</v>
      </c>
    </row>
    <row r="11" spans="1:26" x14ac:dyDescent="0.2">
      <c r="A11" s="92" t="s">
        <v>470</v>
      </c>
      <c r="B11" s="92" t="s">
        <v>323</v>
      </c>
      <c r="C11" s="92">
        <v>1</v>
      </c>
      <c r="D11" s="92">
        <v>2020</v>
      </c>
      <c r="E11" s="92" t="s">
        <v>347</v>
      </c>
      <c r="F11" s="92" t="s">
        <v>322</v>
      </c>
      <c r="G11" s="94">
        <v>44103</v>
      </c>
      <c r="H11" s="92" t="s">
        <v>310</v>
      </c>
      <c r="I11" s="92" t="s">
        <v>311</v>
      </c>
      <c r="J11" s="92" t="s">
        <v>312</v>
      </c>
      <c r="K11" s="92" t="s">
        <v>313</v>
      </c>
      <c r="L11" s="92" t="s">
        <v>99</v>
      </c>
      <c r="M11" s="92" t="s">
        <v>314</v>
      </c>
      <c r="N11" s="92">
        <v>1</v>
      </c>
      <c r="O11" s="92" t="s">
        <v>162</v>
      </c>
      <c r="P11" s="92" t="s">
        <v>162</v>
      </c>
      <c r="Q11" s="92" t="s">
        <v>161</v>
      </c>
      <c r="R11" s="93">
        <v>44117</v>
      </c>
      <c r="S11" s="94">
        <v>44242</v>
      </c>
      <c r="T11" s="94">
        <v>44242</v>
      </c>
      <c r="U11" s="92" t="s">
        <v>107</v>
      </c>
      <c r="V11" s="92" t="s">
        <v>450</v>
      </c>
      <c r="W11" s="92" t="s">
        <v>138</v>
      </c>
      <c r="X11" s="92">
        <v>0</v>
      </c>
      <c r="Y11" s="92">
        <v>0</v>
      </c>
      <c r="Z11" s="116">
        <v>1</v>
      </c>
    </row>
    <row r="12" spans="1:26" x14ac:dyDescent="0.2">
      <c r="A12" s="92" t="s">
        <v>470</v>
      </c>
      <c r="B12" s="92" t="s">
        <v>324</v>
      </c>
      <c r="C12" s="92">
        <v>1</v>
      </c>
      <c r="D12" s="92">
        <v>2020</v>
      </c>
      <c r="E12" s="92" t="s">
        <v>347</v>
      </c>
      <c r="F12" s="92" t="s">
        <v>322</v>
      </c>
      <c r="G12" s="94">
        <v>44103</v>
      </c>
      <c r="H12" s="92" t="s">
        <v>315</v>
      </c>
      <c r="I12" s="92" t="s">
        <v>316</v>
      </c>
      <c r="J12" s="92" t="s">
        <v>317</v>
      </c>
      <c r="K12" s="92" t="s">
        <v>318</v>
      </c>
      <c r="L12" s="92" t="s">
        <v>99</v>
      </c>
      <c r="M12" s="92" t="s">
        <v>314</v>
      </c>
      <c r="N12" s="92">
        <v>1</v>
      </c>
      <c r="O12" s="92" t="s">
        <v>162</v>
      </c>
      <c r="P12" s="92" t="s">
        <v>162</v>
      </c>
      <c r="Q12" s="92" t="s">
        <v>161</v>
      </c>
      <c r="R12" s="93">
        <v>44117</v>
      </c>
      <c r="S12" s="94">
        <v>44242</v>
      </c>
      <c r="T12" s="94">
        <v>44242</v>
      </c>
      <c r="U12" s="92" t="s">
        <v>107</v>
      </c>
      <c r="V12" s="92" t="s">
        <v>451</v>
      </c>
      <c r="W12" s="92" t="s">
        <v>138</v>
      </c>
      <c r="X12" s="92">
        <v>0</v>
      </c>
      <c r="Y12" s="92">
        <v>0</v>
      </c>
      <c r="Z12" s="116"/>
    </row>
    <row r="13" spans="1:26" x14ac:dyDescent="0.2">
      <c r="A13" s="92" t="s">
        <v>470</v>
      </c>
      <c r="B13" s="92" t="s">
        <v>325</v>
      </c>
      <c r="C13" s="92">
        <v>1</v>
      </c>
      <c r="D13" s="92">
        <v>2020</v>
      </c>
      <c r="E13" s="92" t="s">
        <v>347</v>
      </c>
      <c r="F13" s="92" t="s">
        <v>322</v>
      </c>
      <c r="G13" s="94">
        <v>44103</v>
      </c>
      <c r="H13" s="92" t="s">
        <v>319</v>
      </c>
      <c r="I13" s="92" t="s">
        <v>316</v>
      </c>
      <c r="J13" s="92" t="s">
        <v>320</v>
      </c>
      <c r="K13" s="92" t="s">
        <v>321</v>
      </c>
      <c r="L13" s="92" t="s">
        <v>99</v>
      </c>
      <c r="M13" s="92" t="s">
        <v>314</v>
      </c>
      <c r="N13" s="92">
        <v>1</v>
      </c>
      <c r="O13" s="92" t="s">
        <v>162</v>
      </c>
      <c r="P13" s="92" t="s">
        <v>162</v>
      </c>
      <c r="Q13" s="92" t="s">
        <v>161</v>
      </c>
      <c r="R13" s="93">
        <v>44117</v>
      </c>
      <c r="S13" s="94">
        <v>44242</v>
      </c>
      <c r="T13" s="94">
        <v>44242</v>
      </c>
      <c r="U13" s="92" t="s">
        <v>107</v>
      </c>
      <c r="V13" s="92" t="s">
        <v>452</v>
      </c>
      <c r="W13" s="92" t="s">
        <v>138</v>
      </c>
      <c r="X13" s="92">
        <v>0</v>
      </c>
      <c r="Y13" s="92">
        <v>0</v>
      </c>
      <c r="Z13" s="116"/>
    </row>
    <row r="14" spans="1:26" x14ac:dyDescent="0.2">
      <c r="A14" s="92" t="s">
        <v>470</v>
      </c>
      <c r="B14" s="92" t="s">
        <v>374</v>
      </c>
      <c r="C14" s="92">
        <v>2</v>
      </c>
      <c r="D14" s="92">
        <v>2020</v>
      </c>
      <c r="E14" s="92" t="s">
        <v>82</v>
      </c>
      <c r="F14" s="92" t="s">
        <v>391</v>
      </c>
      <c r="G14" s="94">
        <v>44127</v>
      </c>
      <c r="H14" s="92" t="s">
        <v>368</v>
      </c>
      <c r="I14" s="92" t="s">
        <v>369</v>
      </c>
      <c r="J14" s="92" t="s">
        <v>371</v>
      </c>
      <c r="K14" s="92" t="s">
        <v>372</v>
      </c>
      <c r="L14" s="92" t="s">
        <v>89</v>
      </c>
      <c r="M14" s="92" t="s">
        <v>373</v>
      </c>
      <c r="N14" s="92">
        <v>4</v>
      </c>
      <c r="O14" s="92" t="s">
        <v>97</v>
      </c>
      <c r="P14" s="92" t="s">
        <v>392</v>
      </c>
      <c r="Q14" s="92" t="s">
        <v>370</v>
      </c>
      <c r="R14" s="93">
        <v>44140</v>
      </c>
      <c r="S14" s="94">
        <v>44255</v>
      </c>
      <c r="T14" s="94">
        <v>44260</v>
      </c>
      <c r="U14" s="92" t="s">
        <v>456</v>
      </c>
      <c r="V14" s="92" t="s">
        <v>458</v>
      </c>
      <c r="W14" s="92" t="s">
        <v>138</v>
      </c>
      <c r="X14" s="92">
        <v>0</v>
      </c>
      <c r="Y14" s="92">
        <v>0</v>
      </c>
      <c r="Z14" s="95">
        <v>1</v>
      </c>
    </row>
    <row r="15" spans="1:26" x14ac:dyDescent="0.2">
      <c r="A15" t="s">
        <v>512</v>
      </c>
      <c r="B15" t="s">
        <v>158</v>
      </c>
      <c r="C15">
        <v>2</v>
      </c>
      <c r="D15">
        <v>2020</v>
      </c>
      <c r="E15" t="s">
        <v>157</v>
      </c>
      <c r="F15" t="s">
        <v>159</v>
      </c>
      <c r="G15" s="70">
        <v>43934</v>
      </c>
      <c r="H15" t="s">
        <v>153</v>
      </c>
      <c r="I15" t="s">
        <v>151</v>
      </c>
      <c r="J15" t="s">
        <v>154</v>
      </c>
      <c r="K15" t="s">
        <v>155</v>
      </c>
      <c r="L15" t="s">
        <v>99</v>
      </c>
      <c r="M15" t="s">
        <v>156</v>
      </c>
      <c r="N15">
        <v>1</v>
      </c>
      <c r="O15" t="s">
        <v>149</v>
      </c>
      <c r="P15" t="s">
        <v>160</v>
      </c>
      <c r="Q15" t="s">
        <v>152</v>
      </c>
      <c r="R15" s="68">
        <v>43969</v>
      </c>
      <c r="S15" s="70">
        <v>44286</v>
      </c>
      <c r="T15" s="70">
        <v>44292</v>
      </c>
      <c r="U15" t="s">
        <v>375</v>
      </c>
      <c r="V15" t="s">
        <v>473</v>
      </c>
      <c r="W15" t="s">
        <v>138</v>
      </c>
      <c r="X15">
        <v>2</v>
      </c>
      <c r="Y15">
        <v>0</v>
      </c>
      <c r="Z15" s="90">
        <v>1</v>
      </c>
    </row>
    <row r="16" spans="1:26" x14ac:dyDescent="0.2">
      <c r="A16" t="s">
        <v>512</v>
      </c>
      <c r="B16" t="s">
        <v>222</v>
      </c>
      <c r="C16">
        <v>1</v>
      </c>
      <c r="D16">
        <v>2020</v>
      </c>
      <c r="E16" t="s">
        <v>86</v>
      </c>
      <c r="F16" t="s">
        <v>163</v>
      </c>
      <c r="G16" s="70">
        <v>43972</v>
      </c>
      <c r="H16" t="s">
        <v>215</v>
      </c>
      <c r="I16" t="s">
        <v>216</v>
      </c>
      <c r="J16" t="s">
        <v>217</v>
      </c>
      <c r="K16" t="s">
        <v>218</v>
      </c>
      <c r="L16" t="s">
        <v>99</v>
      </c>
      <c r="M16" t="s">
        <v>219</v>
      </c>
      <c r="N16">
        <v>1</v>
      </c>
      <c r="O16" t="s">
        <v>100</v>
      </c>
      <c r="P16" t="s">
        <v>101</v>
      </c>
      <c r="Q16" t="s">
        <v>205</v>
      </c>
      <c r="R16" s="68">
        <v>44013</v>
      </c>
      <c r="S16" s="70">
        <v>44270</v>
      </c>
      <c r="T16" s="70">
        <v>44295</v>
      </c>
      <c r="U16" t="s">
        <v>108</v>
      </c>
      <c r="V16" t="s">
        <v>500</v>
      </c>
      <c r="W16" t="s">
        <v>138</v>
      </c>
      <c r="X16">
        <v>0</v>
      </c>
      <c r="Y16">
        <v>0</v>
      </c>
      <c r="Z16" s="117">
        <v>1</v>
      </c>
    </row>
    <row r="17" spans="1:26" x14ac:dyDescent="0.2">
      <c r="A17" t="s">
        <v>512</v>
      </c>
      <c r="B17" t="s">
        <v>428</v>
      </c>
      <c r="C17">
        <v>2</v>
      </c>
      <c r="D17">
        <v>2020</v>
      </c>
      <c r="E17" t="s">
        <v>393</v>
      </c>
      <c r="F17" t="s">
        <v>437</v>
      </c>
      <c r="G17" s="70">
        <v>44155</v>
      </c>
      <c r="H17" t="s">
        <v>401</v>
      </c>
      <c r="I17" t="s">
        <v>88</v>
      </c>
      <c r="J17" t="s">
        <v>435</v>
      </c>
      <c r="K17" t="s">
        <v>404</v>
      </c>
      <c r="L17" t="s">
        <v>96</v>
      </c>
      <c r="M17" t="s">
        <v>405</v>
      </c>
      <c r="N17">
        <v>1</v>
      </c>
      <c r="O17" t="s">
        <v>100</v>
      </c>
      <c r="P17" t="s">
        <v>101</v>
      </c>
      <c r="Q17" t="s">
        <v>397</v>
      </c>
      <c r="R17" s="68">
        <v>44166</v>
      </c>
      <c r="S17" s="70">
        <v>44285</v>
      </c>
      <c r="T17" s="70">
        <v>44295</v>
      </c>
      <c r="U17" t="s">
        <v>108</v>
      </c>
      <c r="V17" t="s">
        <v>501</v>
      </c>
      <c r="W17" t="s">
        <v>138</v>
      </c>
      <c r="X17">
        <v>0</v>
      </c>
      <c r="Y17">
        <v>0</v>
      </c>
      <c r="Z17" s="117"/>
    </row>
    <row r="18" spans="1:26" x14ac:dyDescent="0.2">
      <c r="A18" t="s">
        <v>512</v>
      </c>
      <c r="B18" t="s">
        <v>432</v>
      </c>
      <c r="C18">
        <v>2</v>
      </c>
      <c r="D18">
        <v>2020</v>
      </c>
      <c r="E18" t="s">
        <v>418</v>
      </c>
      <c r="F18" t="s">
        <v>437</v>
      </c>
      <c r="G18" s="70">
        <v>44155</v>
      </c>
      <c r="H18" t="s">
        <v>424</v>
      </c>
      <c r="I18" t="s">
        <v>88</v>
      </c>
      <c r="J18" t="s">
        <v>436</v>
      </c>
      <c r="K18" t="s">
        <v>425</v>
      </c>
      <c r="L18" t="s">
        <v>137</v>
      </c>
      <c r="M18" t="s">
        <v>426</v>
      </c>
      <c r="N18">
        <v>1</v>
      </c>
      <c r="O18" t="s">
        <v>100</v>
      </c>
      <c r="P18" t="s">
        <v>101</v>
      </c>
      <c r="Q18" t="s">
        <v>104</v>
      </c>
      <c r="R18" s="68">
        <v>44166</v>
      </c>
      <c r="S18" s="70">
        <v>44286</v>
      </c>
      <c r="T18" s="70">
        <v>44295</v>
      </c>
      <c r="U18" t="s">
        <v>108</v>
      </c>
      <c r="V18" t="s">
        <v>503</v>
      </c>
      <c r="W18" t="s">
        <v>138</v>
      </c>
      <c r="X18">
        <v>0</v>
      </c>
      <c r="Y18">
        <v>0</v>
      </c>
      <c r="Z18" s="117"/>
    </row>
    <row r="19" spans="1:26" x14ac:dyDescent="0.2">
      <c r="A19" t="s">
        <v>512</v>
      </c>
      <c r="B19" t="s">
        <v>202</v>
      </c>
      <c r="C19">
        <v>1</v>
      </c>
      <c r="D19">
        <v>2020</v>
      </c>
      <c r="E19" t="s">
        <v>195</v>
      </c>
      <c r="F19" t="s">
        <v>231</v>
      </c>
      <c r="G19" s="70">
        <v>43948</v>
      </c>
      <c r="H19" t="s">
        <v>203</v>
      </c>
      <c r="I19" t="s">
        <v>196</v>
      </c>
      <c r="J19" t="s">
        <v>197</v>
      </c>
      <c r="K19" t="s">
        <v>198</v>
      </c>
      <c r="L19" t="s">
        <v>99</v>
      </c>
      <c r="M19" t="s">
        <v>199</v>
      </c>
      <c r="N19">
        <v>1</v>
      </c>
      <c r="O19" t="s">
        <v>97</v>
      </c>
      <c r="P19" t="s">
        <v>98</v>
      </c>
      <c r="Q19" t="s">
        <v>240</v>
      </c>
      <c r="R19" s="68">
        <v>44014</v>
      </c>
      <c r="S19" s="70">
        <v>44286</v>
      </c>
      <c r="T19" s="70">
        <v>44295</v>
      </c>
      <c r="U19" t="s">
        <v>456</v>
      </c>
      <c r="V19" t="s">
        <v>506</v>
      </c>
      <c r="W19" t="s">
        <v>138</v>
      </c>
      <c r="X19">
        <v>2</v>
      </c>
      <c r="Y19">
        <v>1</v>
      </c>
      <c r="Z19" s="118">
        <v>0.66666666666666663</v>
      </c>
    </row>
    <row r="20" spans="1:26" x14ac:dyDescent="0.2">
      <c r="A20" t="s">
        <v>512</v>
      </c>
      <c r="B20" t="s">
        <v>202</v>
      </c>
      <c r="C20">
        <v>2</v>
      </c>
      <c r="D20">
        <v>2020</v>
      </c>
      <c r="E20" t="s">
        <v>195</v>
      </c>
      <c r="F20" t="s">
        <v>231</v>
      </c>
      <c r="G20" s="70">
        <v>43948</v>
      </c>
      <c r="H20" t="s">
        <v>203</v>
      </c>
      <c r="I20" t="s">
        <v>196</v>
      </c>
      <c r="J20" t="s">
        <v>197</v>
      </c>
      <c r="K20" t="s">
        <v>200</v>
      </c>
      <c r="L20" t="s">
        <v>99</v>
      </c>
      <c r="M20" t="s">
        <v>201</v>
      </c>
      <c r="N20">
        <v>1</v>
      </c>
      <c r="O20" t="s">
        <v>97</v>
      </c>
      <c r="P20" t="s">
        <v>98</v>
      </c>
      <c r="Q20" t="s">
        <v>240</v>
      </c>
      <c r="R20" s="68">
        <v>44014</v>
      </c>
      <c r="S20" s="70">
        <v>44286</v>
      </c>
      <c r="T20" s="70">
        <v>44295</v>
      </c>
      <c r="U20" t="s">
        <v>456</v>
      </c>
      <c r="V20" t="s">
        <v>507</v>
      </c>
      <c r="W20" t="s">
        <v>138</v>
      </c>
      <c r="X20">
        <v>2</v>
      </c>
      <c r="Y20">
        <v>1</v>
      </c>
      <c r="Z20" s="118"/>
    </row>
    <row r="21" spans="1:26" x14ac:dyDescent="0.2">
      <c r="A21" t="s">
        <v>512</v>
      </c>
      <c r="B21" t="s">
        <v>295</v>
      </c>
      <c r="C21">
        <v>2</v>
      </c>
      <c r="D21">
        <v>2020</v>
      </c>
      <c r="E21" t="s">
        <v>82</v>
      </c>
      <c r="F21" t="s">
        <v>438</v>
      </c>
      <c r="G21" s="70">
        <v>44098</v>
      </c>
      <c r="H21" t="s">
        <v>270</v>
      </c>
      <c r="I21" t="s">
        <v>77</v>
      </c>
      <c r="J21" t="s">
        <v>271</v>
      </c>
      <c r="K21" t="s">
        <v>272</v>
      </c>
      <c r="L21" t="s">
        <v>99</v>
      </c>
      <c r="M21" t="s">
        <v>273</v>
      </c>
      <c r="N21">
        <v>1</v>
      </c>
      <c r="O21" t="s">
        <v>97</v>
      </c>
      <c r="P21" t="s">
        <v>98</v>
      </c>
      <c r="Q21" t="s">
        <v>251</v>
      </c>
      <c r="R21" s="68">
        <v>44105</v>
      </c>
      <c r="S21" s="70">
        <v>44285</v>
      </c>
      <c r="T21" s="70">
        <v>44295</v>
      </c>
      <c r="U21" s="99" t="s">
        <v>456</v>
      </c>
      <c r="V21" s="99" t="s">
        <v>509</v>
      </c>
      <c r="W21" s="99" t="s">
        <v>468</v>
      </c>
      <c r="X21">
        <v>0</v>
      </c>
      <c r="Y21">
        <v>0</v>
      </c>
      <c r="Z21" s="118"/>
    </row>
    <row r="22" spans="1:26" x14ac:dyDescent="0.2">
      <c r="A22" t="s">
        <v>512</v>
      </c>
      <c r="B22" t="s">
        <v>390</v>
      </c>
      <c r="C22">
        <v>1</v>
      </c>
      <c r="D22">
        <v>2020</v>
      </c>
      <c r="E22" t="s">
        <v>164</v>
      </c>
      <c r="F22" t="s">
        <v>389</v>
      </c>
      <c r="G22" s="70">
        <v>44152</v>
      </c>
      <c r="H22" t="s">
        <v>380</v>
      </c>
      <c r="I22" t="s">
        <v>194</v>
      </c>
      <c r="J22" t="s">
        <v>381</v>
      </c>
      <c r="K22" t="s">
        <v>382</v>
      </c>
      <c r="L22" t="s">
        <v>99</v>
      </c>
      <c r="M22" t="s">
        <v>383</v>
      </c>
      <c r="N22">
        <v>1</v>
      </c>
      <c r="O22" t="s">
        <v>90</v>
      </c>
      <c r="P22" t="s">
        <v>165</v>
      </c>
      <c r="Q22" t="s">
        <v>384</v>
      </c>
      <c r="R22" s="68">
        <v>44166</v>
      </c>
      <c r="S22" s="70">
        <v>44286</v>
      </c>
      <c r="T22" s="70">
        <v>44293</v>
      </c>
      <c r="U22" t="s">
        <v>248</v>
      </c>
      <c r="V22" t="s">
        <v>498</v>
      </c>
      <c r="W22" t="s">
        <v>138</v>
      </c>
      <c r="X22">
        <v>0</v>
      </c>
      <c r="Y22">
        <v>0</v>
      </c>
      <c r="Z22" s="90">
        <v>1</v>
      </c>
    </row>
    <row r="23" spans="1:26" x14ac:dyDescent="0.2">
      <c r="A23" t="s">
        <v>512</v>
      </c>
      <c r="B23" t="s">
        <v>191</v>
      </c>
      <c r="C23">
        <v>2</v>
      </c>
      <c r="D23">
        <v>2020</v>
      </c>
      <c r="E23" t="s">
        <v>140</v>
      </c>
      <c r="F23" t="s">
        <v>190</v>
      </c>
      <c r="G23" s="70">
        <v>43979</v>
      </c>
      <c r="H23" t="s">
        <v>174</v>
      </c>
      <c r="I23" t="s">
        <v>175</v>
      </c>
      <c r="J23" t="s">
        <v>180</v>
      </c>
      <c r="K23" t="s">
        <v>181</v>
      </c>
      <c r="L23" t="s">
        <v>96</v>
      </c>
      <c r="M23" t="s">
        <v>182</v>
      </c>
      <c r="N23">
        <v>1</v>
      </c>
      <c r="O23" t="s">
        <v>95</v>
      </c>
      <c r="P23" t="s">
        <v>193</v>
      </c>
      <c r="Q23" t="s">
        <v>179</v>
      </c>
      <c r="R23" s="68">
        <v>43959</v>
      </c>
      <c r="S23" s="70">
        <v>44267</v>
      </c>
      <c r="T23" s="70">
        <v>44270</v>
      </c>
      <c r="U23" t="s">
        <v>105</v>
      </c>
      <c r="V23" t="s">
        <v>511</v>
      </c>
      <c r="W23" t="s">
        <v>138</v>
      </c>
      <c r="X23">
        <v>1</v>
      </c>
      <c r="Y23">
        <v>0</v>
      </c>
      <c r="Z23" s="90">
        <v>1</v>
      </c>
    </row>
    <row r="24" spans="1:26" x14ac:dyDescent="0.2">
      <c r="A24" s="92" t="s">
        <v>649</v>
      </c>
      <c r="B24" s="92" t="s">
        <v>427</v>
      </c>
      <c r="C24" s="92">
        <v>2</v>
      </c>
      <c r="D24" s="92">
        <v>2020</v>
      </c>
      <c r="E24" s="92" t="s">
        <v>393</v>
      </c>
      <c r="F24" s="92" t="s">
        <v>437</v>
      </c>
      <c r="G24" s="94">
        <v>44155</v>
      </c>
      <c r="H24" s="92" t="s">
        <v>394</v>
      </c>
      <c r="I24" s="92" t="s">
        <v>88</v>
      </c>
      <c r="J24" s="92" t="s">
        <v>434</v>
      </c>
      <c r="K24" s="92" t="s">
        <v>398</v>
      </c>
      <c r="L24" s="92" t="s">
        <v>137</v>
      </c>
      <c r="M24" s="92" t="s">
        <v>399</v>
      </c>
      <c r="N24" s="92">
        <v>1</v>
      </c>
      <c r="O24" s="92" t="s">
        <v>433</v>
      </c>
      <c r="P24" s="92" t="s">
        <v>439</v>
      </c>
      <c r="Q24" s="92" t="s">
        <v>400</v>
      </c>
      <c r="R24" s="93">
        <v>44166</v>
      </c>
      <c r="S24" s="94">
        <v>44316</v>
      </c>
      <c r="T24" s="94">
        <v>44324</v>
      </c>
      <c r="U24" s="92" t="s">
        <v>248</v>
      </c>
      <c r="V24" s="92" t="s">
        <v>644</v>
      </c>
      <c r="W24" s="92" t="s">
        <v>138</v>
      </c>
      <c r="X24" s="92">
        <v>1</v>
      </c>
      <c r="Y24" s="92">
        <v>0</v>
      </c>
      <c r="Z24" s="95">
        <v>1</v>
      </c>
    </row>
    <row r="25" spans="1:26" x14ac:dyDescent="0.2">
      <c r="A25" s="92" t="s">
        <v>649</v>
      </c>
      <c r="B25" s="92" t="s">
        <v>495</v>
      </c>
      <c r="C25" s="92">
        <v>1</v>
      </c>
      <c r="D25" s="92">
        <v>2021</v>
      </c>
      <c r="E25" s="92" t="s">
        <v>489</v>
      </c>
      <c r="F25" s="92" t="s">
        <v>491</v>
      </c>
      <c r="G25" s="94">
        <v>44257</v>
      </c>
      <c r="H25" s="92" t="s">
        <v>474</v>
      </c>
      <c r="I25" s="92" t="s">
        <v>475</v>
      </c>
      <c r="J25" s="92" t="s">
        <v>476</v>
      </c>
      <c r="K25" s="92" t="s">
        <v>477</v>
      </c>
      <c r="L25" s="92" t="s">
        <v>99</v>
      </c>
      <c r="M25" s="92" t="s">
        <v>478</v>
      </c>
      <c r="N25" s="92">
        <v>1</v>
      </c>
      <c r="O25" s="92" t="s">
        <v>493</v>
      </c>
      <c r="P25" s="92" t="s">
        <v>493</v>
      </c>
      <c r="Q25" s="92" t="s">
        <v>479</v>
      </c>
      <c r="R25" s="93">
        <v>44257</v>
      </c>
      <c r="S25" s="94">
        <v>44316</v>
      </c>
      <c r="T25" s="94">
        <v>44320</v>
      </c>
      <c r="U25" s="92" t="s">
        <v>107</v>
      </c>
      <c r="V25" s="92" t="s">
        <v>557</v>
      </c>
      <c r="W25" s="92" t="s">
        <v>138</v>
      </c>
      <c r="X25" s="92">
        <v>0</v>
      </c>
      <c r="Y25" s="92">
        <v>0</v>
      </c>
      <c r="Z25" s="95">
        <v>1</v>
      </c>
    </row>
    <row r="26" spans="1:26" x14ac:dyDescent="0.2">
      <c r="A26" s="125" t="s">
        <v>825</v>
      </c>
      <c r="B26" t="s">
        <v>565</v>
      </c>
      <c r="C26">
        <v>1</v>
      </c>
      <c r="D26">
        <v>2021</v>
      </c>
      <c r="E26" t="s">
        <v>489</v>
      </c>
      <c r="F26" t="s">
        <v>492</v>
      </c>
      <c r="G26" s="70">
        <v>44320</v>
      </c>
      <c r="H26" t="s">
        <v>559</v>
      </c>
      <c r="I26" t="s">
        <v>485</v>
      </c>
      <c r="J26" t="s">
        <v>560</v>
      </c>
      <c r="K26" t="s">
        <v>561</v>
      </c>
      <c r="L26" t="s">
        <v>522</v>
      </c>
      <c r="M26" t="s">
        <v>562</v>
      </c>
      <c r="N26">
        <v>2</v>
      </c>
      <c r="O26" t="s">
        <v>627</v>
      </c>
      <c r="P26" t="s">
        <v>627</v>
      </c>
      <c r="Q26" t="s">
        <v>563</v>
      </c>
      <c r="R26">
        <v>44321</v>
      </c>
      <c r="S26" s="69">
        <v>44346</v>
      </c>
      <c r="T26" s="70">
        <v>44344</v>
      </c>
      <c r="U26" t="s">
        <v>107</v>
      </c>
      <c r="V26" t="s">
        <v>781</v>
      </c>
      <c r="W26" t="s">
        <v>138</v>
      </c>
      <c r="X26">
        <v>0</v>
      </c>
      <c r="Y26">
        <v>0</v>
      </c>
      <c r="Z26" s="126">
        <v>1</v>
      </c>
    </row>
    <row r="27" spans="1:26" x14ac:dyDescent="0.2">
      <c r="A27" s="125" t="s">
        <v>825</v>
      </c>
      <c r="B27" t="s">
        <v>565</v>
      </c>
      <c r="C27">
        <v>2</v>
      </c>
      <c r="D27">
        <v>2021</v>
      </c>
      <c r="E27" t="s">
        <v>489</v>
      </c>
      <c r="F27" t="s">
        <v>492</v>
      </c>
      <c r="G27" s="70">
        <v>44320</v>
      </c>
      <c r="H27" t="s">
        <v>559</v>
      </c>
      <c r="I27" t="s">
        <v>485</v>
      </c>
      <c r="J27" t="s">
        <v>560</v>
      </c>
      <c r="K27" t="s">
        <v>564</v>
      </c>
      <c r="L27" t="s">
        <v>522</v>
      </c>
      <c r="M27" t="s">
        <v>782</v>
      </c>
      <c r="N27">
        <v>1</v>
      </c>
      <c r="O27" t="s">
        <v>627</v>
      </c>
      <c r="P27" t="s">
        <v>627</v>
      </c>
      <c r="Q27" t="s">
        <v>563</v>
      </c>
      <c r="R27">
        <v>44321</v>
      </c>
      <c r="S27" s="69">
        <v>44346</v>
      </c>
      <c r="T27" s="70">
        <v>44344</v>
      </c>
      <c r="U27" t="s">
        <v>107</v>
      </c>
      <c r="V27" t="s">
        <v>783</v>
      </c>
      <c r="W27" t="s">
        <v>138</v>
      </c>
      <c r="X27">
        <v>0</v>
      </c>
      <c r="Y27">
        <v>0</v>
      </c>
      <c r="Z27" s="126"/>
    </row>
    <row r="28" spans="1:26" x14ac:dyDescent="0.2">
      <c r="A28" s="125" t="s">
        <v>825</v>
      </c>
      <c r="B28" t="s">
        <v>704</v>
      </c>
      <c r="C28">
        <v>1</v>
      </c>
      <c r="D28">
        <v>2021</v>
      </c>
      <c r="E28" t="s">
        <v>70</v>
      </c>
      <c r="F28" t="s">
        <v>78</v>
      </c>
      <c r="G28" s="70">
        <v>44294</v>
      </c>
      <c r="H28" t="s">
        <v>658</v>
      </c>
      <c r="I28" t="s">
        <v>659</v>
      </c>
      <c r="J28" t="s">
        <v>660</v>
      </c>
      <c r="K28" t="s">
        <v>661</v>
      </c>
      <c r="L28" t="s">
        <v>96</v>
      </c>
      <c r="M28" t="s">
        <v>662</v>
      </c>
      <c r="N28">
        <v>1</v>
      </c>
      <c r="O28" t="s">
        <v>90</v>
      </c>
      <c r="P28" t="s">
        <v>91</v>
      </c>
      <c r="Q28" t="s">
        <v>663</v>
      </c>
      <c r="R28">
        <v>44322</v>
      </c>
      <c r="S28" s="69">
        <v>44346</v>
      </c>
      <c r="T28" s="70">
        <v>44355</v>
      </c>
      <c r="U28" t="s">
        <v>248</v>
      </c>
      <c r="V28" t="s">
        <v>802</v>
      </c>
      <c r="W28" t="s">
        <v>138</v>
      </c>
      <c r="X28">
        <v>0</v>
      </c>
      <c r="Y28">
        <v>0</v>
      </c>
      <c r="Z28" s="126">
        <v>1</v>
      </c>
    </row>
    <row r="29" spans="1:26" x14ac:dyDescent="0.2">
      <c r="A29" s="125" t="s">
        <v>825</v>
      </c>
      <c r="B29" t="s">
        <v>706</v>
      </c>
      <c r="C29">
        <v>1</v>
      </c>
      <c r="D29">
        <v>2021</v>
      </c>
      <c r="E29" t="s">
        <v>70</v>
      </c>
      <c r="F29" t="s">
        <v>78</v>
      </c>
      <c r="G29" s="70">
        <v>44294</v>
      </c>
      <c r="H29" t="s">
        <v>678</v>
      </c>
      <c r="I29" t="s">
        <v>659</v>
      </c>
      <c r="J29" t="s">
        <v>679</v>
      </c>
      <c r="K29" t="s">
        <v>680</v>
      </c>
      <c r="L29" t="s">
        <v>99</v>
      </c>
      <c r="M29" t="s">
        <v>681</v>
      </c>
      <c r="N29">
        <v>1</v>
      </c>
      <c r="O29" t="s">
        <v>90</v>
      </c>
      <c r="P29" t="s">
        <v>91</v>
      </c>
      <c r="Q29" t="s">
        <v>663</v>
      </c>
      <c r="R29">
        <v>44300</v>
      </c>
      <c r="S29" s="69">
        <v>44335</v>
      </c>
      <c r="T29" s="70">
        <v>44355</v>
      </c>
      <c r="U29" t="s">
        <v>248</v>
      </c>
      <c r="V29" t="s">
        <v>803</v>
      </c>
      <c r="W29" t="s">
        <v>138</v>
      </c>
      <c r="X29">
        <v>0</v>
      </c>
      <c r="Y29">
        <v>0</v>
      </c>
      <c r="Z29" s="126"/>
    </row>
  </sheetData>
  <sortState xmlns:xlrd2="http://schemas.microsoft.com/office/spreadsheetml/2017/richdata2" ref="B16:Y24">
    <sortCondition ref="P16:P24"/>
  </sortState>
  <mergeCells count="5">
    <mergeCell ref="Z11:Z13"/>
    <mergeCell ref="Z16:Z18"/>
    <mergeCell ref="Z19:Z21"/>
    <mergeCell ref="Z26:Z27"/>
    <mergeCell ref="Z28:Z2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40"/>
  <sheetViews>
    <sheetView topLeftCell="G50" zoomScale="80" zoomScaleNormal="80" workbookViewId="0">
      <selection activeCell="A5" sqref="A5"/>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49" customWidth="1"/>
    <col min="9" max="9" width="22.140625" style="62" customWidth="1"/>
    <col min="10" max="10" width="18.28515625" customWidth="1"/>
    <col min="11" max="11" width="16.5703125" customWidth="1"/>
    <col min="12" max="12" width="19.5703125" customWidth="1"/>
    <col min="13" max="13" width="0" style="62" hidden="1" customWidth="1"/>
    <col min="14" max="14" width="29.140625" customWidth="1"/>
    <col min="15" max="15" width="20.7109375" bestFit="1" customWidth="1"/>
  </cols>
  <sheetData>
    <row r="1" spans="1:7" hidden="1" x14ac:dyDescent="0.2">
      <c r="A1" s="41" t="s">
        <v>125</v>
      </c>
      <c r="C1" s="41">
        <v>2016</v>
      </c>
      <c r="D1" s="41">
        <v>2017</v>
      </c>
      <c r="E1" s="41">
        <v>2018</v>
      </c>
      <c r="F1" s="41">
        <v>2019</v>
      </c>
      <c r="G1" s="41">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118</v>
      </c>
      <c r="G43">
        <v>1</v>
      </c>
    </row>
    <row r="44" spans="1:8" hidden="1" x14ac:dyDescent="0.2">
      <c r="A44" t="s">
        <v>119</v>
      </c>
      <c r="G44">
        <v>1</v>
      </c>
    </row>
    <row r="45" spans="1:8" hidden="1" x14ac:dyDescent="0.2">
      <c r="A45" t="s">
        <v>120</v>
      </c>
      <c r="G45">
        <v>1</v>
      </c>
    </row>
    <row r="46" spans="1:8" hidden="1" x14ac:dyDescent="0.2">
      <c r="A46" t="s">
        <v>121</v>
      </c>
      <c r="G46">
        <v>1</v>
      </c>
    </row>
    <row r="47" spans="1:8" hidden="1" x14ac:dyDescent="0.2">
      <c r="A47" t="s">
        <v>122</v>
      </c>
      <c r="G47">
        <v>1</v>
      </c>
    </row>
    <row r="48" spans="1:8" hidden="1" x14ac:dyDescent="0.2">
      <c r="A48" s="41" t="s">
        <v>126</v>
      </c>
      <c r="C48" s="41">
        <f>SUM(C2:C47)</f>
        <v>2</v>
      </c>
      <c r="D48" s="41">
        <f>SUM(D2:D47)</f>
        <v>5</v>
      </c>
      <c r="E48" s="41">
        <f>SUM(E2:E47)</f>
        <v>7</v>
      </c>
      <c r="F48" s="41">
        <f>SUM(F2:F47)</f>
        <v>27</v>
      </c>
      <c r="G48" s="41">
        <f>SUM(G2:G47)</f>
        <v>5</v>
      </c>
      <c r="H48" s="50">
        <f>SUM(C48:G48)</f>
        <v>46</v>
      </c>
    </row>
    <row r="49" spans="1:15" hidden="1" x14ac:dyDescent="0.2">
      <c r="A49" s="41" t="s">
        <v>26</v>
      </c>
      <c r="C49" s="41">
        <v>2016</v>
      </c>
      <c r="D49" s="41">
        <v>2017</v>
      </c>
      <c r="E49" s="41">
        <v>2018</v>
      </c>
      <c r="F49" s="41">
        <v>2019</v>
      </c>
      <c r="G49" s="41">
        <v>2020</v>
      </c>
      <c r="H49" s="51" t="s">
        <v>124</v>
      </c>
    </row>
    <row r="50" spans="1:15" x14ac:dyDescent="0.2">
      <c r="H50" s="52" t="s">
        <v>26</v>
      </c>
      <c r="I50" s="62" t="s">
        <v>133</v>
      </c>
      <c r="L50" s="52" t="s">
        <v>127</v>
      </c>
      <c r="M50" s="121" t="s">
        <v>129</v>
      </c>
      <c r="N50" s="43" t="s">
        <v>131</v>
      </c>
      <c r="O50" s="43" t="s">
        <v>130</v>
      </c>
    </row>
    <row r="51" spans="1:15" x14ac:dyDescent="0.2">
      <c r="L51" s="47">
        <v>2017</v>
      </c>
      <c r="M51" s="119">
        <v>1</v>
      </c>
      <c r="N51" s="44">
        <v>2</v>
      </c>
      <c r="O51" s="44">
        <v>2</v>
      </c>
    </row>
    <row r="52" spans="1:15" x14ac:dyDescent="0.2">
      <c r="H52" s="52" t="s">
        <v>127</v>
      </c>
      <c r="I52" s="62" t="s">
        <v>128</v>
      </c>
      <c r="L52" s="47">
        <v>2019</v>
      </c>
      <c r="M52" s="119">
        <v>2</v>
      </c>
      <c r="N52" s="44">
        <v>5</v>
      </c>
      <c r="O52" s="44">
        <v>5</v>
      </c>
    </row>
    <row r="53" spans="1:15" x14ac:dyDescent="0.2">
      <c r="H53" s="98" t="s">
        <v>123</v>
      </c>
      <c r="I53" s="123">
        <v>1</v>
      </c>
      <c r="L53" s="48">
        <v>2020</v>
      </c>
      <c r="M53" s="120">
        <v>1</v>
      </c>
      <c r="N53" s="44">
        <v>12</v>
      </c>
      <c r="O53" s="44">
        <v>7</v>
      </c>
    </row>
    <row r="54" spans="1:15" x14ac:dyDescent="0.2">
      <c r="H54" s="37" t="s">
        <v>134</v>
      </c>
      <c r="I54" s="124">
        <v>1</v>
      </c>
      <c r="L54" s="47" t="s">
        <v>114</v>
      </c>
      <c r="M54" s="119">
        <v>4</v>
      </c>
      <c r="N54" s="44">
        <v>45</v>
      </c>
      <c r="O54" s="44">
        <v>27</v>
      </c>
    </row>
    <row r="55" spans="1:15" x14ac:dyDescent="0.2">
      <c r="H55" s="122" t="s">
        <v>72</v>
      </c>
      <c r="I55" s="124">
        <v>1</v>
      </c>
      <c r="M55"/>
      <c r="N55" s="45">
        <v>16</v>
      </c>
      <c r="O55" s="45">
        <v>10</v>
      </c>
    </row>
    <row r="56" spans="1:15" x14ac:dyDescent="0.2">
      <c r="H56" s="37" t="s">
        <v>73</v>
      </c>
      <c r="I56" s="124">
        <v>1</v>
      </c>
      <c r="M56"/>
      <c r="N56" s="46">
        <f>SUM(N51:N55)</f>
        <v>80</v>
      </c>
      <c r="O56" s="46">
        <f>SUM(O51:O55)</f>
        <v>51</v>
      </c>
    </row>
    <row r="57" spans="1:15" x14ac:dyDescent="0.2">
      <c r="H57" s="122" t="s">
        <v>83</v>
      </c>
      <c r="I57" s="124">
        <v>1</v>
      </c>
      <c r="L57" s="50" t="s">
        <v>132</v>
      </c>
      <c r="M57" s="63"/>
      <c r="N57" s="42">
        <f>+SUM(N51:N54)</f>
        <v>64</v>
      </c>
      <c r="O57" s="42">
        <f>+SUM(O51:O54)</f>
        <v>41</v>
      </c>
    </row>
    <row r="58" spans="1:15" x14ac:dyDescent="0.2">
      <c r="H58" s="37" t="s">
        <v>84</v>
      </c>
      <c r="I58" s="124">
        <v>1</v>
      </c>
      <c r="N58" s="36"/>
      <c r="O58" s="35"/>
    </row>
    <row r="59" spans="1:15" x14ac:dyDescent="0.2">
      <c r="H59" s="122" t="s">
        <v>78</v>
      </c>
      <c r="I59" s="124">
        <v>1</v>
      </c>
      <c r="N59" s="36"/>
      <c r="O59" s="35"/>
    </row>
    <row r="60" spans="1:15" ht="12.75" customHeight="1" x14ac:dyDescent="0.2">
      <c r="H60" s="37" t="s">
        <v>79</v>
      </c>
      <c r="I60" s="124">
        <v>1</v>
      </c>
      <c r="N60" s="36"/>
      <c r="O60" s="35"/>
    </row>
    <row r="61" spans="1:15" x14ac:dyDescent="0.2">
      <c r="H61" s="47" t="s">
        <v>114</v>
      </c>
      <c r="I61" s="124">
        <v>4</v>
      </c>
      <c r="N61" s="36"/>
      <c r="O61" s="35"/>
    </row>
    <row r="62" spans="1:15" x14ac:dyDescent="0.2">
      <c r="H62"/>
      <c r="I62"/>
      <c r="N62" s="36"/>
      <c r="O62" s="35"/>
    </row>
    <row r="63" spans="1:15" x14ac:dyDescent="0.2">
      <c r="H63"/>
      <c r="I63"/>
      <c r="N63" s="36"/>
      <c r="O63" s="35"/>
    </row>
    <row r="64" spans="1:15" x14ac:dyDescent="0.2">
      <c r="H64"/>
      <c r="I64"/>
      <c r="N64" s="36"/>
      <c r="O64" s="35"/>
    </row>
    <row r="65" spans="8:15" x14ac:dyDescent="0.2">
      <c r="H65"/>
      <c r="I65"/>
      <c r="N65" s="36"/>
      <c r="O65" s="35"/>
    </row>
    <row r="66" spans="8:15" x14ac:dyDescent="0.2">
      <c r="H66"/>
      <c r="I66"/>
      <c r="N66" s="36"/>
      <c r="O66" s="35"/>
    </row>
    <row r="67" spans="8:15" x14ac:dyDescent="0.2">
      <c r="H67"/>
      <c r="I67"/>
      <c r="N67" s="36"/>
      <c r="O67" s="35"/>
    </row>
    <row r="68" spans="8:15" x14ac:dyDescent="0.2">
      <c r="H68"/>
      <c r="I68"/>
      <c r="N68" s="36"/>
      <c r="O68" s="35"/>
    </row>
    <row r="69" spans="8:15" x14ac:dyDescent="0.2">
      <c r="H69"/>
      <c r="I69"/>
      <c r="N69" s="36"/>
      <c r="O69" s="35"/>
    </row>
    <row r="70" spans="8:15" x14ac:dyDescent="0.2">
      <c r="H70"/>
      <c r="I70"/>
      <c r="N70" s="36"/>
      <c r="O70" s="35"/>
    </row>
    <row r="71" spans="8:15" x14ac:dyDescent="0.2">
      <c r="H71"/>
      <c r="I71"/>
      <c r="N71" s="36"/>
      <c r="O71" s="35"/>
    </row>
    <row r="72" spans="8:15" x14ac:dyDescent="0.2">
      <c r="H72"/>
      <c r="I72"/>
      <c r="N72" s="36"/>
      <c r="O72" s="35"/>
    </row>
    <row r="73" spans="8:15" x14ac:dyDescent="0.2">
      <c r="H73"/>
      <c r="I73"/>
      <c r="N73" s="36"/>
      <c r="O73" s="35"/>
    </row>
    <row r="74" spans="8:15" x14ac:dyDescent="0.2">
      <c r="H74"/>
      <c r="I74"/>
      <c r="N74" s="36"/>
      <c r="O74" s="35"/>
    </row>
    <row r="75" spans="8:15" x14ac:dyDescent="0.2">
      <c r="H75"/>
      <c r="I75"/>
      <c r="N75" s="36"/>
      <c r="O75" s="35"/>
    </row>
    <row r="76" spans="8:15" x14ac:dyDescent="0.2">
      <c r="H76"/>
      <c r="I76"/>
      <c r="N76" s="36"/>
      <c r="O76" s="35"/>
    </row>
    <row r="77" spans="8:15" x14ac:dyDescent="0.2">
      <c r="H77"/>
      <c r="I77"/>
      <c r="N77" s="36"/>
      <c r="O77" s="35"/>
    </row>
    <row r="78" spans="8:15" x14ac:dyDescent="0.2">
      <c r="H78"/>
      <c r="I78"/>
      <c r="N78" s="36"/>
      <c r="O78" s="35"/>
    </row>
    <row r="79" spans="8:15" x14ac:dyDescent="0.2">
      <c r="H79"/>
      <c r="I79"/>
      <c r="N79" s="36"/>
      <c r="O79" s="35"/>
    </row>
    <row r="80" spans="8:15" x14ac:dyDescent="0.2">
      <c r="H80"/>
      <c r="I80"/>
      <c r="N80" s="36"/>
      <c r="O80" s="35"/>
    </row>
    <row r="81" spans="8:15" x14ac:dyDescent="0.2">
      <c r="H81"/>
      <c r="I81"/>
      <c r="N81" s="36"/>
      <c r="O81" s="35"/>
    </row>
    <row r="82" spans="8:15" x14ac:dyDescent="0.2">
      <c r="H82"/>
      <c r="I82"/>
      <c r="N82" s="36"/>
      <c r="O82" s="35"/>
    </row>
    <row r="83" spans="8:15" x14ac:dyDescent="0.2">
      <c r="H83"/>
      <c r="I83"/>
      <c r="N83" s="36"/>
      <c r="O83" s="35"/>
    </row>
    <row r="84" spans="8:15" x14ac:dyDescent="0.2">
      <c r="H84"/>
      <c r="I84"/>
      <c r="N84" s="36"/>
      <c r="O84" s="35"/>
    </row>
    <row r="85" spans="8:15" x14ac:dyDescent="0.2">
      <c r="H85"/>
      <c r="I85"/>
      <c r="N85" s="36"/>
      <c r="O85" s="35"/>
    </row>
    <row r="86" spans="8:15" x14ac:dyDescent="0.2">
      <c r="H86"/>
      <c r="I86"/>
      <c r="N86" s="36"/>
      <c r="O86" s="35"/>
    </row>
    <row r="87" spans="8:15" x14ac:dyDescent="0.2">
      <c r="H87"/>
      <c r="I87"/>
      <c r="N87" s="36"/>
      <c r="O87" s="35"/>
    </row>
    <row r="88" spans="8:15" x14ac:dyDescent="0.2">
      <c r="H88"/>
      <c r="I88"/>
      <c r="N88" s="36"/>
      <c r="O88" s="35"/>
    </row>
    <row r="89" spans="8:15" x14ac:dyDescent="0.2">
      <c r="H89"/>
      <c r="I89"/>
      <c r="N89" s="36"/>
      <c r="O89" s="35"/>
    </row>
    <row r="90" spans="8:15" x14ac:dyDescent="0.2">
      <c r="H90"/>
      <c r="I90"/>
      <c r="N90" s="36"/>
      <c r="O90" s="35"/>
    </row>
    <row r="91" spans="8:15" x14ac:dyDescent="0.2">
      <c r="H91"/>
      <c r="I91"/>
      <c r="N91" s="36"/>
      <c r="O91" s="35"/>
    </row>
    <row r="92" spans="8:15" x14ac:dyDescent="0.2">
      <c r="H92"/>
      <c r="I92"/>
      <c r="N92" s="36"/>
      <c r="O92" s="35"/>
    </row>
    <row r="93" spans="8:15" x14ac:dyDescent="0.2">
      <c r="H93"/>
      <c r="I93"/>
      <c r="N93" s="36"/>
      <c r="O93" s="35"/>
    </row>
    <row r="94" spans="8:15" x14ac:dyDescent="0.2">
      <c r="H94"/>
      <c r="I94"/>
      <c r="N94" s="36"/>
      <c r="O94" s="35"/>
    </row>
    <row r="95" spans="8:15" x14ac:dyDescent="0.2">
      <c r="H95"/>
      <c r="I95"/>
      <c r="N95" s="36"/>
      <c r="O95" s="35"/>
    </row>
    <row r="96" spans="8:15" x14ac:dyDescent="0.2">
      <c r="H96"/>
      <c r="I96"/>
      <c r="N96" s="36"/>
      <c r="O96" s="35"/>
    </row>
    <row r="97" spans="8:15" x14ac:dyDescent="0.2">
      <c r="H97"/>
      <c r="I97"/>
      <c r="N97" s="36"/>
      <c r="O97" s="35"/>
    </row>
    <row r="98" spans="8:15" x14ac:dyDescent="0.2">
      <c r="H98"/>
      <c r="I98"/>
      <c r="N98" s="36"/>
      <c r="O98" s="35"/>
    </row>
    <row r="99" spans="8:15" x14ac:dyDescent="0.2">
      <c r="H99"/>
      <c r="I99"/>
      <c r="N99" s="36"/>
      <c r="O99" s="35"/>
    </row>
    <row r="100" spans="8:15" x14ac:dyDescent="0.2">
      <c r="H100"/>
      <c r="I100"/>
      <c r="N100" s="36"/>
      <c r="O100" s="35"/>
    </row>
    <row r="101" spans="8:15" x14ac:dyDescent="0.2">
      <c r="H101"/>
      <c r="I101"/>
      <c r="N101" s="36"/>
      <c r="O101" s="35"/>
    </row>
    <row r="102" spans="8:15" x14ac:dyDescent="0.2">
      <c r="H102"/>
      <c r="I102"/>
      <c r="N102" s="36"/>
      <c r="O102" s="35"/>
    </row>
    <row r="103" spans="8:15" x14ac:dyDescent="0.2">
      <c r="H103"/>
      <c r="I103"/>
      <c r="N103" s="36"/>
      <c r="O103" s="35"/>
    </row>
    <row r="104" spans="8:15" x14ac:dyDescent="0.2">
      <c r="H104"/>
      <c r="I104"/>
      <c r="N104" s="36"/>
      <c r="O104" s="35"/>
    </row>
    <row r="105" spans="8:15" x14ac:dyDescent="0.2">
      <c r="H105"/>
      <c r="I105"/>
      <c r="N105" s="36"/>
      <c r="O105" s="35"/>
    </row>
    <row r="106" spans="8:15" x14ac:dyDescent="0.2">
      <c r="H106"/>
      <c r="I106"/>
      <c r="N106" s="36"/>
      <c r="O106" s="35"/>
    </row>
    <row r="107" spans="8:15" x14ac:dyDescent="0.2">
      <c r="H107"/>
      <c r="I107"/>
      <c r="N107" s="36"/>
      <c r="O107" s="35"/>
    </row>
    <row r="108" spans="8:15" x14ac:dyDescent="0.2">
      <c r="H108"/>
      <c r="I108"/>
      <c r="N108" s="36"/>
      <c r="O108" s="35"/>
    </row>
    <row r="109" spans="8:15" x14ac:dyDescent="0.2">
      <c r="H109"/>
      <c r="I109"/>
      <c r="N109" s="36"/>
      <c r="O109" s="35"/>
    </row>
    <row r="110" spans="8:15" x14ac:dyDescent="0.2">
      <c r="H110"/>
      <c r="I110"/>
      <c r="N110" s="36"/>
      <c r="O110" s="35"/>
    </row>
    <row r="111" spans="8:15" x14ac:dyDescent="0.2">
      <c r="H111"/>
      <c r="I111"/>
      <c r="N111" s="36"/>
      <c r="O111" s="35"/>
    </row>
    <row r="112" spans="8:15" x14ac:dyDescent="0.2">
      <c r="H112"/>
      <c r="I112"/>
      <c r="N112" s="36"/>
      <c r="O112" s="35"/>
    </row>
    <row r="113" spans="8:15" x14ac:dyDescent="0.2">
      <c r="H113"/>
      <c r="I113"/>
      <c r="N113" s="36"/>
      <c r="O113" s="35"/>
    </row>
    <row r="114" spans="8:15" x14ac:dyDescent="0.2">
      <c r="H114"/>
      <c r="I114"/>
      <c r="N114" s="36"/>
      <c r="O114" s="35"/>
    </row>
    <row r="115" spans="8:15" x14ac:dyDescent="0.2">
      <c r="H115"/>
      <c r="I115"/>
      <c r="N115" s="36"/>
      <c r="O115" s="35"/>
    </row>
    <row r="116" spans="8:15" x14ac:dyDescent="0.2">
      <c r="H116"/>
      <c r="I116"/>
      <c r="N116" s="36"/>
      <c r="O116" s="35"/>
    </row>
    <row r="117" spans="8:15" x14ac:dyDescent="0.2">
      <c r="H117"/>
      <c r="I117"/>
      <c r="N117" s="36"/>
      <c r="O117" s="35"/>
    </row>
    <row r="118" spans="8:15" x14ac:dyDescent="0.2">
      <c r="H118"/>
      <c r="I118"/>
      <c r="N118" s="36"/>
      <c r="O118" s="35"/>
    </row>
    <row r="119" spans="8:15" x14ac:dyDescent="0.2">
      <c r="H119"/>
      <c r="I119"/>
      <c r="N119" s="36"/>
      <c r="O119" s="35"/>
    </row>
    <row r="120" spans="8:15" x14ac:dyDescent="0.2">
      <c r="H120"/>
      <c r="I120"/>
      <c r="N120" s="36"/>
      <c r="O120" s="35"/>
    </row>
    <row r="121" spans="8:15" x14ac:dyDescent="0.2">
      <c r="H121"/>
      <c r="I121"/>
      <c r="N121" s="36"/>
      <c r="O121" s="35"/>
    </row>
    <row r="122" spans="8:15" x14ac:dyDescent="0.2">
      <c r="H122"/>
      <c r="I122"/>
      <c r="N122" s="36"/>
      <c r="O122" s="35"/>
    </row>
    <row r="123" spans="8:15" x14ac:dyDescent="0.2">
      <c r="H123"/>
      <c r="I123"/>
      <c r="N123" s="36"/>
      <c r="O123" s="35"/>
    </row>
    <row r="124" spans="8:15" x14ac:dyDescent="0.2">
      <c r="H124"/>
      <c r="I124"/>
      <c r="N124" s="36"/>
      <c r="O124" s="35"/>
    </row>
    <row r="125" spans="8:15" x14ac:dyDescent="0.2">
      <c r="H125"/>
      <c r="I125"/>
      <c r="N125" s="36"/>
      <c r="O125" s="35"/>
    </row>
    <row r="126" spans="8:15" x14ac:dyDescent="0.2">
      <c r="H126"/>
      <c r="I126"/>
      <c r="N126" s="36"/>
      <c r="O126" s="35"/>
    </row>
    <row r="127" spans="8:15" x14ac:dyDescent="0.2">
      <c r="H127"/>
      <c r="I127"/>
      <c r="N127" s="36"/>
      <c r="O127" s="35"/>
    </row>
    <row r="128" spans="8:15" x14ac:dyDescent="0.2">
      <c r="H128"/>
      <c r="I128"/>
      <c r="N128" s="36"/>
      <c r="O128" s="35"/>
    </row>
    <row r="129" spans="8:15" x14ac:dyDescent="0.2">
      <c r="H129"/>
      <c r="I129"/>
      <c r="N129" s="36"/>
      <c r="O129" s="35"/>
    </row>
    <row r="130" spans="8:15" x14ac:dyDescent="0.2">
      <c r="H130"/>
      <c r="I130"/>
      <c r="N130" s="36"/>
      <c r="O130" s="35"/>
    </row>
    <row r="131" spans="8:15" x14ac:dyDescent="0.2">
      <c r="H131"/>
      <c r="I131"/>
      <c r="N131" s="36"/>
      <c r="O131" s="35"/>
    </row>
    <row r="132" spans="8:15" x14ac:dyDescent="0.2">
      <c r="H132"/>
      <c r="I132"/>
      <c r="N132" s="36"/>
      <c r="O132" s="35"/>
    </row>
    <row r="133" spans="8:15" x14ac:dyDescent="0.2">
      <c r="H133"/>
      <c r="N133" s="36"/>
      <c r="O133" s="35"/>
    </row>
    <row r="134" spans="8:15" x14ac:dyDescent="0.2">
      <c r="H134"/>
      <c r="N134" s="36"/>
      <c r="O134" s="35"/>
    </row>
    <row r="135" spans="8:15" x14ac:dyDescent="0.2">
      <c r="H135"/>
      <c r="N135" s="36"/>
      <c r="O135" s="35"/>
    </row>
    <row r="136" spans="8:15" x14ac:dyDescent="0.2">
      <c r="N136" s="36"/>
      <c r="O136" s="35"/>
    </row>
    <row r="137" spans="8:15" x14ac:dyDescent="0.2">
      <c r="N137" s="36"/>
      <c r="O137" s="35"/>
    </row>
    <row r="138" spans="8:15" x14ac:dyDescent="0.2">
      <c r="N138" s="36"/>
      <c r="O138" s="35"/>
    </row>
    <row r="139" spans="8:15" x14ac:dyDescent="0.2">
      <c r="N139" s="36"/>
      <c r="O139" s="35"/>
    </row>
    <row r="140" spans="8:15" x14ac:dyDescent="0.2">
      <c r="N140" s="36"/>
      <c r="O140" s="35"/>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Estadisticas</vt:lpstr>
      <vt:lpstr>Consolidado Mayo 2021</vt:lpstr>
      <vt:lpstr>Acciones Cerradas</vt:lpstr>
      <vt:lpstr>Estadistica Cumpl mensual PMP</vt:lpstr>
      <vt:lpstr>Inicio Vigencia</vt:lpstr>
      <vt:lpstr>'Consolidado Mayo 2021'!Área_de_impresión</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MROMERO</cp:lastModifiedBy>
  <cp:lastPrinted>2020-02-03T14:18:31Z</cp:lastPrinted>
  <dcterms:created xsi:type="dcterms:W3CDTF">2006-02-16T22:22:21Z</dcterms:created>
  <dcterms:modified xsi:type="dcterms:W3CDTF">2021-06-09T16:58:37Z</dcterms:modified>
</cp:coreProperties>
</file>