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mc:AlternateContent xmlns:mc="http://schemas.openxmlformats.org/markup-compatibility/2006">
    <mc:Choice Requires="x15">
      <x15ac:absPath xmlns:x15ac="http://schemas.microsoft.com/office/spreadsheetml/2010/11/ac" url="\\192.168.100.105\Control Interno1\23. Auditorias\03. PM\2022\PMI\"/>
    </mc:Choice>
  </mc:AlternateContent>
  <xr:revisionPtr revIDLastSave="0" documentId="13_ncr:1_{E7CB2716-0FDD-44FE-9A53-1C46CBC069B3}" xr6:coauthVersionLast="47" xr6:coauthVersionMax="47" xr10:uidLastSave="{00000000-0000-0000-0000-000000000000}"/>
  <bookViews>
    <workbookView xWindow="-120" yWindow="-120" windowWidth="19440" windowHeight="15000" firstSheet="1" activeTab="1" xr2:uid="{00000000-000D-0000-FFFF-FFFF00000000}"/>
  </bookViews>
  <sheets>
    <sheet name="Base General" sheetId="1" state="hidden" r:id="rId1"/>
    <sheet name="DINAMICA" sheetId="23" r:id="rId2"/>
    <sheet name="ESTADO ACCIONES FEBRERO"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FEBRERO'!$A$2:$AH$80</definedName>
    <definedName name="_xlnm.Print_Area" localSheetId="5">'Inicio de vigencia'!$A$1:$E$88</definedName>
  </definedNames>
  <calcPr calcId="191029"/>
  <pivotCaches>
    <pivotCache cacheId="3" r:id="rId7"/>
    <pivotCache cacheId="31" r:id="rId8"/>
    <pivotCache cacheId="37" r:id="rId9"/>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5" i="25" l="1"/>
  <c r="B65" i="25"/>
  <c r="C63" i="25"/>
  <c r="B63" i="25"/>
  <c r="B57" i="25" s="1"/>
  <c r="C60" i="25"/>
  <c r="C57" i="25" s="1"/>
  <c r="B60" i="25"/>
  <c r="C58" i="25"/>
  <c r="B58" i="25"/>
  <c r="C54" i="25"/>
  <c r="B54" i="25"/>
  <c r="C53" i="25"/>
  <c r="B53" i="25"/>
  <c r="C51" i="25"/>
  <c r="B51" i="25"/>
  <c r="C50"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B68" i="25" l="1"/>
  <c r="C6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<sst xmlns="http://schemas.openxmlformats.org/spreadsheetml/2006/main" count="17841" uniqueCount="3390">
  <si>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</si>
  <si>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</si>
  <si>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</si>
  <si>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</si>
  <si>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</si>
  <si>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</si>
  <si>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</si>
  <si>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</si>
  <si>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</si>
  <si>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</si>
  <si>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</si>
  <si>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</si>
  <si>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</si>
  <si>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</si>
  <si>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</si>
  <si>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</si>
  <si>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</si>
  <si>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</si>
  <si>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</si>
  <si>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</si>
  <si>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</si>
  <si>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</si>
  <si>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</si>
  <si>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</si>
  <si>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</si>
  <si>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</si>
  <si>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</si>
  <si>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</si>
  <si>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</si>
  <si>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</si>
  <si>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</si>
  <si>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</si>
  <si>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</si>
  <si>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</si>
  <si>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</si>
  <si>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</si>
  <si>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</si>
  <si>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</si>
  <si>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</si>
  <si>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</si>
  <si>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</si>
  <si>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</si>
  <si>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</si>
  <si>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</si>
  <si>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</si>
  <si>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</si>
  <si>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</si>
  <si>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</si>
  <si>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</si>
  <si>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</si>
  <si>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</si>
  <si>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</si>
  <si>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</si>
  <si>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</si>
  <si>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</si>
  <si>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</si>
  <si>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</si>
  <si>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</si>
  <si>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</si>
  <si>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</si>
  <si>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</si>
  <si>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</si>
  <si>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</si>
  <si>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</si>
  <si>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</si>
  <si>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</si>
  <si>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</si>
  <si>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</si>
  <si>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</si>
  <si>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</si>
  <si>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</si>
  <si>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</si>
  <si>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</si>
  <si>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</si>
  <si>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</si>
  <si>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</si>
  <si>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</si>
  <si>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</si>
  <si>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</si>
  <si>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</si>
  <si>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</si>
  <si>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</si>
  <si>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</si>
  <si>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</si>
  <si>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</si>
  <si>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</si>
  <si>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</si>
  <si>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</si>
  <si>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</si>
  <si>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</si>
  <si>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</si>
  <si>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</si>
  <si>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</si>
  <si>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</si>
  <si>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</si>
  <si>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</si>
  <si>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</si>
  <si>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</si>
  <si>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</si>
  <si>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</si>
  <si>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</si>
  <si>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</si>
  <si>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</si>
  <si>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</si>
  <si>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</si>
  <si>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</si>
  <si>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</si>
  <si>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</si>
  <si>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</si>
  <si>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</si>
  <si>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</si>
  <si>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</si>
  <si>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</si>
  <si>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</si>
  <si>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</si>
  <si>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</si>
  <si>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</si>
  <si>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</si>
  <si>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</si>
  <si>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</si>
  <si>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</si>
  <si>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</si>
  <si>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</si>
  <si>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</si>
  <si>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</si>
  <si>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</si>
  <si>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</si>
  <si>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</si>
  <si>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</si>
  <si>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</si>
  <si>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</si>
  <si>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</si>
  <si>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</si>
  <si>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</si>
  <si>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</si>
  <si>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</si>
  <si>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</si>
  <si>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</si>
  <si>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</si>
  <si>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</si>
  <si>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</si>
  <si>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</si>
  <si>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</si>
  <si>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</si>
  <si>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</si>
  <si>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</si>
  <si>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</si>
  <si>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</si>
  <si>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</si>
  <si>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</si>
  <si>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</si>
  <si>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</si>
  <si>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</si>
  <si>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</si>
  <si>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</si>
  <si>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</si>
  <si>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</si>
  <si>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</si>
  <si>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</si>
  <si>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</si>
  <si>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</si>
  <si>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</si>
  <si>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</si>
  <si>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</si>
  <si>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</si>
  <si>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</si>
  <si>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</si>
  <si>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</si>
  <si>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</si>
  <si>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</si>
  <si>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</si>
  <si>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</si>
  <si>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</si>
  <si>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</si>
  <si>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</si>
  <si>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</si>
  <si>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</si>
  <si>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</si>
  <si>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</si>
  <si>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</si>
  <si>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</si>
  <si>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</si>
  <si>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</si>
  <si>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</si>
  <si>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</si>
  <si>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</si>
  <si>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</si>
  <si>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</si>
  <si>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</si>
  <si>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</si>
  <si>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</si>
  <si>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</si>
  <si>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</si>
  <si>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</si>
  <si>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</si>
  <si>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</si>
  <si>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</si>
  <si>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</si>
  <si>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</si>
  <si>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</si>
  <si>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</si>
  <si>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</si>
  <si>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</si>
  <si>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</si>
  <si>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</si>
  <si>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</si>
  <si>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</si>
  <si>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</si>
  <si>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</si>
  <si>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</si>
  <si>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</si>
  <si>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</si>
  <si>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</si>
  <si>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</si>
  <si>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</si>
  <si>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</si>
  <si>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</si>
  <si>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</si>
  <si>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</si>
  <si>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</si>
  <si>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</si>
  <si>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</si>
  <si>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</si>
  <si>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</si>
  <si>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</si>
  <si>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</si>
  <si>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</si>
  <si>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</si>
  <si>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</si>
  <si>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</si>
  <si>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</si>
  <si>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</si>
  <si>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</si>
  <si>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</si>
  <si>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</si>
  <si>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</si>
  <si>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</si>
  <si>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</si>
  <si>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</si>
  <si>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</si>
  <si>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</si>
  <si>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</si>
  <si>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</si>
  <si>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</si>
  <si>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</si>
  <si>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</si>
  <si>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</si>
  <si>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</si>
  <si>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</si>
  <si>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</si>
  <si>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</si>
  <si>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</si>
  <si>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</si>
  <si>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</si>
  <si>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</si>
  <si>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</si>
  <si>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</si>
  <si>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</si>
  <si>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</si>
  <si>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</si>
  <si>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</si>
  <si>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</si>
  <si>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</si>
  <si>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</si>
  <si>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</si>
  <si>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</si>
  <si>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</si>
  <si>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</si>
  <si>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</si>
  <si>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</si>
  <si>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</si>
  <si>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</si>
  <si>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</si>
  <si>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</si>
  <si>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</si>
  <si>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</si>
  <si>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</si>
  <si>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</si>
  <si>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</si>
  <si>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</si>
  <si>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</si>
  <si>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</si>
  <si>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</si>
  <si>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</si>
  <si>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</si>
  <si>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</si>
  <si>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</si>
  <si>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</si>
  <si>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</si>
  <si>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</si>
  <si>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</si>
  <si>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</si>
  <si>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</si>
  <si>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</si>
  <si>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</si>
  <si>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</si>
  <si>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</si>
  <si>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</si>
  <si>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</si>
  <si>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</si>
  <si>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</si>
  <si>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</si>
  <si>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</si>
  <si>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</si>
  <si>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</si>
  <si>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</si>
  <si>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</si>
  <si>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</si>
  <si>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</si>
  <si>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</si>
  <si>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</si>
  <si>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</si>
  <si>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</si>
  <si>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</si>
  <si>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</si>
  <si>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</si>
  <si>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</si>
  <si>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</si>
  <si>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</si>
  <si>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</si>
  <si>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</si>
  <si>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</si>
  <si>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</si>
  <si>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</si>
  <si>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</si>
  <si>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</si>
  <si>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</si>
  <si>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</si>
  <si>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</si>
  <si>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</si>
  <si>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</si>
  <si>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</si>
  <si>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</si>
  <si>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</si>
  <si>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</si>
  <si>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</si>
  <si>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</si>
  <si>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</si>
  <si>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</si>
  <si>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</si>
  <si>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</si>
  <si>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</si>
  <si>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</si>
  <si>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</si>
  <si>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</si>
  <si>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</si>
  <si>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</si>
  <si>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</si>
  <si>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</si>
  <si>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</si>
  <si>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</si>
  <si>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</si>
  <si>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</si>
  <si>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</si>
  <si>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</si>
  <si>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</si>
  <si>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</si>
  <si>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</si>
  <si>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</si>
  <si>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</si>
  <si>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</si>
  <si>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</si>
  <si>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</si>
  <si>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</si>
  <si>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</si>
  <si>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</si>
  <si>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</si>
  <si>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</si>
  <si>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</si>
  <si>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</si>
  <si>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</si>
  <si>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</si>
  <si>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</si>
  <si>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</si>
  <si>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</si>
  <si>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</si>
  <si>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</si>
  <si>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</si>
  <si>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</si>
  <si>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</si>
  <si>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</si>
  <si>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</si>
  <si>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</si>
  <si>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</si>
  <si>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</si>
  <si>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</si>
  <si>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</si>
  <si>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</si>
  <si>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</si>
  <si>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</si>
  <si>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</si>
  <si>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</si>
  <si>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</si>
  <si>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</si>
  <si>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</si>
  <si>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</si>
  <si>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</si>
  <si>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</si>
  <si>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</si>
  <si>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</si>
  <si>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</si>
  <si>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</si>
  <si>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</si>
  <si>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</si>
  <si>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</si>
  <si>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</si>
  <si>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</si>
  <si>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</si>
  <si>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</si>
  <si>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</si>
  <si>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</si>
  <si>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</si>
  <si>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</si>
  <si>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</si>
  <si>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</si>
  <si>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</si>
  <si>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</si>
  <si>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</si>
  <si>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</si>
  <si>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</si>
  <si>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</si>
  <si>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</si>
  <si>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</si>
  <si>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</si>
  <si>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</si>
  <si>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</si>
  <si>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</si>
  <si>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</si>
  <si>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</si>
  <si>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</si>
  <si>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</si>
  <si>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</si>
  <si>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</si>
  <si>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</si>
  <si>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</si>
  <si>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</si>
  <si>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</si>
  <si>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</si>
  <si>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</si>
  <si>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</si>
  <si>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</si>
  <si>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</si>
  <si>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</si>
  <si>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</si>
  <si>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</si>
  <si>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</si>
  <si>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</si>
  <si>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</si>
  <si>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</si>
  <si>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</si>
  <si>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</si>
  <si>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</si>
  <si>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</si>
  <si>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</si>
  <si>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</si>
  <si>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</si>
  <si>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</si>
  <si>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</si>
  <si>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</si>
  <si>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</si>
  <si>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</si>
  <si>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</si>
  <si>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</si>
  <si>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</si>
  <si>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</si>
  <si>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</si>
  <si>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</si>
  <si>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</si>
  <si>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</si>
  <si>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</si>
  <si>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</si>
  <si>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</si>
  <si>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</si>
  <si>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</si>
  <si>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</si>
  <si>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</si>
  <si>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</si>
  <si>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</si>
  <si>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</si>
  <si>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</si>
  <si>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</si>
  <si>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</si>
  <si>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</si>
  <si>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</si>
  <si>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</si>
  <si>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</si>
  <si>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</si>
  <si>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</si>
  <si>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</si>
  <si>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</si>
  <si>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</si>
  <si>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</si>
  <si>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</si>
  <si>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</si>
  <si>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</si>
  <si>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</si>
  <si>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</si>
  <si>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</si>
  <si>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</si>
  <si>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</si>
  <si>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</si>
  <si>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</si>
  <si>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</si>
  <si>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</si>
  <si>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</si>
  <si>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</si>
  <si>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</si>
  <si>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</si>
  <si>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</si>
  <si>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</si>
  <si>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</si>
  <si>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</si>
  <si>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</si>
  <si>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</si>
  <si>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</si>
  <si>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</si>
  <si>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</si>
  <si>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</si>
  <si>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</si>
  <si>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</si>
  <si>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</si>
  <si>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</si>
  <si>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</si>
  <si>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</si>
  <si>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</si>
  <si>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</si>
  <si>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</si>
  <si>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</si>
  <si>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</si>
  <si>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</si>
  <si>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</si>
  <si>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</si>
  <si>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</si>
  <si>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</si>
  <si>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</si>
  <si>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</si>
  <si>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</si>
  <si>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</si>
  <si>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</si>
  <si>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</si>
  <si>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</si>
  <si>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</si>
  <si>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</si>
  <si>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</si>
  <si>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</si>
  <si>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</si>
  <si>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</si>
  <si>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</si>
  <si>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</si>
  <si>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</si>
  <si>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</si>
  <si>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</si>
  <si>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</si>
  <si>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</si>
  <si>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</si>
  <si>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</si>
  <si>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</si>
  <si>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</si>
  <si>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</si>
  <si>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</si>
  <si>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</si>
  <si>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</si>
  <si>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</si>
  <si>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</si>
  <si>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</si>
  <si>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</si>
  <si>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</si>
  <si>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</si>
  <si>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</si>
  <si>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</si>
  <si>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</si>
  <si>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</si>
  <si>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</si>
  <si>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</si>
  <si>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</si>
  <si>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</si>
  <si>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</si>
  <si>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</si>
  <si>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</si>
  <si>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</si>
  <si>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</si>
  <si>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</si>
  <si>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</si>
  <si>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</si>
  <si>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</si>
  <si>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</si>
  <si>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</si>
  <si>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</si>
  <si>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</si>
  <si>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</si>
  <si>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</si>
  <si>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</si>
  <si>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</si>
  <si>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</si>
  <si>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</si>
  <si>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</si>
  <si>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</si>
  <si>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</si>
  <si>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</si>
  <si>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</si>
  <si>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</si>
  <si>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</si>
  <si>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</si>
  <si>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</si>
  <si>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</si>
  <si>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</si>
  <si>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</si>
  <si>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</si>
  <si>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</si>
  <si>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</si>
  <si>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</si>
  <si>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</si>
  <si>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</si>
  <si>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</si>
  <si>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</si>
  <si>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</si>
  <si>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</si>
  <si>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</si>
  <si>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</si>
  <si>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</si>
  <si>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</si>
  <si>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</si>
  <si>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</si>
  <si>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</si>
  <si>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</si>
  <si>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</si>
  <si>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</si>
  <si>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</si>
  <si>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</si>
  <si>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</si>
  <si>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</si>
  <si>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</si>
  <si>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</si>
  <si>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</si>
  <si>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</si>
  <si>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</si>
  <si>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</si>
  <si>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</si>
  <si>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</si>
  <si>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</si>
  <si>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</si>
  <si>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</si>
  <si>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</si>
  <si>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</si>
  <si>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</si>
  <si>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</si>
  <si>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</si>
  <si>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</si>
  <si>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</si>
  <si>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</si>
  <si>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</si>
  <si>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</si>
  <si>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</si>
  <si>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</si>
  <si>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</si>
  <si>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</si>
  <si>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</si>
  <si>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</si>
  <si>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</si>
  <si>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</si>
  <si>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</si>
  <si>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</si>
  <si>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</si>
  <si>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</si>
  <si>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</si>
  <si>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</si>
  <si>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</si>
  <si>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</si>
  <si>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</si>
  <si>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</si>
  <si>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</si>
  <si>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</si>
  <si>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</si>
  <si>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</si>
  <si>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</si>
  <si>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</si>
  <si>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</si>
  <si>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</si>
  <si>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</si>
  <si>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</si>
  <si>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</si>
  <si>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</si>
  <si>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</si>
  <si>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</si>
  <si>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</si>
  <si>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</si>
  <si>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</si>
  <si>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</si>
  <si>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</si>
  <si>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</si>
  <si>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</si>
  <si>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</si>
  <si>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</si>
  <si>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</si>
  <si>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</si>
  <si>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</si>
  <si>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</si>
  <si>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</si>
  <si>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</si>
  <si>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</si>
  <si>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</si>
  <si>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</si>
  <si>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</si>
  <si>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</si>
  <si>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</si>
  <si>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</si>
  <si>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</si>
  <si>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</si>
  <si>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</si>
  <si>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</si>
  <si>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</si>
  <si>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</si>
  <si>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</si>
  <si>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</si>
  <si>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</si>
  <si>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</si>
  <si>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</si>
  <si>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</si>
  <si>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</si>
  <si>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</si>
  <si>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</si>
  <si>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</si>
  <si>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</si>
  <si>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</si>
  <si>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</si>
  <si>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</si>
  <si>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</si>
  <si>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</si>
  <si>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</si>
  <si>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</si>
  <si>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</si>
  <si>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</si>
  <si>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</si>
  <si>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</si>
  <si>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</si>
  <si>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</si>
  <si>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</si>
  <si>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</si>
  <si>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</si>
  <si>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</si>
  <si>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</si>
  <si>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</si>
  <si>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</si>
  <si>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</si>
  <si>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</si>
  <si>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</si>
  <si>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</si>
  <si>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</si>
  <si>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</si>
  <si>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</si>
  <si>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</si>
  <si>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</si>
  <si>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</si>
  <si>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</si>
  <si>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</si>
  <si>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</si>
  <si>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</si>
  <si>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</si>
  <si>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</si>
  <si>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</si>
  <si>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</si>
  <si>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</si>
  <si>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</si>
  <si>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</si>
  <si>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</si>
  <si>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</si>
  <si>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</si>
  <si>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</si>
  <si>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</si>
  <si>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</si>
  <si>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</si>
  <si>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</si>
  <si>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</si>
  <si>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</si>
  <si>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</si>
  <si>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</si>
  <si>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</si>
  <si>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</si>
  <si>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</si>
  <si>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</si>
  <si>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</si>
  <si>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</si>
  <si>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</si>
  <si>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</si>
  <si>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</si>
  <si>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</si>
  <si>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</si>
  <si>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</si>
  <si>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</si>
  <si>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</si>
  <si>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</si>
  <si>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</si>
  <si>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</si>
  <si>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</si>
  <si>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</si>
  <si>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</si>
  <si>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</si>
  <si>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</si>
  <si>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</si>
  <si>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</si>
  <si>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</si>
  <si>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</si>
  <si>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</si>
  <si>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</si>
  <si>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</si>
  <si>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</si>
  <si>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</si>
  <si>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</si>
  <si>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</si>
  <si>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</si>
  <si>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</si>
  <si>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</si>
  <si>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</si>
  <si>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</si>
  <si>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</si>
  <si>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</si>
  <si>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</si>
  <si>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</si>
  <si>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</si>
  <si>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</si>
  <si>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</si>
  <si>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</si>
  <si>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</si>
  <si>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</si>
  <si>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</si>
  <si>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</si>
  <si>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</si>
  <si>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</si>
  <si>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</si>
  <si>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</si>
  <si>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</si>
  <si>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</si>
  <si>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</si>
  <si>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</si>
  <si>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</si>
  <si>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</si>
  <si>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</si>
  <si>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</si>
  <si>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</si>
  <si>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</si>
  <si>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</si>
  <si>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</si>
  <si>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</si>
  <si>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</si>
  <si>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</si>
  <si>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</si>
  <si>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</si>
  <si>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</si>
  <si>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</si>
  <si>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</si>
  <si>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</si>
  <si>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</si>
  <si>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</si>
  <si>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</si>
  <si>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</si>
  <si>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</si>
  <si>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</si>
  <si>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</si>
  <si>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</si>
  <si>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</si>
  <si>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</si>
  <si>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</si>
  <si>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</si>
  <si>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</si>
  <si>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</si>
  <si>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</si>
  <si>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</si>
  <si>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</si>
  <si>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</si>
  <si>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</si>
  <si>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</si>
  <si>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</si>
  <si>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</si>
  <si>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</si>
  <si>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</si>
  <si>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</si>
  <si>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</si>
  <si>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</si>
  <si>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</si>
  <si>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</si>
  <si>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</si>
  <si>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</si>
  <si>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</si>
  <si>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</si>
  <si>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</si>
  <si>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</si>
  <si>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</si>
  <si>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</si>
  <si>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</si>
  <si>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</si>
  <si>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</si>
  <si>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</si>
  <si>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</si>
  <si>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</si>
  <si>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</si>
  <si>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</si>
  <si>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</si>
  <si>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</si>
  <si>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</si>
  <si>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</si>
  <si>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</si>
  <si>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</si>
  <si>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</si>
  <si>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</si>
  <si>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</si>
  <si>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</si>
  <si>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</si>
  <si>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</si>
  <si>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</si>
  <si>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</si>
  <si>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</si>
  <si>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</si>
  <si>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</si>
  <si>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</si>
  <si>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</si>
  <si>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</si>
  <si>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</si>
  <si>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</si>
  <si>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</si>
  <si>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</si>
  <si>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</si>
  <si>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</si>
  <si>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</si>
  <si>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</si>
  <si>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</si>
  <si>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</si>
  <si>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</si>
  <si>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</si>
  <si>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</si>
  <si>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</si>
  <si>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</si>
  <si>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</si>
  <si>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</si>
  <si>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</si>
  <si>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</si>
  <si>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</si>
  <si>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</si>
  <si>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</si>
  <si>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</si>
  <si>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</si>
  <si>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</si>
  <si>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</si>
  <si>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</si>
  <si>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</si>
  <si>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</si>
  <si>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</si>
  <si>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</si>
  <si>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</si>
  <si>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</si>
  <si>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</si>
  <si>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</si>
  <si>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</si>
  <si>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</si>
  <si>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</si>
  <si>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</si>
  <si>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</si>
  <si>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</si>
  <si>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</si>
  <si>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</si>
  <si>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</si>
  <si>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</si>
  <si>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</si>
  <si>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</si>
  <si>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</si>
  <si>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</si>
  <si>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</si>
  <si>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</si>
  <si>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</si>
  <si>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</si>
  <si>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</si>
  <si>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</si>
  <si>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</si>
  <si>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</si>
  <si>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</si>
  <si>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</si>
  <si>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</si>
  <si>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</si>
  <si>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</si>
  <si>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</si>
  <si>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</si>
  <si>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</si>
  <si>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</si>
  <si>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</si>
  <si>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</si>
  <si>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</si>
  <si>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</si>
  <si>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</si>
  <si>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</si>
  <si>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</si>
  <si>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</si>
  <si>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</si>
  <si>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</si>
  <si>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</si>
  <si>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</si>
  <si>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</si>
  <si>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</si>
  <si>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</si>
  <si>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</si>
  <si>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</si>
  <si>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</si>
  <si>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</si>
  <si>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</si>
  <si>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</si>
  <si>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</si>
  <si>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</si>
  <si>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</si>
  <si>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</si>
  <si>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</si>
  <si>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</si>
  <si>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</si>
  <si>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</si>
  <si>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</si>
  <si>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</si>
  <si>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</si>
  <si>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</si>
  <si>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</si>
  <si>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</si>
  <si>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</si>
  <si>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</si>
  <si>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</si>
  <si>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</si>
  <si>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</si>
  <si>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</si>
  <si>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</si>
  <si>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</si>
  <si>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</si>
  <si>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</si>
  <si>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</si>
  <si>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</si>
  <si>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</si>
  <si>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</si>
  <si>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</si>
  <si>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</si>
  <si>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</si>
  <si>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</si>
  <si>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</si>
  <si>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</si>
  <si>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</si>
  <si>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</si>
  <si>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</si>
  <si>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</si>
  <si>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</si>
  <si>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</si>
  <si>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</si>
  <si>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</si>
  <si>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</si>
  <si>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</si>
  <si>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</si>
  <si>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</si>
  <si>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</si>
  <si>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</si>
  <si>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</si>
  <si>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</si>
  <si>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</si>
  <si>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</si>
  <si>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</si>
  <si>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</si>
  <si>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</si>
  <si>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</si>
  <si>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</si>
  <si>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</si>
  <si>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</si>
  <si>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</si>
  <si>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</si>
  <si>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</si>
  <si>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</si>
  <si>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</si>
  <si>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</si>
  <si>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</si>
  <si>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</si>
  <si>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</si>
  <si>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</si>
  <si>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</si>
  <si>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</si>
  <si>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</si>
  <si>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</si>
  <si>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</si>
  <si>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</si>
  <si>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</si>
  <si>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</si>
  <si>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</si>
  <si>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</si>
  <si>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</si>
  <si>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</si>
  <si>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</si>
  <si>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</si>
  <si>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</si>
  <si>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</si>
  <si>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</si>
  <si>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</si>
  <si>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</si>
  <si>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</si>
  <si>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</si>
  <si>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</si>
  <si>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</si>
  <si>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</si>
  <si>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</si>
  <si>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</si>
  <si>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</si>
  <si>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</si>
  <si>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</si>
  <si>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</si>
  <si>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</si>
  <si>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</si>
  <si>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</si>
  <si>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</si>
  <si>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</si>
  <si>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</si>
  <si>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</si>
  <si>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</si>
  <si>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</si>
  <si>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</si>
  <si>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</si>
  <si>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</si>
  <si>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</si>
  <si>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</si>
  <si>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</si>
  <si>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</si>
  <si>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</si>
  <si>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</si>
  <si>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</si>
  <si>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</si>
  <si>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</si>
  <si>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</si>
  <si>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</si>
  <si>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</si>
  <si>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</si>
  <si>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</si>
  <si>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</si>
  <si>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</si>
  <si>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</si>
  <si>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</si>
  <si>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</si>
  <si>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</si>
  <si>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</si>
  <si>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</si>
  <si>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</si>
  <si>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</si>
  <si>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</si>
  <si>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</si>
  <si>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</si>
  <si>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</si>
  <si>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</si>
  <si>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</si>
  <si>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</si>
  <si>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</si>
  <si>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</si>
  <si>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</si>
  <si>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</si>
  <si>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</si>
  <si>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</si>
  <si>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</si>
  <si>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</si>
  <si>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</si>
  <si>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</si>
  <si>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</si>
  <si>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</si>
  <si>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</si>
  <si>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</si>
  <si>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</si>
  <si>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</si>
  <si>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</si>
  <si>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</si>
  <si>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</si>
  <si>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</si>
  <si>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</si>
  <si>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</si>
  <si>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</si>
  <si>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</si>
  <si>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</si>
  <si>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</si>
  <si>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</si>
  <si>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</si>
  <si>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</si>
  <si>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</si>
  <si>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</si>
  <si>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</si>
  <si>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</si>
  <si>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</si>
  <si>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</si>
  <si>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</si>
  <si>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</si>
  <si>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</si>
  <si>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</si>
  <si>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</si>
  <si>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</si>
  <si>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</si>
  <si>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</si>
  <si>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</si>
  <si>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</si>
  <si>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</si>
  <si>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</si>
  <si>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</si>
  <si>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</si>
  <si>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</si>
  <si>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</si>
  <si>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</si>
  <si>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</si>
  <si>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</si>
  <si>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</si>
  <si>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</si>
  <si>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</si>
  <si>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</si>
  <si>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</si>
  <si>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</si>
  <si>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</si>
  <si>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</si>
  <si>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</si>
  <si>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</si>
  <si>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</si>
  <si>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</si>
  <si>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</si>
  <si>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</si>
  <si>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</si>
  <si>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</si>
  <si>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</si>
  <si>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</si>
  <si>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</si>
  <si>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</si>
  <si>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</si>
  <si>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</si>
  <si>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</si>
  <si>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</si>
  <si>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</si>
  <si>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</si>
  <si>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</si>
  <si>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</si>
  <si>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</si>
  <si>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</si>
  <si>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</si>
  <si>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</si>
  <si>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</si>
  <si>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</si>
  <si>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</si>
  <si>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</si>
  <si>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</si>
  <si>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</si>
  <si>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</si>
  <si>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</si>
  <si>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</si>
  <si>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</si>
  <si>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</si>
  <si>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</si>
  <si>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</si>
  <si>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</si>
  <si>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</si>
  <si>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</si>
  <si>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</si>
  <si>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</si>
  <si>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</si>
  <si>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</si>
  <si>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</si>
  <si>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</si>
  <si>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</si>
  <si>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</si>
  <si>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</si>
  <si>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</si>
  <si>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</si>
  <si>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</si>
  <si>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</si>
  <si>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</si>
  <si>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</si>
  <si>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</si>
  <si>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</si>
  <si>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</si>
  <si>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</si>
  <si>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</si>
  <si>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</si>
  <si>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</si>
  <si>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</si>
  <si>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</si>
  <si>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</si>
  <si>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</si>
  <si>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</si>
  <si>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</si>
  <si>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</si>
  <si>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</si>
  <si>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</si>
  <si>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</si>
  <si>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</si>
  <si>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</si>
  <si>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</si>
  <si>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</si>
  <si>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</si>
  <si>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</si>
  <si>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</si>
  <si>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</si>
  <si>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</si>
  <si>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</si>
  <si>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</si>
  <si>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</si>
  <si>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</si>
  <si>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</si>
  <si>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</si>
  <si>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</si>
  <si>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</si>
  <si>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</si>
  <si>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</si>
  <si>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</si>
  <si>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</si>
  <si>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</si>
  <si>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</si>
  <si>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</si>
  <si>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</si>
  <si>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</si>
  <si>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</si>
  <si>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</si>
  <si>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</si>
  <si>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</si>
  <si>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</si>
  <si>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</si>
  <si>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</si>
  <si>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</si>
  <si>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</si>
  <si>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</si>
  <si>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</si>
  <si>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</si>
  <si>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</si>
  <si>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</si>
  <si>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</si>
  <si>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</si>
  <si>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</si>
  <si>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</si>
  <si>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</si>
  <si>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</si>
  <si>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</si>
  <si>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</si>
  <si>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</si>
  <si>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</si>
  <si>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</si>
  <si>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</si>
  <si>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</si>
  <si>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</si>
  <si>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</si>
  <si>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</si>
  <si>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</si>
  <si>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</si>
  <si>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</si>
  <si>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</si>
  <si>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</si>
  <si>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</si>
  <si>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</si>
  <si>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</si>
  <si>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</si>
  <si>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</si>
  <si>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</si>
  <si>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</si>
  <si>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</si>
  <si>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</si>
  <si>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</si>
  <si>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</si>
  <si>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</si>
  <si>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</si>
  <si>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</si>
  <si>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</si>
  <si>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</si>
  <si>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</si>
  <si>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</si>
  <si>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</si>
  <si>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</si>
  <si>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</si>
  <si>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</si>
  <si>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</si>
  <si>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</si>
  <si>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</si>
  <si>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</si>
  <si>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</si>
  <si>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</si>
  <si>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</si>
  <si>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</si>
  <si>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</si>
  <si>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</si>
  <si>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</si>
  <si>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</si>
  <si>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</si>
  <si>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</si>
  <si>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</si>
  <si>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</si>
  <si>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</si>
  <si>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</si>
  <si>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</si>
  <si>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</si>
  <si>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</si>
  <si>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</si>
  <si>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</si>
  <si>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</si>
  <si>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</si>
  <si>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</si>
  <si>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</si>
  <si>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</si>
  <si>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</si>
  <si>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</si>
  <si>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</si>
  <si>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</si>
  <si>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</si>
  <si>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</si>
  <si>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</si>
  <si>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</si>
  <si>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</si>
  <si>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</si>
  <si>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</si>
  <si>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</si>
  <si>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</si>
  <si>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</si>
  <si>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</si>
  <si>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</si>
  <si>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</si>
  <si>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</si>
  <si>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</si>
  <si>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</si>
  <si>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</si>
  <si>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</si>
  <si>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</si>
  <si>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</si>
  <si>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</si>
  <si>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</si>
  <si>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</si>
  <si>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</si>
  <si>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</si>
  <si>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</si>
  <si>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</si>
  <si>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</si>
  <si>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</si>
  <si>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</si>
  <si>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</si>
  <si>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</si>
  <si>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</si>
  <si>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</si>
  <si>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</si>
  <si>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</si>
  <si>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</si>
  <si>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</si>
  <si>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</si>
  <si>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</si>
  <si>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</si>
  <si>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</si>
  <si>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</si>
  <si>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</si>
  <si>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</si>
  <si>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</si>
  <si>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</si>
  <si>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</si>
  <si>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</si>
  <si>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</si>
  <si>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</si>
  <si>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</si>
  <si>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</si>
  <si>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</si>
  <si>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</si>
  <si>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</si>
  <si>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</si>
  <si>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</si>
  <si>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</si>
  <si>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</si>
  <si>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</si>
  <si>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</si>
  <si>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</si>
  <si>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</si>
  <si>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</si>
  <si>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</si>
  <si>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</si>
  <si>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</si>
  <si>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</si>
  <si>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</si>
  <si>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</si>
  <si>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</si>
  <si>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</si>
  <si>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</si>
  <si>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</si>
  <si>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</si>
  <si>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</si>
  <si>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</si>
  <si>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</si>
  <si>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</si>
  <si>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</si>
  <si>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</si>
  <si>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</si>
  <si>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</si>
  <si>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</si>
  <si>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</si>
  <si>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</si>
  <si>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</si>
  <si>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</si>
  <si>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</si>
  <si>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</si>
  <si>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</si>
  <si>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</si>
  <si>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</si>
  <si>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</si>
  <si>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</si>
  <si>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</si>
  <si>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</si>
  <si>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</si>
  <si>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</si>
  <si>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</si>
  <si>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</si>
  <si>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</si>
  <si>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</si>
  <si>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</si>
  <si>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</si>
  <si>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</si>
  <si>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</si>
  <si>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</si>
  <si>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</si>
  <si>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</si>
  <si>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</si>
  <si>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</si>
  <si>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</si>
  <si>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</si>
  <si>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</si>
  <si>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</si>
  <si>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</si>
  <si>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</si>
  <si>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</si>
  <si>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</si>
  <si>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</si>
  <si>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</si>
  <si>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</si>
  <si>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</si>
  <si>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</si>
  <si>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</si>
  <si>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</si>
  <si>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</si>
  <si>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</si>
  <si>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</si>
  <si>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</si>
  <si>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</si>
  <si>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</si>
  <si>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</si>
  <si>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</si>
  <si>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</si>
  <si>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</si>
  <si>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</si>
  <si>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</si>
  <si>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</si>
  <si>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</si>
  <si>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</si>
  <si>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</si>
  <si>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</si>
  <si>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</si>
  <si>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</si>
  <si>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</si>
  <si>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</si>
  <si>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</si>
  <si>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</si>
  <si>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</si>
  <si>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</si>
  <si>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</si>
  <si>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</si>
  <si>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</si>
  <si>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</si>
  <si>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</si>
  <si>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</si>
  <si>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</si>
  <si>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</si>
  <si>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</si>
  <si>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</si>
  <si>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</si>
  <si>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</si>
  <si>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</si>
  <si>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</si>
  <si>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</si>
  <si>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</si>
  <si>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</si>
  <si>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</si>
  <si>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</si>
  <si>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</si>
  <si>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</si>
  <si>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</si>
  <si>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</si>
  <si>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</si>
  <si>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</si>
  <si>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</si>
  <si>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</si>
  <si>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</si>
  <si>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</si>
  <si>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</si>
  <si>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</si>
  <si>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</si>
  <si>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</si>
  <si>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</si>
  <si>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</si>
  <si>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</si>
  <si>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</si>
  <si>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</si>
  <si>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</si>
  <si>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</si>
  <si>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</si>
  <si>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</si>
  <si>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</si>
  <si>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</si>
  <si>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</si>
  <si>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</si>
  <si>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</si>
  <si>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</si>
  <si>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</si>
  <si>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</si>
  <si>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</si>
  <si>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</si>
  <si>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</si>
  <si>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</si>
  <si>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</si>
  <si>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</si>
  <si>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</si>
  <si>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</si>
  <si>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</si>
  <si>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</si>
  <si>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</si>
  <si>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</si>
  <si>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</si>
  <si>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</si>
  <si>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</si>
  <si>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</si>
  <si>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</si>
  <si>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</si>
  <si>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</si>
  <si>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</si>
  <si>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</si>
  <si>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</si>
  <si>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</si>
  <si>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</si>
  <si>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</si>
  <si>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</si>
  <si>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</si>
  <si>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</si>
  <si>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</si>
  <si>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</si>
  <si>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</si>
  <si>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</si>
  <si>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</si>
  <si>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</si>
  <si>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</si>
  <si>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</si>
  <si>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</si>
  <si>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</si>
  <si>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</si>
  <si>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</si>
  <si>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</si>
  <si>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</si>
  <si>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</si>
  <si>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</si>
  <si>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</si>
  <si>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</si>
  <si>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</si>
  <si>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</si>
  <si>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</si>
  <si>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</si>
  <si>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</si>
  <si>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</si>
  <si>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</si>
  <si>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</si>
  <si>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</si>
  <si>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</si>
  <si>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</si>
  <si>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</si>
  <si>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</si>
  <si>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</si>
  <si>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</si>
  <si>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</si>
  <si>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</si>
  <si>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</si>
  <si>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</si>
  <si>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</si>
  <si>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</si>
  <si>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</si>
  <si>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</si>
  <si>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</si>
  <si>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</si>
  <si>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</si>
  <si>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</si>
  <si>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</si>
  <si>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</si>
  <si>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</si>
  <si>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</si>
  <si>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</si>
  <si>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</si>
  <si>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</si>
  <si>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</si>
  <si>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</si>
  <si>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</si>
  <si>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</si>
  <si>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</si>
  <si>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</si>
  <si>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</si>
  <si>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</si>
  <si>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</si>
  <si>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</si>
  <si>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</si>
  <si>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</si>
  <si>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</si>
  <si>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</si>
  <si>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</si>
  <si>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</si>
  <si>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</si>
  <si>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</si>
  <si>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</si>
  <si>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</si>
  <si>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</si>
  <si>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</si>
  <si>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</si>
  <si>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</si>
  <si>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</si>
  <si>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</si>
  <si>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</si>
  <si>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</si>
  <si>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</si>
  <si>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</si>
  <si>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</si>
  <si>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</si>
  <si>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</si>
  <si>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</si>
  <si>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</si>
  <si>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</si>
  <si>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</si>
  <si>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</si>
  <si>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</si>
  <si>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</si>
  <si>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</si>
  <si>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</si>
  <si>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</si>
  <si>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</si>
  <si>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</si>
  <si>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</si>
  <si>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</si>
  <si>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</si>
  <si>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</si>
  <si>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</si>
  <si>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</si>
  <si>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</si>
  <si>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</si>
  <si>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</si>
  <si>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</si>
  <si>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</si>
  <si>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</si>
  <si>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</si>
  <si>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</si>
  <si>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</si>
  <si>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</si>
  <si>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</si>
  <si>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</si>
  <si>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</si>
  <si>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</si>
  <si>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</si>
  <si>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</si>
  <si>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</si>
  <si>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</si>
  <si>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</si>
  <si>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</si>
  <si>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</si>
  <si>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</si>
  <si>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</si>
  <si>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</si>
  <si>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</si>
  <si>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</si>
  <si>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</si>
  <si>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</si>
  <si>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</si>
  <si>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</si>
  <si>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</si>
  <si>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</si>
  <si>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</si>
  <si>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</si>
  <si>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</si>
  <si>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</si>
  <si>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</si>
  <si>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</si>
  <si>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</si>
  <si>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</si>
  <si>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</si>
  <si>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</si>
  <si>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</si>
  <si>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</si>
  <si>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</si>
  <si>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</si>
  <si>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</si>
  <si>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</si>
  <si>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</si>
  <si>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</si>
  <si>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</si>
  <si>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</si>
  <si>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</si>
  <si>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</si>
  <si>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</si>
  <si>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</si>
  <si>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</si>
  <si>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</si>
  <si>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</si>
  <si>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</si>
  <si>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</si>
  <si>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</si>
  <si>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</si>
  <si>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</si>
  <si>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</si>
  <si>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</si>
  <si>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</si>
  <si>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</si>
  <si>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</si>
  <si>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</si>
  <si>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</si>
  <si>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</si>
  <si>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</si>
  <si>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</si>
  <si>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</si>
  <si>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</si>
  <si>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</si>
  <si>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</si>
  <si>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</si>
  <si>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</si>
  <si>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</si>
  <si>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</si>
  <si>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</si>
  <si>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</si>
  <si>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</si>
  <si>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</si>
  <si>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</si>
  <si>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</si>
  <si>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</si>
  <si>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</si>
  <si>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</si>
  <si>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</si>
  <si>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</si>
  <si>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</si>
  <si>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</si>
  <si>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</si>
  <si>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</si>
  <si>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</si>
  <si>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</si>
  <si>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</si>
  <si>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</si>
  <si>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</si>
  <si>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</si>
  <si>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</si>
  <si>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</si>
  <si>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</si>
  <si>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</si>
  <si>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</si>
  <si>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</si>
  <si>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</si>
  <si>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</si>
  <si>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</si>
  <si>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</si>
  <si>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</si>
  <si>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</si>
  <si>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</si>
  <si>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</si>
  <si>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</si>
  <si>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</si>
  <si>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</si>
  <si>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</si>
  <si>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</si>
  <si>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</si>
  <si>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</si>
  <si>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</si>
  <si>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</si>
  <si>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</si>
  <si>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</si>
  <si>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</si>
  <si>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</si>
  <si>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</si>
  <si>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</si>
  <si>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</si>
  <si>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</si>
  <si>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</si>
  <si>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</si>
  <si>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</si>
  <si>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</si>
  <si>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</si>
  <si>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</si>
  <si>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</si>
  <si>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</si>
  <si>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</si>
  <si>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</si>
  <si>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</si>
  <si>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</si>
  <si>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</si>
  <si>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</si>
  <si>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</si>
  <si>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</si>
  <si>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</si>
  <si>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</si>
  <si>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</si>
  <si>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</si>
  <si>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</si>
  <si>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</si>
  <si>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</si>
  <si>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</si>
  <si>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</si>
  <si>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</si>
  <si>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</si>
  <si>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</si>
  <si>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</si>
  <si>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</si>
  <si>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</si>
  <si>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</si>
  <si>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</si>
  <si>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</si>
  <si>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</si>
  <si>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</si>
  <si>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</si>
  <si>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</si>
  <si>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</si>
  <si>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</si>
  <si>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</si>
  <si>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</si>
  <si>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</si>
  <si>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</si>
  <si>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</si>
  <si>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</si>
  <si>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</si>
  <si>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</si>
  <si>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</si>
  <si>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</si>
  <si>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</si>
  <si>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</si>
  <si>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</si>
  <si>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</si>
  <si>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</si>
  <si>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</si>
  <si>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</si>
  <si>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</si>
  <si>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</si>
  <si>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</si>
  <si>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</si>
  <si>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</si>
  <si>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</si>
  <si>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</si>
  <si>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</si>
  <si>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</si>
  <si>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</si>
  <si>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</si>
  <si>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</si>
  <si>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</si>
  <si>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</si>
  <si>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</si>
  <si>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</si>
  <si>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</si>
  <si>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</si>
  <si>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</si>
  <si>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</si>
  <si>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</si>
  <si>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</si>
  <si>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</si>
  <si>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</si>
  <si>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</si>
  <si>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</si>
  <si>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</si>
  <si>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</si>
  <si>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</si>
  <si>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</si>
  <si>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</si>
  <si>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</si>
  <si>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</si>
  <si>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</si>
  <si>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</si>
  <si>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</si>
  <si>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</si>
  <si>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</si>
  <si>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</si>
  <si>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</si>
  <si>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</si>
  <si>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</si>
  <si>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</si>
  <si>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</si>
  <si>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</si>
  <si>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</si>
  <si>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</si>
  <si>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</si>
  <si>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</si>
  <si>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</si>
  <si>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</si>
  <si>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</si>
  <si>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</si>
  <si>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</si>
  <si>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</si>
  <si>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</si>
  <si>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</si>
  <si>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</si>
  <si>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</si>
  <si>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</si>
  <si>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</si>
  <si>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</si>
  <si>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</si>
  <si>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</si>
  <si>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</si>
  <si>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</si>
  <si>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</si>
  <si>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</si>
  <si>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</si>
  <si>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</si>
  <si>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</si>
  <si>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</si>
  <si>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</si>
  <si>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</si>
  <si>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</si>
  <si>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</si>
  <si>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</si>
  <si>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</si>
  <si>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</si>
  <si>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</si>
  <si>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</si>
  <si>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</si>
  <si>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</si>
  <si>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</si>
  <si>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</si>
  <si>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</si>
  <si>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</si>
  <si>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</si>
  <si>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</si>
  <si>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</si>
  <si>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</si>
  <si>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</si>
  <si>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</si>
  <si>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</si>
  <si>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</si>
  <si>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</si>
  <si>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</si>
  <si>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</si>
  <si>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</si>
  <si>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</si>
  <si>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</si>
  <si>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</si>
  <si>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</si>
  <si>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</si>
  <si>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</si>
  <si>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</si>
  <si>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</si>
  <si>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</si>
  <si>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</si>
  <si>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</si>
  <si>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</si>
  <si>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</si>
  <si>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</si>
  <si>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</si>
  <si>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</si>
  <si>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</si>
  <si>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</si>
  <si>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</si>
  <si>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</si>
  <si>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</si>
  <si>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</si>
  <si>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</si>
  <si>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</si>
  <si>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</si>
  <si>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</si>
  <si>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</si>
  <si>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</si>
  <si>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</si>
  <si>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</si>
  <si>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</si>
  <si>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</si>
  <si>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</si>
  <si>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</si>
  <si>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</si>
  <si>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</si>
  <si>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</si>
  <si>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</si>
  <si>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</si>
  <si>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</si>
  <si>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</si>
  <si>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</si>
  <si>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</si>
  <si>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</si>
  <si>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</si>
  <si>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</si>
  <si>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</si>
  <si>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</si>
  <si>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</si>
  <si>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</si>
  <si>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</si>
  <si>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</si>
  <si>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</si>
  <si>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</si>
  <si>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</si>
  <si>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</si>
  <si>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</si>
  <si>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</si>
  <si>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</si>
  <si>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</si>
  <si>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</si>
  <si>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</si>
  <si>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</si>
  <si>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</si>
  <si>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</si>
  <si>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</si>
  <si>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</si>
  <si>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</si>
  <si>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</si>
  <si>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</si>
  <si>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</si>
  <si>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</si>
  <si>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</si>
  <si>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</si>
  <si>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</si>
  <si>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</si>
  <si>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</si>
  <si>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</si>
  <si>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</si>
  <si>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</si>
  <si>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</si>
  <si>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</si>
  <si>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</si>
  <si>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</si>
  <si>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</si>
  <si>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</si>
  <si>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</si>
  <si>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</si>
  <si>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</si>
  <si>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</si>
  <si>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</si>
  <si>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</si>
  <si>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</si>
  <si>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</si>
  <si>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</si>
  <si>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</si>
  <si>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</si>
  <si>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</si>
  <si>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</si>
  <si>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</si>
  <si>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</si>
  <si>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</si>
  <si>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</si>
  <si>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</si>
  <si>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</si>
  <si>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</si>
  <si>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</si>
  <si>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</si>
  <si>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</si>
  <si>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</si>
  <si>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</si>
  <si>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</si>
  <si>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</si>
  <si>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</si>
  <si>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</si>
  <si>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</si>
  <si>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</si>
  <si>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</si>
  <si>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</si>
  <si>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</si>
  <si>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</si>
  <si>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</si>
  <si>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</si>
  <si>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</si>
  <si>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</si>
  <si>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</si>
  <si>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</si>
  <si>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</si>
  <si>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</si>
  <si>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</si>
  <si>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</si>
  <si>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</si>
  <si>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</si>
  <si>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</si>
  <si>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</si>
  <si>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</si>
  <si>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</si>
  <si>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</si>
  <si>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</si>
  <si>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</si>
  <si>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</si>
  <si>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</si>
  <si>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</si>
  <si>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</si>
  <si>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</si>
  <si>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</si>
  <si>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</si>
  <si>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</si>
  <si>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</si>
  <si>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</si>
  <si>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</si>
  <si>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</si>
  <si>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</si>
  <si>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</si>
  <si>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</si>
  <si>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</si>
  <si>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</si>
  <si>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</si>
  <si>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</si>
  <si>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</si>
  <si>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</si>
  <si>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</si>
  <si>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</si>
  <si>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</si>
  <si>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</si>
  <si>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</si>
  <si>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</si>
  <si>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</si>
  <si>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</si>
  <si>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</si>
  <si>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</si>
  <si>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</si>
  <si>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</si>
  <si>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</si>
  <si>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</si>
  <si>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</si>
  <si>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</si>
  <si>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</si>
  <si>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</si>
  <si>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</si>
  <si>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</si>
  <si>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</si>
  <si>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</si>
  <si>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</si>
  <si>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</si>
  <si>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</si>
  <si>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</si>
  <si>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</si>
  <si>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</si>
  <si>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</si>
  <si>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</si>
  <si>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</si>
  <si>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</si>
  <si>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</si>
  <si>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</si>
  <si>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</si>
  <si>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</si>
  <si>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</si>
  <si>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</si>
  <si>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</si>
  <si>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</si>
  <si>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</si>
  <si>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</si>
  <si>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</si>
  <si>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</si>
  <si>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</si>
  <si>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</si>
  <si>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</si>
  <si>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</si>
  <si>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</si>
  <si>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</si>
  <si>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</si>
  <si>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</si>
  <si>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</si>
  <si>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</si>
  <si>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</si>
  <si>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</si>
  <si>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</si>
  <si>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</si>
  <si>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</si>
  <si>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</si>
  <si>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</si>
  <si>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</si>
  <si>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</si>
  <si>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</si>
  <si>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</si>
  <si>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</si>
  <si>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</si>
  <si>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</si>
  <si>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</si>
  <si>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</si>
  <si>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</si>
  <si>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</si>
  <si>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</si>
  <si>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</si>
  <si>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</si>
  <si>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</si>
  <si>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</si>
  <si>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</si>
  <si>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</si>
  <si>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</si>
  <si>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</si>
  <si>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</si>
  <si>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</si>
  <si>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</si>
  <si>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</si>
  <si>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</si>
  <si>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</si>
  <si>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</si>
  <si>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</si>
  <si>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</si>
  <si>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</si>
  <si>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</si>
  <si>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</si>
  <si>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</si>
  <si>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</si>
  <si>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</si>
  <si>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</si>
  <si>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</si>
  <si>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</si>
  <si>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</si>
  <si>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</si>
  <si>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</si>
  <si>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</si>
  <si>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</si>
  <si>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</si>
  <si>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</si>
  <si>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</si>
  <si>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</si>
  <si>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</si>
  <si>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</si>
  <si>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</si>
  <si>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</si>
  <si>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</si>
  <si>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</si>
  <si>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</si>
  <si>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</si>
  <si>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</si>
  <si>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</si>
  <si>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</si>
  <si>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</si>
  <si>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</si>
  <si>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</si>
  <si>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</si>
  <si>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</si>
  <si>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</si>
  <si>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</si>
  <si>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</si>
  <si>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</si>
  <si>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</si>
  <si>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</si>
  <si>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</si>
  <si>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</si>
  <si>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</si>
  <si>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</si>
  <si>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</si>
  <si>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</si>
  <si>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</si>
  <si>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</si>
  <si>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</si>
  <si>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</si>
  <si>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</si>
  <si>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</si>
  <si>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</si>
  <si>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</si>
  <si>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</si>
  <si>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</si>
  <si>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</si>
  <si>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</si>
  <si>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</si>
  <si>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</si>
  <si>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</si>
  <si>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</si>
  <si>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</si>
  <si>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</si>
  <si>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</si>
  <si>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</si>
  <si>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</si>
  <si>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</si>
  <si>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</si>
  <si>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</si>
  <si>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</si>
  <si>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</si>
  <si>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</si>
  <si>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</si>
  <si>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</si>
  <si>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</si>
  <si>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</si>
  <si>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</si>
  <si>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</si>
  <si>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</si>
  <si>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</si>
  <si>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</si>
  <si>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</si>
  <si>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</si>
  <si>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</si>
  <si>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</si>
  <si>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</si>
  <si>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</si>
  <si>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</si>
  <si>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</si>
  <si>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</si>
  <si>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</si>
  <si>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</si>
  <si>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</si>
  <si>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</si>
  <si>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</si>
  <si>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</si>
  <si>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</si>
  <si>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</si>
  <si>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</si>
  <si>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</si>
  <si>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</si>
  <si>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</si>
  <si>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</si>
  <si>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</si>
  <si>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</si>
  <si>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</si>
  <si>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</si>
  <si>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</si>
  <si>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</si>
  <si>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</si>
  <si>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</si>
  <si>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</si>
  <si>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</si>
  <si>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</si>
  <si>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</si>
  <si>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</si>
  <si>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</si>
  <si>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</si>
  <si>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</si>
  <si>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</si>
  <si>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</si>
  <si>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</si>
  <si>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</si>
  <si>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</si>
  <si>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</si>
  <si>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</si>
  <si>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</si>
  <si>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</si>
  <si>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</si>
  <si>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</si>
  <si>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</si>
  <si>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</si>
  <si>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</si>
  <si>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</si>
  <si>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</si>
  <si>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</si>
  <si>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</si>
  <si>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</si>
  <si>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</si>
  <si>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</si>
  <si>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</si>
  <si>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</si>
  <si>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</si>
  <si>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</si>
  <si>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</si>
  <si>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</si>
  <si>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</si>
  <si>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</si>
  <si>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</si>
  <si>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</si>
  <si>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</si>
  <si>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</si>
  <si>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</si>
  <si>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</si>
  <si>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</si>
  <si>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</si>
  <si>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</si>
  <si>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</si>
  <si>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</si>
  <si>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</si>
  <si>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</si>
  <si>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</si>
  <si>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</si>
  <si>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</si>
  <si>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</si>
  <si>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</si>
  <si>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</si>
  <si>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</si>
  <si>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</si>
  <si>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</si>
  <si>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</si>
  <si>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</si>
  <si>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</si>
  <si>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</si>
  <si>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</si>
  <si>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</si>
  <si>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</si>
  <si>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</si>
  <si>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</si>
  <si>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</si>
  <si>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</si>
  <si>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</si>
  <si>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</si>
  <si>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</si>
  <si>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</si>
  <si>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</si>
  <si>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</si>
  <si>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</si>
  <si>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</si>
  <si>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</si>
  <si>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</si>
  <si>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</si>
  <si>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</si>
  <si>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</si>
  <si>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</si>
  <si>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</si>
  <si>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</si>
  <si>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</si>
  <si>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</si>
  <si>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</si>
  <si>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</si>
  <si>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</si>
  <si>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</si>
  <si>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</si>
  <si>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</si>
  <si>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</si>
  <si>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</si>
  <si>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</si>
  <si>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</si>
  <si>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</si>
  <si>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</si>
  <si>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</si>
  <si>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</si>
  <si>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</si>
  <si>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</si>
  <si>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</si>
  <si>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</si>
  <si>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</si>
  <si>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</si>
  <si>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</si>
  <si>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</si>
  <si>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</si>
  <si>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</si>
  <si>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</si>
  <si>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</si>
  <si>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</si>
  <si>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</si>
  <si>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</si>
  <si>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</si>
  <si>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</si>
  <si>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</si>
  <si>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</si>
  <si>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</si>
  <si>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</si>
  <si>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</si>
  <si>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</si>
  <si>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</si>
  <si>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</si>
  <si>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</si>
  <si>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</si>
  <si>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</si>
  <si>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</si>
  <si>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</si>
  <si>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</si>
  <si>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</si>
  <si>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</si>
  <si>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</si>
  <si>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</si>
  <si>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</si>
  <si>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</si>
  <si>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</si>
  <si>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</si>
  <si>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</si>
  <si>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</si>
  <si>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</si>
  <si>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</si>
  <si>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</si>
  <si>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</si>
  <si>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</si>
  <si>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</si>
  <si>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</si>
  <si>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</si>
  <si>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</si>
  <si>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</si>
  <si>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</si>
  <si>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</si>
  <si>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</si>
  <si>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</si>
  <si>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</si>
  <si>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</si>
  <si>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</si>
  <si>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</si>
  <si>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</si>
  <si>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</si>
  <si>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</si>
  <si>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</si>
  <si>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</si>
  <si>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</si>
  <si>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</si>
  <si>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</si>
  <si>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</si>
  <si>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</si>
  <si>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</si>
  <si>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</si>
  <si>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</si>
  <si>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</si>
  <si>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</si>
  <si>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</si>
  <si>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</si>
  <si>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</si>
  <si>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</si>
  <si>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</si>
  <si>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</si>
  <si>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</si>
  <si>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</si>
  <si>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</si>
  <si>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</si>
  <si>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</si>
  <si>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</si>
  <si>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</si>
  <si>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</si>
  <si>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</si>
  <si>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</si>
  <si>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</si>
  <si>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</si>
  <si>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</si>
  <si>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</si>
  <si>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</si>
  <si>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</si>
  <si>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</si>
  <si>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</si>
  <si>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</si>
  <si>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</si>
  <si>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</si>
  <si>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</si>
  <si>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</si>
  <si>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</si>
  <si>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</si>
  <si>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</si>
  <si>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</si>
  <si>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</si>
  <si>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</si>
  <si>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</si>
  <si>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</si>
  <si>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</si>
  <si>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</si>
  <si>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</si>
  <si>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</si>
  <si>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</si>
  <si>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</si>
  <si>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</si>
  <si>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</si>
  <si>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</si>
  <si>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</si>
  <si>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</si>
  <si>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</si>
  <si>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</si>
  <si>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</si>
  <si>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</si>
  <si>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</si>
  <si>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</si>
  <si>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</si>
  <si>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</si>
  <si>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</si>
  <si>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</si>
  <si>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</si>
  <si>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</si>
  <si>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</si>
  <si>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</si>
  <si>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</si>
  <si>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</si>
  <si>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</si>
  <si>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</si>
  <si>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</si>
  <si>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</si>
  <si>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</si>
  <si>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</si>
  <si>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</si>
  <si>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</si>
  <si>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</si>
  <si>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</si>
  <si>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</si>
  <si>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</si>
  <si>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</si>
  <si>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</si>
  <si>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</si>
  <si>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</si>
  <si>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</si>
  <si>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</si>
  <si>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</si>
  <si>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</si>
  <si>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</si>
  <si>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</si>
  <si>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</si>
  <si>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</si>
  <si>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</si>
  <si>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</si>
  <si>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</si>
  <si>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</si>
  <si>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</si>
  <si>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</si>
  <si>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</si>
  <si>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</si>
  <si>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</si>
  <si>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</si>
  <si>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</si>
  <si>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</si>
  <si>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</si>
  <si>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</si>
  <si>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</si>
  <si>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</si>
  <si>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</si>
  <si>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</si>
  <si>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</si>
  <si>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</si>
  <si>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</si>
  <si>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</si>
  <si>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</si>
  <si>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</si>
  <si>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</si>
  <si>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</si>
  <si>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</si>
  <si>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</si>
  <si>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</si>
  <si>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</si>
  <si>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</si>
  <si>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</si>
  <si>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</si>
  <si>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</si>
  <si>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</si>
  <si>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</si>
  <si>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</si>
  <si>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</si>
  <si>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</si>
  <si>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</si>
  <si>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</si>
  <si>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</si>
  <si>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</si>
  <si>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</si>
  <si>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</si>
  <si>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</si>
  <si>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</si>
  <si>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</si>
  <si>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</si>
  <si>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</si>
  <si>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</si>
  <si>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</si>
  <si>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</si>
  <si>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</si>
  <si>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</si>
  <si>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</si>
  <si>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</si>
  <si>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</si>
  <si>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</si>
  <si>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</si>
  <si>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</si>
  <si>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</si>
  <si>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</si>
  <si>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</si>
  <si>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</si>
  <si>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</si>
  <si>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</si>
  <si>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</si>
  <si>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</si>
  <si>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</si>
  <si>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</si>
  <si>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</si>
  <si>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</si>
  <si>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</si>
  <si>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</si>
  <si>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</si>
  <si>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</si>
  <si>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</si>
  <si>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</si>
  <si>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</si>
  <si>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</si>
  <si>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</si>
  <si>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</si>
  <si>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</si>
  <si>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</si>
  <si>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</si>
  <si>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</si>
  <si>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</si>
  <si>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</si>
  <si>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</si>
  <si>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</si>
  <si>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</si>
  <si>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</si>
  <si>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</si>
  <si>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</si>
  <si>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</si>
  <si>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</si>
  <si>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</si>
  <si>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</si>
  <si>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</si>
  <si>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</si>
  <si>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</si>
  <si>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</si>
  <si>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</si>
  <si>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</si>
  <si>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</si>
  <si>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</si>
  <si>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</si>
  <si>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</si>
  <si>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</si>
  <si>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</si>
  <si>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</si>
  <si>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</si>
  <si>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</si>
  <si>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</si>
  <si>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</si>
  <si>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</si>
  <si>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</si>
  <si>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</si>
  <si>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</si>
  <si>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</si>
  <si>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</si>
  <si>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</si>
  <si>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</si>
  <si>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</si>
  <si>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</si>
  <si>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</si>
  <si>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</si>
  <si>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</si>
  <si>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</si>
  <si>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</si>
  <si>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</si>
  <si>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</si>
  <si>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</si>
  <si>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</si>
  <si>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</si>
  <si>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</si>
  <si>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</si>
  <si>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</si>
  <si>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</si>
  <si>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</si>
  <si>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</si>
  <si>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</si>
  <si>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</si>
  <si>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</si>
  <si>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</si>
  <si>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</si>
  <si>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</si>
  <si>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</si>
  <si>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</si>
  <si>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</si>
  <si>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</si>
  <si>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</si>
  <si>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</si>
  <si>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</si>
  <si>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</si>
  <si>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</si>
  <si>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</si>
  <si>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</si>
  <si>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</si>
  <si>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</si>
  <si>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</si>
  <si>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</si>
  <si>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</si>
  <si>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</si>
  <si>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</si>
  <si>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</si>
  <si>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</si>
  <si>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</si>
  <si>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</si>
  <si>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</si>
  <si>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</si>
  <si>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</si>
  <si>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</si>
  <si>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</si>
  <si>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</si>
  <si>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</si>
  <si>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</si>
  <si>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</si>
  <si>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</si>
  <si>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</si>
  <si>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</si>
  <si>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</si>
  <si>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</si>
  <si>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</si>
  <si>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</si>
  <si>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</si>
  <si>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</si>
  <si>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</si>
  <si>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</si>
  <si>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</si>
  <si>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</si>
  <si>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</si>
  <si>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</si>
  <si>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</si>
  <si>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</si>
  <si>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</si>
  <si>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</si>
  <si>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</si>
  <si>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</si>
  <si>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</si>
  <si>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</si>
  <si>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</si>
  <si>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</si>
  <si>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</si>
  <si>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</si>
  <si>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</si>
  <si>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</si>
  <si>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</si>
  <si>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</si>
  <si>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</si>
  <si>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</si>
  <si>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</si>
  <si>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</si>
  <si>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</si>
  <si>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</si>
  <si>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</si>
  <si>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</si>
  <si>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</si>
  <si>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</si>
  <si>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</si>
  <si>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</si>
  <si>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</si>
  <si>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</si>
  <si>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</si>
  <si>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</si>
  <si>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</si>
  <si>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</si>
  <si>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</si>
  <si>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</si>
  <si>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</si>
  <si>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</si>
  <si>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</si>
  <si>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</si>
  <si>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</si>
  <si>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</si>
  <si>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</si>
  <si>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</si>
  <si>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</si>
  <si>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</si>
  <si>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</si>
  <si>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</si>
  <si>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</si>
  <si>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</si>
  <si>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</si>
  <si>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</si>
  <si>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</si>
  <si>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</si>
  <si>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</si>
  <si>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</si>
  <si>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</si>
  <si>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</si>
  <si>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</si>
  <si>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</si>
  <si>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</si>
  <si>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</si>
  <si>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</si>
  <si>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</si>
  <si>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</si>
  <si>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</si>
  <si>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</si>
  <si>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</si>
  <si>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</si>
  <si>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</si>
  <si>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</si>
  <si>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</si>
  <si>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</si>
  <si>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</si>
  <si>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</si>
  <si>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</si>
  <si>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</si>
  <si>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</si>
  <si>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</si>
  <si>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</si>
  <si>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</si>
  <si>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</si>
  <si>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</si>
  <si>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</si>
  <si>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</si>
  <si>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</si>
  <si>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</si>
  <si>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</si>
  <si>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</si>
  <si>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</si>
  <si>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</si>
  <si>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</si>
  <si>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</si>
  <si>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</si>
  <si>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</si>
  <si>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</si>
  <si>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</si>
  <si>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</si>
  <si>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</si>
  <si>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</si>
  <si>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</si>
  <si>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</si>
  <si>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</si>
  <si>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</si>
  <si>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</si>
  <si>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</si>
  <si>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</si>
  <si>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</si>
  <si>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</si>
  <si>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</si>
  <si>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</si>
  <si>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</si>
  <si>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</si>
  <si>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</si>
  <si>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</si>
  <si>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</si>
  <si>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</si>
  <si>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</si>
  <si>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</si>
  <si>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</si>
  <si>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</si>
  <si>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</si>
  <si>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</si>
  <si>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</si>
  <si>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</si>
  <si>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</si>
  <si>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</si>
  <si>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</si>
  <si>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</si>
  <si>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</si>
  <si>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</si>
  <si>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</si>
  <si>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</si>
  <si>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</si>
  <si>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</si>
  <si>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</si>
  <si>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</si>
  <si>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</si>
  <si>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</si>
  <si>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</si>
  <si>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</si>
  <si>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</si>
  <si>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</si>
  <si>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</si>
  <si>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</si>
  <si>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</si>
  <si>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</si>
  <si>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</si>
  <si>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</si>
  <si>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</si>
  <si>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</si>
  <si>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</si>
  <si>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</si>
  <si>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</si>
  <si>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</si>
  <si>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</si>
  <si>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</si>
  <si>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</si>
  <si>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</si>
  <si>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</si>
  <si>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</si>
  <si>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</si>
  <si>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</si>
  <si>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</si>
  <si>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</si>
  <si>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</si>
  <si>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</si>
  <si>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</si>
  <si>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</si>
  <si>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</si>
  <si>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</si>
  <si>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</si>
  <si>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</si>
  <si>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</si>
  <si>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</si>
  <si>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</si>
  <si>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</si>
  <si>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</si>
  <si>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</si>
  <si>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</si>
  <si>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</si>
  <si>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</si>
  <si>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</si>
  <si>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</si>
  <si>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</si>
  <si>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</si>
  <si>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</si>
  <si>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</si>
  <si>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</si>
  <si>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</si>
  <si>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</si>
  <si>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</si>
  <si>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</si>
  <si>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</si>
  <si>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</si>
  <si>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</si>
  <si>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</si>
  <si>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</si>
  <si>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</si>
  <si>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</si>
  <si>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</si>
  <si>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</si>
  <si>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</si>
  <si>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</si>
  <si>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</si>
  <si>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</si>
  <si>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</si>
  <si>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</si>
  <si>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</si>
  <si>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</si>
  <si>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</si>
  <si>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</si>
  <si>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</si>
  <si>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</si>
  <si>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</si>
  <si>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</si>
  <si>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</si>
  <si>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</si>
  <si>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</si>
  <si>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</si>
  <si>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</si>
  <si>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</si>
  <si>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</si>
  <si>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</si>
  <si>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</si>
  <si>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</si>
  <si>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</si>
  <si>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</si>
  <si>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</si>
  <si>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</si>
  <si>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</si>
  <si>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</si>
  <si>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</si>
  <si>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</si>
  <si>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</si>
  <si>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</si>
  <si>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</si>
  <si>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</si>
  <si>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</si>
  <si>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</si>
  <si>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</si>
  <si>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</si>
  <si>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</si>
  <si>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</si>
  <si>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</si>
  <si>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</si>
  <si>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</si>
  <si>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</si>
  <si>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</si>
  <si>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</si>
  <si>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</si>
  <si>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</si>
  <si>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</si>
  <si>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</si>
  <si>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</si>
  <si>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</si>
  <si>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</si>
  <si>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</si>
  <si>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</si>
  <si>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</si>
  <si>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</si>
  <si>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</si>
  <si>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</si>
  <si>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</si>
  <si>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</si>
  <si>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</si>
  <si>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</si>
  <si>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</si>
  <si>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</si>
  <si>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</si>
  <si>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</si>
  <si>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</si>
  <si>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</si>
  <si>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</si>
  <si>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</si>
  <si>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</si>
  <si>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</si>
  <si>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</si>
  <si>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</si>
  <si>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</si>
  <si>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</si>
  <si>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</si>
  <si>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</si>
  <si>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</si>
  <si>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</si>
  <si>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</si>
  <si>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</si>
  <si>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</si>
  <si>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</si>
  <si>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</si>
  <si>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</si>
  <si>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</si>
  <si>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</si>
  <si>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</si>
  <si>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</si>
  <si>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</si>
  <si>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</si>
  <si>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</si>
  <si>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</si>
  <si>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</si>
  <si>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</si>
  <si>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</si>
  <si>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</si>
  <si>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</si>
  <si>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</si>
  <si>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</si>
  <si>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</si>
  <si>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</si>
  <si>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</si>
  <si>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</si>
  <si>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</si>
  <si>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</si>
  <si>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</si>
  <si>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</si>
  <si>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</si>
  <si>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</si>
  <si>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</si>
  <si>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</si>
  <si>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</si>
  <si>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</si>
  <si>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</si>
  <si>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</si>
  <si>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</si>
  <si>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</si>
  <si>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</si>
  <si>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</si>
  <si>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</si>
  <si>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</si>
  <si>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</si>
  <si>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</si>
  <si>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</si>
  <si>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</si>
  <si>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</si>
  <si>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</si>
  <si>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</si>
  <si>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</si>
  <si>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</si>
  <si>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</si>
  <si>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</si>
  <si>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</si>
  <si>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</si>
  <si>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</si>
  <si>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</si>
  <si>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</si>
  <si>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</si>
  <si>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</si>
  <si>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</si>
  <si>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</si>
  <si>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</si>
  <si>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</si>
  <si>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</si>
  <si>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</si>
  <si>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</si>
  <si>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</si>
  <si>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</si>
  <si>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</si>
  <si>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</si>
  <si>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</si>
  <si>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</si>
  <si>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</si>
  <si>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</si>
  <si>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</si>
  <si>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</si>
  <si>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</si>
  <si>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</si>
  <si>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</si>
  <si>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</si>
  <si>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</si>
  <si>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</si>
  <si>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</si>
  <si>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</si>
  <si>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</si>
  <si>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</si>
  <si>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</si>
  <si>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</si>
  <si>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</si>
  <si>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</si>
  <si>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</si>
  <si>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</si>
  <si>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</si>
  <si>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</si>
  <si>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</si>
  <si>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</si>
  <si>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</si>
  <si>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</si>
  <si>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</si>
  <si>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</si>
  <si>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</si>
  <si>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</si>
  <si>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</si>
  <si>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</si>
  <si>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</si>
  <si>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</si>
  <si>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</si>
  <si>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</si>
  <si>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</si>
  <si>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</si>
  <si>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</si>
  <si>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</si>
  <si>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</si>
  <si>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</si>
  <si>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</si>
  <si>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</si>
  <si>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</si>
  <si>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</si>
  <si>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</si>
  <si>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</si>
  <si>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</si>
  <si>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</si>
  <si>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</si>
  <si>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</si>
  <si>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</si>
  <si>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</si>
  <si>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</si>
  <si>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</si>
  <si>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</si>
  <si>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</si>
  <si>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</si>
  <si>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</si>
  <si>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</si>
  <si>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</si>
  <si>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</si>
  <si>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</si>
  <si>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</si>
  <si>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</si>
  <si>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</si>
  <si>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</si>
  <si>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</si>
  <si>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</si>
  <si>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</si>
  <si>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</si>
  <si>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</si>
  <si>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</si>
  <si>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</si>
  <si>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</si>
  <si>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</si>
  <si>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</si>
  <si>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</si>
  <si>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</si>
  <si>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</si>
  <si>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</si>
  <si>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</si>
  <si>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</si>
  <si>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</si>
  <si>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</si>
  <si>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</si>
  <si>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</si>
  <si>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</si>
  <si>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</si>
  <si>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</si>
  <si>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</si>
  <si>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</si>
  <si>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</si>
  <si>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</si>
  <si>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</si>
  <si>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</si>
  <si>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</si>
  <si>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</si>
  <si>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</si>
  <si>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</si>
  <si>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</si>
  <si>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</si>
  <si>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</si>
  <si>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</si>
  <si>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</si>
  <si>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</si>
  <si>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</si>
  <si>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</si>
  <si>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</si>
  <si>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</si>
  <si>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</si>
  <si>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</si>
  <si>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</si>
  <si>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</si>
  <si>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</si>
  <si>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</si>
  <si>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</si>
  <si>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</si>
  <si>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</si>
  <si>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</si>
  <si>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</si>
  <si>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</si>
  <si>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</si>
  <si>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</si>
  <si>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</si>
  <si>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</si>
  <si>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</si>
  <si>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</si>
  <si>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</si>
  <si>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</si>
  <si>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</si>
  <si>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</si>
  <si>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</si>
  <si>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</si>
  <si>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</si>
  <si>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</si>
  <si>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</si>
  <si>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</si>
  <si>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</si>
  <si>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</si>
  <si>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</si>
  <si>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</si>
  <si>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</si>
  <si>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</si>
  <si>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</si>
  <si>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</si>
  <si>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</si>
  <si>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</si>
  <si>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</si>
  <si>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</si>
  <si>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</si>
  <si>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</si>
  <si>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</si>
  <si>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</si>
  <si>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</si>
  <si>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</si>
  <si>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</si>
  <si>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</si>
  <si>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</si>
  <si>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</si>
  <si>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</si>
  <si>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</si>
  <si>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</si>
  <si>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</si>
  <si>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</si>
  <si>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</si>
  <si>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</si>
  <si>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</si>
  <si>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</si>
  <si>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</si>
  <si>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</si>
  <si>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</si>
  <si>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</si>
  <si>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PLAN DE MEJORAMIENTO INSTITUCIONAL CORTE FEBRERO 2022</t>
  </si>
  <si>
    <t>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</si>
  <si>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</si>
  <si>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</si>
  <si>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</si>
  <si>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</si>
  <si>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</si>
  <si>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</si>
  <si>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7/03/2022: La dependencia, no reportan evidencias en este corte.
7/02/2022: La dependencia, no reportan evidencias en este corte.</t>
  </si>
  <si>
    <t>8/03/2022:  Acta del 15/02/2022  mesa de trabajo entre la Jurídica y la Corportativa cuyo objetivo fue "Presentación cifras del informe de prescripciones 2021"
8/02/22 : Mesa de trabajo de fecha 13/01/2022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13/12/2021   entre las subsecretarías de gestión corporativa y gestión jurídica, Direccion de cobroma fin de revisar las inconsistencias presentadas  y realizar los respectivos ajustes. Sigue en ejecucion dada la periodicidad establecida.
7/12/2021:  mesa de trabajo del 24/11/2021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8/11/2021: Se realiza mesa de trabajo el 4/10/2021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</si>
  <si>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trismestral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</si>
  <si>
    <t>8/03/202:  Dado la periodicidad (cada 3 meses) no se reporta avance para este corte.
8/02/202:  Dado la periodicidad (cada 3 meses) no se reporta avance para este corte.
7/01/2022: Acta de seguimiento del 29/11/2021  cuyo orden del dia fue verificacion de auditoria y seguimiento al contingente.  Continua su ejecución.
8/11/2021:  Se aporta lista de asistencia al seguimiento de registro y califiacion de procesos , sin embargo no se aporta acta producto de dicho seguimiento. 
8/10/2021: Acta del 16/09/2021 "revision de procesos para la calificacon del Contingente  judicial"</t>
  </si>
  <si>
    <t xml:space="preserve">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</si>
  <si>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</si>
  <si>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reuniones de seguimiento a las obligaciones del contrato 2021-2164,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</si>
  <si>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reuniones de seguimiento a las obligaciones del contrato 2021-2164,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</si>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</sst>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6" x14ac:knownFonts="1">
    <font>
      <sz val="11"/>
      <color indexed="8"/>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rgb="FF000000"/>
      <name val="Arial"/>
      <family val="2"/>
    </font>
    <font>
      <sz val="7"/>
      <color theme="1"/>
      <name val="Arial"/>
      <family val="2"/>
    </font>
  </fonts>
  <fills count="14">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s>
  <cellStyleXfs count="3">
    <xf numFmtId="0" fontId="0" fillId="0" borderId="0"/>
    <xf numFmtId="9" fontId="7" fillId="0" borderId="0" applyFont="0" applyFill="0" applyBorder="0" applyAlignment="0" applyProtection="0"/>
    <xf numFmtId="41" fontId="7" fillId="0" borderId="0" applyFont="0" applyFill="0" applyBorder="0" applyAlignment="0" applyProtection="0"/>
  </cellStyleXfs>
  <cellXfs count="247">
    <xf numFmtId="0" fontId="0" fillId="0" borderId="0" xfId="0"/>
    <xf numFmtId="0" fontId="3" fillId="0" borderId="0" xfId="0" applyFont="1" applyAlignment="1">
      <alignment horizontal="center"/>
    </xf>
    <xf numFmtId="0" fontId="4" fillId="3"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10" fontId="0" fillId="0" borderId="0" xfId="1" applyNumberFormat="1" applyFont="1"/>
    <xf numFmtId="0" fontId="8" fillId="4" borderId="2" xfId="0" applyFont="1" applyFill="1" applyBorder="1" applyAlignment="1" applyProtection="1">
      <alignment horizontal="center" vertical="center" wrapText="1"/>
    </xf>
    <xf numFmtId="164" fontId="8" fillId="4"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10" fillId="0" borderId="2" xfId="0" applyFont="1" applyFill="1" applyBorder="1" applyAlignment="1">
      <alignment horizontal="left" vertical="center" wrapText="1"/>
    </xf>
    <xf numFmtId="0" fontId="0" fillId="0" borderId="0" xfId="0" applyFill="1"/>
    <xf numFmtId="14"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4" fillId="3" borderId="1" xfId="0" applyFont="1" applyFill="1" applyBorder="1" applyAlignment="1">
      <alignment horizontal="center" vertical="center" wrapText="1"/>
    </xf>
    <xf numFmtId="1" fontId="9" fillId="0" borderId="2" xfId="2" applyNumberFormat="1" applyFont="1" applyFill="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4" fillId="0" borderId="20" xfId="0" applyFont="1" applyBorder="1"/>
    <xf numFmtId="0" fontId="14" fillId="0" borderId="0" xfId="0" applyFont="1"/>
    <xf numFmtId="0" fontId="16" fillId="7" borderId="21" xfId="0" applyFont="1" applyFill="1" applyBorder="1"/>
    <xf numFmtId="0" fontId="15" fillId="0" borderId="0" xfId="0" applyFont="1"/>
    <xf numFmtId="0" fontId="16" fillId="0" borderId="22" xfId="0" applyNumberFormat="1" applyFont="1" applyBorder="1"/>
    <xf numFmtId="0" fontId="15" fillId="0" borderId="20" xfId="0" applyNumberFormat="1" applyFont="1" applyBorder="1"/>
    <xf numFmtId="0" fontId="16" fillId="7" borderId="23" xfId="0" applyNumberFormat="1" applyFont="1" applyFill="1" applyBorder="1"/>
    <xf numFmtId="0" fontId="15" fillId="0" borderId="20" xfId="0" applyFont="1" applyBorder="1" applyAlignment="1">
      <alignment horizontal="left"/>
    </xf>
    <xf numFmtId="0" fontId="15" fillId="0" borderId="17" xfId="0" applyNumberFormat="1" applyFont="1" applyBorder="1"/>
    <xf numFmtId="0" fontId="15" fillId="0" borderId="18" xfId="0" applyNumberFormat="1" applyFont="1" applyBorder="1"/>
    <xf numFmtId="0" fontId="16" fillId="7" borderId="19" xfId="0" applyNumberFormat="1" applyFont="1" applyFill="1" applyBorder="1"/>
    <xf numFmtId="0" fontId="15" fillId="0" borderId="0" xfId="0" applyFont="1" applyAlignment="1">
      <alignment horizontal="left"/>
    </xf>
    <xf numFmtId="0" fontId="15" fillId="0" borderId="0" xfId="0" applyNumberFormat="1" applyFont="1"/>
    <xf numFmtId="0" fontId="14" fillId="9" borderId="7" xfId="0" applyFont="1" applyFill="1" applyBorder="1"/>
    <xf numFmtId="0" fontId="15" fillId="9" borderId="11" xfId="0" applyFont="1" applyFill="1" applyBorder="1" applyAlignment="1">
      <alignment horizontal="center"/>
    </xf>
    <xf numFmtId="0" fontId="15" fillId="9" borderId="10" xfId="0" applyFont="1" applyFill="1" applyBorder="1" applyAlignment="1">
      <alignment horizontal="center"/>
    </xf>
    <xf numFmtId="0" fontId="15" fillId="9" borderId="0" xfId="0" applyFont="1" applyFill="1"/>
    <xf numFmtId="0" fontId="16" fillId="7" borderId="28" xfId="0" applyFont="1" applyFill="1" applyBorder="1"/>
    <xf numFmtId="0" fontId="16" fillId="7" borderId="24" xfId="0" applyFont="1" applyFill="1" applyBorder="1"/>
    <xf numFmtId="0" fontId="16" fillId="7" borderId="16" xfId="0" applyFont="1" applyFill="1" applyBorder="1"/>
    <xf numFmtId="0" fontId="16" fillId="10" borderId="25" xfId="0" applyFont="1" applyFill="1" applyBorder="1" applyAlignment="1">
      <alignment horizontal="left"/>
    </xf>
    <xf numFmtId="0" fontId="16" fillId="10" borderId="29" xfId="0" applyNumberFormat="1" applyFont="1" applyFill="1" applyBorder="1"/>
    <xf numFmtId="0" fontId="16" fillId="10" borderId="22" xfId="0" applyNumberFormat="1" applyFont="1" applyFill="1" applyBorder="1"/>
    <xf numFmtId="0" fontId="16" fillId="9" borderId="26" xfId="0" applyFont="1" applyFill="1" applyBorder="1" applyAlignment="1">
      <alignment horizontal="left" indent="1"/>
    </xf>
    <xf numFmtId="0" fontId="16" fillId="9" borderId="30" xfId="0" applyNumberFormat="1" applyFont="1" applyFill="1" applyBorder="1"/>
    <xf numFmtId="0" fontId="16" fillId="9" borderId="27" xfId="0" applyNumberFormat="1" applyFont="1" applyFill="1" applyBorder="1"/>
    <xf numFmtId="0" fontId="17" fillId="9" borderId="26" xfId="0" applyFont="1" applyFill="1" applyBorder="1" applyAlignment="1">
      <alignment horizontal="right"/>
    </xf>
    <xf numFmtId="0" fontId="17" fillId="9" borderId="30" xfId="0" applyNumberFormat="1" applyFont="1" applyFill="1" applyBorder="1"/>
    <xf numFmtId="0" fontId="17" fillId="9" borderId="27" xfId="0" applyNumberFormat="1" applyFont="1" applyFill="1" applyBorder="1"/>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33" xfId="0" applyFont="1" applyFill="1" applyBorder="1" applyAlignment="1">
      <alignment horizontal="center" vertical="center"/>
    </xf>
    <xf numFmtId="0" fontId="15" fillId="9" borderId="34" xfId="0" applyFont="1" applyFill="1" applyBorder="1"/>
    <xf numFmtId="0" fontId="15" fillId="9" borderId="26" xfId="0" applyFont="1" applyFill="1" applyBorder="1"/>
    <xf numFmtId="0" fontId="15" fillId="9" borderId="36" xfId="0" applyFont="1" applyFill="1" applyBorder="1"/>
    <xf numFmtId="41" fontId="15" fillId="9" borderId="38" xfId="2" applyFont="1" applyFill="1" applyBorder="1" applyAlignment="1">
      <alignment horizontal="center"/>
    </xf>
    <xf numFmtId="0" fontId="15" fillId="9" borderId="30" xfId="0" applyFont="1" applyFill="1" applyBorder="1" applyAlignment="1">
      <alignment horizontal="center"/>
    </xf>
    <xf numFmtId="0" fontId="15" fillId="9" borderId="39" xfId="0" applyFont="1" applyFill="1" applyBorder="1" applyAlignment="1">
      <alignment horizontal="center"/>
    </xf>
    <xf numFmtId="0" fontId="15" fillId="9" borderId="38" xfId="0" applyFont="1" applyFill="1" applyBorder="1" applyAlignment="1">
      <alignment horizontal="center"/>
    </xf>
    <xf numFmtId="0" fontId="15" fillId="6" borderId="31" xfId="0" applyFont="1" applyFill="1" applyBorder="1"/>
    <xf numFmtId="0" fontId="14" fillId="6" borderId="32" xfId="0" applyFont="1" applyFill="1" applyBorder="1" applyAlignment="1">
      <alignment horizontal="center"/>
    </xf>
    <xf numFmtId="0" fontId="14" fillId="6" borderId="33" xfId="0" applyFont="1" applyFill="1" applyBorder="1" applyAlignment="1">
      <alignment horizontal="center"/>
    </xf>
    <xf numFmtId="0" fontId="14" fillId="9" borderId="34" xfId="0" applyFont="1" applyFill="1" applyBorder="1"/>
    <xf numFmtId="41" fontId="15" fillId="9" borderId="35" xfId="2" applyFont="1" applyFill="1" applyBorder="1" applyAlignment="1">
      <alignment horizontal="center" vertical="center"/>
    </xf>
    <xf numFmtId="0" fontId="14" fillId="9" borderId="36" xfId="0" applyFont="1" applyFill="1" applyBorder="1"/>
    <xf numFmtId="0" fontId="15" fillId="9" borderId="37" xfId="0" applyFont="1" applyFill="1" applyBorder="1" applyAlignment="1">
      <alignment horizontal="center"/>
    </xf>
    <xf numFmtId="0" fontId="15" fillId="0" borderId="0" xfId="0" applyFont="1" applyAlignment="1"/>
    <xf numFmtId="9" fontId="15" fillId="0" borderId="2" xfId="1" applyFont="1" applyBorder="1" applyAlignment="1">
      <alignment horizontal="center" vertical="center"/>
    </xf>
    <xf numFmtId="9" fontId="15" fillId="6" borderId="2" xfId="1" applyFont="1" applyFill="1" applyBorder="1" applyAlignment="1">
      <alignment horizontal="center"/>
    </xf>
    <xf numFmtId="14" fontId="15" fillId="9" borderId="35" xfId="0" applyNumberFormat="1" applyFont="1" applyFill="1" applyBorder="1" applyAlignment="1">
      <alignment horizontal="left"/>
    </xf>
    <xf numFmtId="14" fontId="15" fillId="9" borderId="27" xfId="0" applyNumberFormat="1" applyFont="1" applyFill="1" applyBorder="1" applyAlignment="1">
      <alignment horizontal="left"/>
    </xf>
    <xf numFmtId="14" fontId="15" fillId="9" borderId="37" xfId="0" applyNumberFormat="1" applyFont="1" applyFill="1" applyBorder="1" applyAlignment="1">
      <alignment horizontal="left"/>
    </xf>
    <xf numFmtId="0" fontId="17" fillId="9" borderId="26" xfId="0" applyFont="1" applyFill="1" applyBorder="1" applyAlignment="1">
      <alignment horizontal="right" vertical="center"/>
    </xf>
    <xf numFmtId="0" fontId="17" fillId="9" borderId="30" xfId="0" applyNumberFormat="1" applyFont="1" applyFill="1" applyBorder="1" applyAlignment="1">
      <alignment vertical="center"/>
    </xf>
    <xf numFmtId="0" fontId="17" fillId="9" borderId="27" xfId="0" applyNumberFormat="1" applyFont="1" applyFill="1" applyBorder="1" applyAlignment="1">
      <alignment vertical="center"/>
    </xf>
    <xf numFmtId="0" fontId="15" fillId="9" borderId="11" xfId="0" applyFont="1" applyFill="1" applyBorder="1"/>
    <xf numFmtId="0" fontId="15" fillId="9" borderId="27" xfId="0" applyFont="1" applyFill="1" applyBorder="1"/>
    <xf numFmtId="0" fontId="15" fillId="9" borderId="26" xfId="0" applyFont="1" applyFill="1" applyBorder="1" applyAlignment="1">
      <alignment horizontal="center"/>
    </xf>
    <xf numFmtId="41" fontId="15" fillId="9" borderId="30" xfId="2" applyFont="1" applyFill="1" applyBorder="1" applyAlignment="1">
      <alignment horizontal="center"/>
    </xf>
    <xf numFmtId="0" fontId="15" fillId="9" borderId="24" xfId="0" applyFont="1" applyFill="1" applyBorder="1"/>
    <xf numFmtId="0" fontId="15" fillId="9" borderId="24" xfId="0" applyFont="1" applyFill="1" applyBorder="1" applyAlignment="1">
      <alignment horizontal="center"/>
    </xf>
    <xf numFmtId="41" fontId="15" fillId="9" borderId="24" xfId="2" applyFont="1" applyFill="1" applyBorder="1" applyAlignment="1">
      <alignment horizontal="center"/>
    </xf>
    <xf numFmtId="14" fontId="15" fillId="9" borderId="24" xfId="0" applyNumberFormat="1" applyFont="1" applyFill="1" applyBorder="1"/>
    <xf numFmtId="0" fontId="16" fillId="7" borderId="44" xfId="0" applyFont="1" applyFill="1" applyBorder="1" applyAlignment="1">
      <alignment horizontal="left"/>
    </xf>
    <xf numFmtId="0" fontId="16" fillId="7" borderId="45" xfId="0" applyNumberFormat="1" applyFont="1" applyFill="1" applyBorder="1"/>
    <xf numFmtId="0" fontId="16" fillId="7" borderId="46" xfId="0" applyNumberFormat="1" applyFont="1" applyFill="1" applyBorder="1"/>
    <xf numFmtId="0" fontId="20" fillId="0" borderId="24" xfId="0" applyFont="1" applyBorder="1"/>
    <xf numFmtId="0" fontId="15" fillId="0" borderId="24" xfId="0" applyFont="1" applyBorder="1"/>
    <xf numFmtId="0" fontId="15" fillId="0" borderId="24" xfId="0" applyFont="1" applyBorder="1" applyAlignment="1">
      <alignment horizontal="justify" wrapText="1"/>
    </xf>
    <xf numFmtId="0" fontId="15" fillId="0" borderId="24" xfId="0" applyFont="1" applyBorder="1" applyAlignment="1">
      <alignment horizontal="justify"/>
    </xf>
    <xf numFmtId="0" fontId="15" fillId="0" borderId="24" xfId="0" applyFont="1" applyBorder="1" applyAlignment="1">
      <alignment wrapText="1"/>
    </xf>
    <xf numFmtId="0" fontId="14" fillId="0" borderId="24" xfId="0" applyFont="1" applyBorder="1" applyAlignment="1">
      <alignment horizontal="center"/>
    </xf>
    <xf numFmtId="0" fontId="15" fillId="0" borderId="2" xfId="0" applyFont="1" applyBorder="1" applyAlignment="1">
      <alignment horizontal="center" vertical="center"/>
    </xf>
    <xf numFmtId="0" fontId="13" fillId="0" borderId="1" xfId="0" applyFont="1" applyFill="1" applyBorder="1" applyAlignment="1">
      <alignment horizontal="left" vertical="center"/>
    </xf>
    <xf numFmtId="9" fontId="15" fillId="11" borderId="2" xfId="1" applyFont="1" applyFill="1" applyBorder="1" applyAlignment="1">
      <alignment horizontal="center" vertical="center"/>
    </xf>
    <xf numFmtId="0" fontId="15" fillId="0" borderId="2" xfId="0" applyFont="1" applyBorder="1" applyAlignment="1">
      <alignment horizontal="justify" vertical="center" wrapText="1"/>
    </xf>
    <xf numFmtId="0" fontId="14" fillId="6" borderId="2" xfId="0" applyFont="1" applyFill="1" applyBorder="1" applyAlignment="1">
      <alignment horizontal="center"/>
    </xf>
    <xf numFmtId="0" fontId="15" fillId="6" borderId="2" xfId="0" applyFont="1" applyFill="1" applyBorder="1" applyAlignment="1">
      <alignment horizontal="center"/>
    </xf>
    <xf numFmtId="0" fontId="10" fillId="0" borderId="2" xfId="0" applyFont="1" applyFill="1" applyBorder="1" applyAlignment="1">
      <alignment horizontal="center" vertical="center"/>
    </xf>
    <xf numFmtId="0" fontId="14" fillId="6" borderId="0" xfId="0" applyFont="1" applyFill="1" applyBorder="1" applyAlignment="1">
      <alignment horizontal="center"/>
    </xf>
    <xf numFmtId="41" fontId="15" fillId="9" borderId="0" xfId="2" applyFont="1" applyFill="1" applyBorder="1" applyAlignment="1">
      <alignment horizontal="center" vertical="center"/>
    </xf>
    <xf numFmtId="0" fontId="15" fillId="9" borderId="0" xfId="0" applyFont="1" applyFill="1" applyBorder="1" applyAlignment="1">
      <alignment horizontal="center"/>
    </xf>
    <xf numFmtId="0" fontId="14" fillId="6" borderId="0" xfId="0" applyFont="1" applyFill="1" applyBorder="1" applyAlignment="1">
      <alignment horizontal="center" vertical="center"/>
    </xf>
    <xf numFmtId="14" fontId="15" fillId="9" borderId="0" xfId="0" applyNumberFormat="1" applyFont="1" applyFill="1" applyBorder="1" applyAlignment="1">
      <alignment horizontal="left"/>
    </xf>
    <xf numFmtId="0" fontId="15" fillId="9" borderId="0" xfId="0" applyFont="1" applyFill="1" applyBorder="1"/>
    <xf numFmtId="14" fontId="15" fillId="9" borderId="0" xfId="0" applyNumberFormat="1" applyFont="1" applyFill="1" applyBorder="1"/>
    <xf numFmtId="0" fontId="14" fillId="0" borderId="0" xfId="0" applyFont="1" applyBorder="1" applyAlignment="1">
      <alignment horizontal="center"/>
    </xf>
    <xf numFmtId="0" fontId="15" fillId="0" borderId="0" xfId="0" applyFont="1" applyBorder="1"/>
    <xf numFmtId="0" fontId="15" fillId="0" borderId="0" xfId="0" applyFont="1" applyBorder="1" applyAlignment="1">
      <alignment horizontal="justify" vertical="center" wrapText="1"/>
    </xf>
    <xf numFmtId="0" fontId="15" fillId="0" borderId="0" xfId="0" applyFont="1" applyBorder="1" applyAlignment="1">
      <alignment horizontal="justify"/>
    </xf>
    <xf numFmtId="0" fontId="15" fillId="0" borderId="0" xfId="0" applyFont="1" applyBorder="1" applyAlignment="1">
      <alignment horizontal="left" vertical="center"/>
    </xf>
    <xf numFmtId="0" fontId="15" fillId="0" borderId="0" xfId="0" applyFont="1" applyBorder="1" applyAlignment="1">
      <alignment horizontal="justify" wrapText="1"/>
    </xf>
    <xf numFmtId="0" fontId="15" fillId="0" borderId="0" xfId="0" applyFont="1" applyBorder="1" applyAlignment="1">
      <alignment wrapText="1"/>
    </xf>
    <xf numFmtId="0" fontId="15" fillId="0" borderId="0" xfId="0" applyFont="1" applyBorder="1" applyAlignment="1">
      <alignment horizontal="justify" vertical="top" wrapText="1"/>
    </xf>
    <xf numFmtId="0" fontId="15" fillId="11" borderId="24" xfId="0" applyFont="1" applyFill="1" applyBorder="1"/>
    <xf numFmtId="0" fontId="3" fillId="0" borderId="0" xfId="0" applyFont="1" applyAlignment="1">
      <alignment horizontal="left"/>
    </xf>
    <xf numFmtId="0" fontId="4" fillId="3" borderId="53" xfId="0" applyFont="1" applyFill="1" applyBorder="1" applyAlignment="1">
      <alignment horizontal="center" vertical="center"/>
    </xf>
    <xf numFmtId="0" fontId="4" fillId="8" borderId="53" xfId="0" applyFont="1" applyFill="1" applyBorder="1" applyAlignment="1">
      <alignment horizontal="center" vertical="center"/>
    </xf>
    <xf numFmtId="0" fontId="6" fillId="0" borderId="2" xfId="0" applyFont="1" applyFill="1" applyBorder="1" applyAlignment="1">
      <alignment horizontal="left" vertical="center"/>
    </xf>
    <xf numFmtId="0" fontId="5" fillId="0" borderId="2" xfId="0" applyFont="1" applyFill="1" applyBorder="1" applyAlignment="1">
      <alignment horizontal="left" vertical="center"/>
    </xf>
    <xf numFmtId="0" fontId="0" fillId="13" borderId="0" xfId="0" applyNumberFormat="1" applyFill="1"/>
    <xf numFmtId="0" fontId="21" fillId="0" borderId="0" xfId="0" applyNumberFormat="1" applyFont="1"/>
    <xf numFmtId="0" fontId="15" fillId="0" borderId="2" xfId="0" applyFont="1" applyBorder="1" applyAlignment="1">
      <alignment horizontal="center" vertical="center" wrapText="1"/>
    </xf>
    <xf numFmtId="10" fontId="15" fillId="0" borderId="2" xfId="1" applyNumberFormat="1" applyFont="1" applyBorder="1" applyAlignment="1">
      <alignment horizontal="center" vertical="center"/>
    </xf>
    <xf numFmtId="10" fontId="18" fillId="11" borderId="2" xfId="1" applyNumberFormat="1" applyFont="1" applyFill="1" applyBorder="1" applyAlignment="1">
      <alignment horizontal="center" vertical="center"/>
    </xf>
    <xf numFmtId="0" fontId="11" fillId="0" borderId="0" xfId="0" applyFont="1"/>
    <xf numFmtId="0" fontId="24" fillId="13" borderId="0" xfId="0" applyFont="1" applyFill="1"/>
    <xf numFmtId="0" fontId="0" fillId="0" borderId="0" xfId="0" applyAlignment="1">
      <alignment vertical="center" wrapText="1"/>
    </xf>
    <xf numFmtId="0" fontId="24" fillId="0" borderId="0" xfId="0" applyFont="1" applyAlignment="1">
      <alignment horizontal="left" wrapText="1"/>
    </xf>
    <xf numFmtId="0" fontId="24" fillId="0" borderId="0" xfId="0" applyFont="1" applyAlignment="1">
      <alignment wrapText="1"/>
    </xf>
    <xf numFmtId="0" fontId="25" fillId="5" borderId="0" xfId="0" applyFont="1" applyFill="1" applyAlignment="1">
      <alignment horizontal="left"/>
    </xf>
    <xf numFmtId="0" fontId="25" fillId="12" borderId="0" xfId="0" applyFont="1" applyFill="1" applyAlignment="1">
      <alignment horizontal="left"/>
    </xf>
    <xf numFmtId="0" fontId="25" fillId="13" borderId="0" xfId="0" applyFont="1" applyFill="1" applyAlignment="1">
      <alignment horizontal="left"/>
    </xf>
    <xf numFmtId="0" fontId="25" fillId="0" borderId="0" xfId="0" applyFont="1" applyFill="1" applyAlignment="1">
      <alignment horizontal="left"/>
    </xf>
    <xf numFmtId="0" fontId="0" fillId="0" borderId="0" xfId="0" applyNumberFormat="1" applyFill="1"/>
    <xf numFmtId="0" fontId="27" fillId="0" borderId="1" xfId="0" applyFont="1" applyFill="1" applyBorder="1" applyAlignment="1">
      <alignment horizontal="left" vertical="center"/>
    </xf>
    <xf numFmtId="0" fontId="26" fillId="0" borderId="0" xfId="0" applyFont="1" applyAlignment="1">
      <alignment vertical="center" wrapText="1"/>
    </xf>
    <xf numFmtId="0" fontId="5" fillId="0" borderId="2" xfId="0" applyFont="1" applyFill="1" applyBorder="1" applyAlignment="1">
      <alignment horizontal="center" vertical="center"/>
    </xf>
    <xf numFmtId="0" fontId="10" fillId="0" borderId="1" xfId="0" applyFont="1" applyFill="1" applyBorder="1" applyAlignment="1">
      <alignment horizontal="left" vertical="center"/>
    </xf>
    <xf numFmtId="0" fontId="0" fillId="0" borderId="0" xfId="0" applyAlignment="1">
      <alignment horizontal="left" wrapText="1" indent="1"/>
    </xf>
    <xf numFmtId="0" fontId="15" fillId="0" borderId="2" xfId="0" applyFont="1" applyBorder="1" applyAlignment="1">
      <alignment horizontal="justify" vertical="center" wrapText="1"/>
    </xf>
    <xf numFmtId="0" fontId="31" fillId="7" borderId="55" xfId="0" applyFont="1" applyFill="1" applyBorder="1" applyAlignment="1">
      <alignment horizontal="left"/>
    </xf>
    <xf numFmtId="0" fontId="31" fillId="0" borderId="0" xfId="0" applyFont="1" applyAlignment="1">
      <alignment horizontal="left" indent="1"/>
    </xf>
    <xf numFmtId="10" fontId="15" fillId="0" borderId="64" xfId="1" applyNumberFormat="1" applyFont="1" applyBorder="1" applyAlignment="1">
      <alignment horizontal="center" vertical="center"/>
    </xf>
    <xf numFmtId="10" fontId="15" fillId="0" borderId="64" xfId="0" applyNumberFormat="1" applyFont="1" applyBorder="1" applyAlignment="1">
      <alignment horizontal="center" vertical="center"/>
    </xf>
    <xf numFmtId="0" fontId="15" fillId="0" borderId="61" xfId="0" applyFont="1" applyBorder="1" applyAlignment="1">
      <alignment horizontal="justify" vertical="center" wrapText="1"/>
    </xf>
    <xf numFmtId="0" fontId="15" fillId="0" borderId="66" xfId="0" applyFont="1" applyBorder="1" applyAlignment="1">
      <alignment horizontal="center" vertical="center"/>
    </xf>
    <xf numFmtId="9" fontId="15" fillId="0" borderId="66" xfId="1" applyFont="1" applyBorder="1" applyAlignment="1">
      <alignment horizontal="center" vertical="center"/>
    </xf>
    <xf numFmtId="10" fontId="15" fillId="0" borderId="66" xfId="1" applyNumberFormat="1" applyFont="1" applyBorder="1" applyAlignment="1">
      <alignment horizontal="center" vertical="center"/>
    </xf>
    <xf numFmtId="10" fontId="15" fillId="0" borderId="67" xfId="0" applyNumberFormat="1" applyFont="1" applyBorder="1" applyAlignment="1">
      <alignment horizontal="center" vertical="center"/>
    </xf>
    <xf numFmtId="0" fontId="0" fillId="0" borderId="56" xfId="0" applyBorder="1"/>
    <xf numFmtId="0" fontId="0" fillId="0" borderId="68" xfId="0" applyBorder="1"/>
    <xf numFmtId="0" fontId="11" fillId="0" borderId="68" xfId="0" applyFont="1" applyBorder="1"/>
    <xf numFmtId="0" fontId="24" fillId="13" borderId="57" xfId="0" applyFont="1" applyFill="1" applyBorder="1"/>
    <xf numFmtId="0" fontId="32" fillId="0" borderId="0" xfId="0" applyFont="1" applyAlignment="1">
      <alignment horizontal="center" vertical="center" wrapText="1"/>
    </xf>
    <xf numFmtId="0" fontId="31" fillId="6" borderId="54" xfId="0" applyFont="1" applyFill="1" applyBorder="1" applyAlignment="1">
      <alignment horizontal="left"/>
    </xf>
    <xf numFmtId="0" fontId="32" fillId="6" borderId="0" xfId="0" applyFont="1" applyFill="1"/>
    <xf numFmtId="9" fontId="0" fillId="0" borderId="0" xfId="1" applyFont="1"/>
    <xf numFmtId="9" fontId="32" fillId="6" borderId="0" xfId="1" applyFont="1" applyFill="1"/>
    <xf numFmtId="9" fontId="30" fillId="0" borderId="0" xfId="1" applyFont="1"/>
    <xf numFmtId="9" fontId="2" fillId="0" borderId="0" xfId="1" applyFont="1"/>
    <xf numFmtId="0" fontId="5" fillId="0" borderId="1" xfId="0" applyFont="1" applyFill="1" applyBorder="1" applyAlignment="1">
      <alignment horizontal="left" vertical="center" wrapText="1"/>
    </xf>
    <xf numFmtId="164" fontId="6" fillId="0" borderId="1" xfId="0" applyNumberFormat="1" applyFont="1" applyFill="1" applyBorder="1" applyAlignment="1">
      <alignment horizontal="left" vertical="center"/>
    </xf>
    <xf numFmtId="0" fontId="34" fillId="0" borderId="1" xfId="0" applyFont="1" applyBorder="1" applyAlignment="1">
      <alignment horizontal="left" vertical="center"/>
    </xf>
    <xf numFmtId="0" fontId="15" fillId="0" borderId="49" xfId="0" pivotButton="1" applyFont="1" applyBorder="1"/>
    <xf numFmtId="0" fontId="15" fillId="0" borderId="49" xfId="0" applyFont="1" applyBorder="1"/>
    <xf numFmtId="0" fontId="15" fillId="0" borderId="49" xfId="0" applyFont="1" applyBorder="1" applyAlignment="1">
      <alignment horizontal="left"/>
    </xf>
    <xf numFmtId="0" fontId="15" fillId="0" borderId="50" xfId="0" applyNumberFormat="1" applyFont="1" applyBorder="1"/>
    <xf numFmtId="0" fontId="15" fillId="0" borderId="52" xfId="0" applyFont="1" applyBorder="1" applyAlignment="1">
      <alignment horizontal="left"/>
    </xf>
    <xf numFmtId="0" fontId="15" fillId="0" borderId="51" xfId="0" applyNumberFormat="1" applyFont="1" applyBorder="1"/>
    <xf numFmtId="0" fontId="34" fillId="0" borderId="1" xfId="0" applyFont="1" applyFill="1" applyBorder="1" applyAlignment="1">
      <alignment horizontal="left" vertical="center"/>
    </xf>
    <xf numFmtId="14" fontId="5" fillId="0" borderId="1" xfId="0" applyNumberFormat="1" applyFont="1" applyFill="1" applyBorder="1" applyAlignment="1">
      <alignment horizontal="justify" vertical="top" wrapText="1"/>
    </xf>
    <xf numFmtId="0" fontId="5" fillId="0" borderId="1" xfId="0" applyFont="1" applyFill="1" applyBorder="1" applyAlignment="1">
      <alignment horizontal="justify" vertical="top" wrapText="1"/>
    </xf>
    <xf numFmtId="0" fontId="5" fillId="2" borderId="1" xfId="0" applyFont="1" applyFill="1" applyBorder="1" applyAlignment="1">
      <alignment horizontal="justify" vertical="top" wrapText="1"/>
    </xf>
    <xf numFmtId="1" fontId="9" fillId="2" borderId="2" xfId="2" applyNumberFormat="1" applyFont="1" applyFill="1" applyBorder="1" applyAlignment="1">
      <alignment horizontal="center" vertical="center"/>
    </xf>
    <xf numFmtId="0" fontId="5" fillId="2" borderId="2"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justify" vertical="center" wrapText="1"/>
    </xf>
    <xf numFmtId="0" fontId="5" fillId="0" borderId="2" xfId="0" applyFont="1" applyBorder="1" applyAlignment="1">
      <alignment horizontal="center" vertical="center"/>
    </xf>
    <xf numFmtId="0" fontId="0" fillId="0" borderId="0" xfId="0" applyAlignment="1">
      <alignment horizontal="left" indent="2"/>
    </xf>
    <xf numFmtId="0" fontId="35" fillId="0" borderId="1" xfId="0" applyFont="1" applyFill="1" applyBorder="1" applyAlignment="1">
      <alignment horizontal="left" vertical="center"/>
    </xf>
    <xf numFmtId="0" fontId="35" fillId="0" borderId="2" xfId="0" applyFont="1" applyFill="1" applyBorder="1" applyAlignment="1">
      <alignment horizontal="left" vertical="center"/>
    </xf>
    <xf numFmtId="164" fontId="35" fillId="0" borderId="1" xfId="0" applyNumberFormat="1" applyFont="1" applyFill="1" applyBorder="1" applyAlignment="1">
      <alignment horizontal="left" vertical="center"/>
    </xf>
    <xf numFmtId="0" fontId="35" fillId="0" borderId="2" xfId="0" applyFont="1" applyFill="1" applyBorder="1" applyAlignment="1">
      <alignment horizontal="left" vertical="center" wrapText="1"/>
    </xf>
    <xf numFmtId="1" fontId="35" fillId="0" borderId="2" xfId="2" applyNumberFormat="1" applyFont="1" applyFill="1" applyBorder="1" applyAlignment="1">
      <alignment horizontal="center" vertical="center"/>
    </xf>
    <xf numFmtId="0" fontId="35" fillId="0" borderId="2" xfId="0" applyFont="1" applyFill="1" applyBorder="1" applyAlignment="1">
      <alignment horizontal="center" vertical="center"/>
    </xf>
    <xf numFmtId="14" fontId="35" fillId="0" borderId="1" xfId="0" applyNumberFormat="1" applyFont="1" applyFill="1" applyBorder="1" applyAlignment="1">
      <alignment horizontal="center" vertical="center"/>
    </xf>
    <xf numFmtId="0" fontId="35" fillId="0" borderId="1" xfId="0" applyFont="1" applyFill="1" applyBorder="1" applyAlignment="1">
      <alignment horizontal="justify" vertical="top" wrapText="1"/>
    </xf>
    <xf numFmtId="0" fontId="1" fillId="0" borderId="0" xfId="0" applyFont="1" applyFill="1"/>
    <xf numFmtId="0" fontId="9" fillId="0" borderId="1" xfId="0" applyFont="1" applyFill="1" applyBorder="1" applyAlignment="1">
      <alignment horizontal="justify" vertical="top" wrapText="1"/>
    </xf>
    <xf numFmtId="0" fontId="34" fillId="0" borderId="69" xfId="0" applyFont="1" applyFill="1" applyBorder="1" applyAlignment="1">
      <alignment horizontal="left" vertical="center"/>
    </xf>
    <xf numFmtId="14" fontId="34" fillId="0" borderId="1" xfId="0" applyNumberFormat="1" applyFont="1" applyFill="1" applyBorder="1" applyAlignment="1">
      <alignment horizontal="left" vertical="center"/>
    </xf>
    <xf numFmtId="0" fontId="5" fillId="0" borderId="2" xfId="0" applyFont="1" applyFill="1" applyBorder="1" applyAlignment="1">
      <alignment horizontal="left" vertical="center" wrapText="1"/>
    </xf>
    <xf numFmtId="0" fontId="24" fillId="0" borderId="0" xfId="0" applyFont="1" applyAlignment="1">
      <alignment horizontal="left" wrapText="1"/>
    </xf>
    <xf numFmtId="0" fontId="26" fillId="0" borderId="0" xfId="0" applyFont="1" applyAlignment="1">
      <alignment horizontal="center" vertical="center" wrapText="1"/>
    </xf>
    <xf numFmtId="0" fontId="33" fillId="4" borderId="58" xfId="0" applyFont="1" applyFill="1" applyBorder="1" applyAlignment="1">
      <alignment horizontal="center"/>
    </xf>
    <xf numFmtId="0" fontId="33" fillId="4" borderId="59" xfId="0" applyFont="1" applyFill="1" applyBorder="1" applyAlignment="1">
      <alignment horizontal="center"/>
    </xf>
    <xf numFmtId="0" fontId="33" fillId="4" borderId="60" xfId="0" applyFont="1" applyFill="1" applyBorder="1" applyAlignment="1">
      <alignment horizontal="center"/>
    </xf>
    <xf numFmtId="0" fontId="14" fillId="6" borderId="62"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5" fillId="0" borderId="61" xfId="0" applyFont="1" applyBorder="1" applyAlignment="1">
      <alignment horizontal="justify" vertical="center" wrapText="1"/>
    </xf>
    <xf numFmtId="0" fontId="15" fillId="0" borderId="2" xfId="0" applyFont="1" applyBorder="1" applyAlignment="1">
      <alignment horizontal="justify" vertical="center" wrapText="1"/>
    </xf>
    <xf numFmtId="0" fontId="14" fillId="6" borderId="40" xfId="0" applyFont="1" applyFill="1" applyBorder="1" applyAlignment="1">
      <alignment horizontal="center" wrapText="1"/>
    </xf>
    <xf numFmtId="0" fontId="14" fillId="6" borderId="3" xfId="0" applyFont="1" applyFill="1" applyBorder="1" applyAlignment="1">
      <alignment horizontal="center" wrapText="1"/>
    </xf>
    <xf numFmtId="0" fontId="14" fillId="6" borderId="4" xfId="0" applyFont="1" applyFill="1" applyBorder="1" applyAlignment="1">
      <alignment horizontal="center"/>
    </xf>
    <xf numFmtId="0" fontId="14" fillId="6" borderId="47" xfId="0" applyFont="1" applyFill="1" applyBorder="1" applyAlignment="1">
      <alignment horizontal="center"/>
    </xf>
    <xf numFmtId="0" fontId="14" fillId="6" borderId="48" xfId="0" applyFont="1" applyFill="1" applyBorder="1" applyAlignment="1">
      <alignment horizontal="center"/>
    </xf>
    <xf numFmtId="0" fontId="15" fillId="0" borderId="65" xfId="0" applyFont="1" applyBorder="1" applyAlignment="1">
      <alignment horizontal="justify" vertical="center" wrapText="1"/>
    </xf>
    <xf numFmtId="0" fontId="15" fillId="0" borderId="66" xfId="0" applyFont="1" applyBorder="1" applyAlignment="1">
      <alignment horizontal="justify" vertical="center" wrapText="1"/>
    </xf>
    <xf numFmtId="0" fontId="14" fillId="6" borderId="61"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24" fillId="8" borderId="0" xfId="0" applyFont="1" applyFill="1" applyAlignment="1">
      <alignment horizontal="center" wrapText="1"/>
    </xf>
    <xf numFmtId="0" fontId="15" fillId="0" borderId="24" xfId="0" applyFont="1" applyBorder="1" applyAlignment="1">
      <alignment horizontal="justify" vertical="top" wrapText="1"/>
    </xf>
    <xf numFmtId="0" fontId="14" fillId="6" borderId="41" xfId="0" applyFont="1" applyFill="1" applyBorder="1" applyAlignment="1">
      <alignment horizontal="center"/>
    </xf>
    <xf numFmtId="0" fontId="14" fillId="6" borderId="42" xfId="0" applyFont="1" applyFill="1" applyBorder="1" applyAlignment="1">
      <alignment horizontal="center"/>
    </xf>
    <xf numFmtId="0" fontId="14" fillId="6" borderId="43" xfId="0" applyFont="1" applyFill="1" applyBorder="1" applyAlignment="1">
      <alignment horizontal="center"/>
    </xf>
    <xf numFmtId="41" fontId="15" fillId="9" borderId="24" xfId="2" applyFont="1" applyFill="1" applyBorder="1" applyAlignment="1">
      <alignment horizontal="center" vertical="center"/>
    </xf>
    <xf numFmtId="0" fontId="15" fillId="0" borderId="38"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38" xfId="0" applyFont="1" applyBorder="1" applyAlignment="1">
      <alignment horizontal="left" vertical="center"/>
    </xf>
    <xf numFmtId="0" fontId="15" fillId="0" borderId="30" xfId="0" applyFont="1" applyBorder="1" applyAlignment="1">
      <alignment horizontal="left" vertical="center"/>
    </xf>
    <xf numFmtId="0" fontId="15" fillId="0" borderId="39" xfId="0" applyFont="1" applyBorder="1" applyAlignment="1">
      <alignment horizontal="left" vertical="center"/>
    </xf>
    <xf numFmtId="9" fontId="15" fillId="11" borderId="40" xfId="1" applyFont="1" applyFill="1" applyBorder="1" applyAlignment="1">
      <alignment horizontal="center" vertical="center"/>
    </xf>
    <xf numFmtId="9" fontId="15" fillId="11" borderId="3" xfId="1" applyFont="1" applyFill="1" applyBorder="1" applyAlignment="1">
      <alignment horizontal="center" vertical="center"/>
    </xf>
    <xf numFmtId="0" fontId="14" fillId="6" borderId="40"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5" xfId="0" applyFont="1" applyFill="1" applyBorder="1" applyAlignment="1">
      <alignment horizontal="center"/>
    </xf>
    <xf numFmtId="0" fontId="14" fillId="6" borderId="6" xfId="0" applyFont="1" applyFill="1" applyBorder="1" applyAlignment="1">
      <alignment horizontal="center"/>
    </xf>
    <xf numFmtId="0" fontId="15" fillId="0" borderId="15" xfId="0" applyFont="1" applyBorder="1" applyAlignment="1">
      <alignment horizontal="justify" wrapText="1"/>
    </xf>
    <xf numFmtId="0" fontId="15" fillId="0" borderId="9" xfId="0" applyFont="1" applyBorder="1" applyAlignment="1">
      <alignment horizontal="justify" wrapText="1"/>
    </xf>
    <xf numFmtId="0" fontId="15" fillId="0" borderId="12" xfId="0" applyFont="1" applyBorder="1" applyAlignment="1">
      <alignment horizontal="justify" wrapText="1"/>
    </xf>
    <xf numFmtId="0" fontId="15" fillId="0" borderId="8" xfId="0" applyFont="1" applyBorder="1" applyAlignment="1">
      <alignment horizontal="justify" wrapText="1"/>
    </xf>
    <xf numFmtId="0" fontId="16" fillId="7" borderId="14" xfId="0" applyFont="1" applyFill="1" applyBorder="1" applyAlignment="1">
      <alignment horizontal="center"/>
    </xf>
    <xf numFmtId="0" fontId="16" fillId="7" borderId="13" xfId="0" applyFont="1" applyFill="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14" fontId="5"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0" fillId="12" borderId="0" xfId="0" applyNumberFormat="1" applyFill="1"/>
  </cellXfs>
  <cellStyles count="3">
    <cellStyle name="Millares [0]" xfId="2" builtinId="6"/>
    <cellStyle name="Normal" xfId="0" builtinId="0"/>
    <cellStyle name="Porcentaje" xfId="1" builtinId="5"/>
  </cellStyles>
  <dxfs count="38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horizontal="center"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[02. Consolidado PMI Febrero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DINAMICA!$A$5:$A$21</c:f>
              <c:strCache>
                <c:ptCount val="16"/>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pt idx="15">
                  <c:v>SUBSECRETARÍA DE GESTIÓN CORPORATIVA - SUBSECRETARÍA DE SERVICIOS A LA CIUDADANÍA</c:v>
                </c:pt>
              </c:strCache>
            </c:strRef>
          </c:cat>
          <c:val>
            <c:numRef>
              <c:f>DINAMICA!$B$5:$B$21</c:f>
              <c:numCache>
                <c:formatCode>General</c:formatCode>
                <c:ptCount val="16"/>
                <c:pt idx="0">
                  <c:v>2</c:v>
                </c:pt>
                <c:pt idx="1">
                  <c:v>19</c:v>
                </c:pt>
                <c:pt idx="2">
                  <c:v>24</c:v>
                </c:pt>
                <c:pt idx="3">
                  <c:v>1</c:v>
                </c:pt>
                <c:pt idx="4">
                  <c:v>1</c:v>
                </c:pt>
                <c:pt idx="5">
                  <c:v>1</c:v>
                </c:pt>
                <c:pt idx="6">
                  <c:v>16</c:v>
                </c:pt>
                <c:pt idx="7">
                  <c:v>1</c:v>
                </c:pt>
                <c:pt idx="8">
                  <c:v>2</c:v>
                </c:pt>
                <c:pt idx="9">
                  <c:v>2</c:v>
                </c:pt>
                <c:pt idx="10">
                  <c:v>1</c:v>
                </c:pt>
                <c:pt idx="11">
                  <c:v>1</c:v>
                </c:pt>
                <c:pt idx="12">
                  <c:v>2</c:v>
                </c:pt>
                <c:pt idx="13">
                  <c:v>2</c:v>
                </c:pt>
                <c:pt idx="14">
                  <c:v>2</c:v>
                </c:pt>
                <c:pt idx="15">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306918</xdr:colOff>
      <xdr:row>28</xdr:row>
      <xdr:rowOff>517259</xdr:rowOff>
    </xdr:from>
    <xdr:to>
      <xdr:col>14</xdr:col>
      <xdr:colOff>359835</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1</xdr:row>
      <xdr:rowOff>159808</xdr:rowOff>
    </xdr:from>
    <xdr:to>
      <xdr:col>14</xdr:col>
      <xdr:colOff>582081</xdr:colOff>
      <xdr:row>21</xdr:row>
      <xdr:rowOff>84667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4000000}">
  <cacheSource type="worksheet">
    <worksheetSource ref="A2:AH2" sheet="ESTADO ACCIONES FEBRER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2430557" createdVersion="7" refreshedVersion="7" minRefreshableVersion="3" recordCount="78" xr:uid="{00000000-000A-0000-FFFF-FFFF06000000}">
  <cacheSource type="worksheet">
    <worksheetSource ref="A2:AH80" sheet="ESTADO ACCIONES FEBRERO"/>
  </cacheSource>
  <cacheFields count="34">
    <cacheField name="FECHA REPORTE DE LA INFORMACIÓN" numFmtId="0">
      <sharedItems containsDate="1" containsMixedTypes="1" minDate="2021-06-18T00:00:00" maxDate="2021-06-19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0">
      <sharedItems count="17">
        <s v="2021-12-31"/>
        <s v="2021-06-22"/>
        <s v="2021-09-22"/>
        <s v="2021-12-22"/>
        <s v="2021-07-05"/>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1">
        <s v="ABIERTA"/>
      </sharedItems>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12-09T00:00:00" maxDate="2022-03-09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05000000}">
  <cacheSource type="worksheet">
    <worksheetSource ref="A2:AH19" sheet="ESTADO ACCIONES FEBRER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100"/>
    <n v="100"/>
    <x v="0"/>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0"/>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0"/>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0"/>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0"/>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100"/>
    <n v="100"/>
    <x v="0"/>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0"/>
    <s v=" "/>
    <x v="0"/>
    <x v="1"/>
    <x v="1"/>
    <n v="100"/>
    <n v="100"/>
    <x v="0"/>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1"/>
    <d v="2022-03-08T00:00:00"/>
    <s v="Julie Andrea Martínez y Daniel Andres Garcia"/>
    <s v="08/03/2022 Seguimiento Julie Martinez y Daniel García Actividad dentro de tiempos de ejecución, se recomienda realizar seguimiento desde el ejercicio del autocontrol con el fin de cumplir con lo establecido y eliminar la causa raíz_x000a_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reuniones de seguimiento a las obligaciones del contrato 2021-2164,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1"/>
    <d v="2022-03-08T00:00:00"/>
    <s v="Julie Andrea Martínez y Daniel Andres Garcia"/>
    <s v="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06/01/2022 seguimiento Julie Martinez se informa por el  área que se han realizado a la fecha dos reuniones de seguimiento a las obligaciones del contrato 2021-2164, las actas se encuentran en proceso de aproba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0"/>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1"/>
    <d v="2022-03-08T00:00:00"/>
    <s v="Julie Andrea Martínez y Daniel Andres Garcia"/>
    <s v="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1"/>
    <d v="2022-03-08T00:00:00"/>
    <s v="Julie Andrea Martínez y Daniel Andres Garcia"/>
    <s v="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1"/>
    <d v="2022-03-07T00:00:00"/>
    <s v="María Janneth Romero M"/>
    <s v="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1"/>
    <d v="2022-03-07T00:00:00"/>
    <s v="María Janneth Romero M"/>
    <s v="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1"/>
    <d v="2022-03-07T00:00:00"/>
    <s v="María Janneth Romero M"/>
    <s v="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100"/>
    <n v="100"/>
    <x v="0"/>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1"/>
    <d v="2022-03-07T00:00:00"/>
    <s v="María Janneth Romero M"/>
    <s v="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100"/>
    <n v="100"/>
    <x v="0"/>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100"/>
    <n v="100"/>
    <x v="0"/>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1"/>
    <m/>
    <m/>
    <m/>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100"/>
    <n v="100"/>
    <x v="0"/>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1"/>
    <m/>
    <m/>
    <m/>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100"/>
    <n v="100"/>
    <x v="0"/>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100"/>
    <n v="100"/>
    <x v="0"/>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1"/>
    <d v="2022-03-08T00:00:00"/>
    <s v="Liliana Montes "/>
    <s v="8/03/2022:  Acta del 15/02/2022  mesa de trabajo entre la Jurídica y la Corportativa cuyo objetivo fue &quot;Presentación cifras del informe de prescripciones 2021&quot;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0701/2022: mesa de trabajo del 13/12/2021   entre las subsecretarías de gestión corporativa y gestión jurídica, Direccion de cobroma fin de revisar las inconsistencias presentadas  y realizar los respectivos ajustes. Sigue en ejecucion dada la periodicidad establecida.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100"/>
    <n v="100"/>
    <x v="0"/>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100"/>
    <n v="100"/>
    <x v="0"/>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100"/>
    <n v="100"/>
    <x v="0"/>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1"/>
    <d v="2022-03-08T00:00:00"/>
    <s v="Liliana Montes "/>
    <s v="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s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1"/>
    <d v="2022-03-08T00:00:00"/>
    <s v="Liliana Montes "/>
    <s v="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1"/>
    <d v="2022-03-08T00:00:00"/>
    <s v="Julie Andrea Martínez y Daniel Andres Garcia"/>
    <s v="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100"/>
    <n v="100"/>
    <x v="0"/>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100"/>
    <n v="100"/>
    <x v="0"/>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100"/>
    <n v="100"/>
    <x v="0"/>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100"/>
    <n v="100"/>
    <x v="0"/>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100"/>
    <n v="100"/>
    <x v="0"/>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100"/>
    <n v="100"/>
    <x v="0"/>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100"/>
    <n v="100"/>
    <x v="0"/>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100"/>
    <n v="100"/>
    <x v="0"/>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100"/>
    <n v="100"/>
    <x v="0"/>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0"/>
    <n v="0"/>
    <x v="1"/>
    <d v="2022-03-08T00:00:00"/>
    <s v="Liliana Montes "/>
    <s v="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0"/>
    <n v="0"/>
    <x v="1"/>
    <d v="2022-03-08T00:00:00"/>
    <s v="Liliana Montes "/>
    <s v="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100"/>
    <n v="100"/>
    <x v="0"/>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100"/>
    <n v="100"/>
    <x v="0"/>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100"/>
    <n v="100"/>
    <x v="0"/>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100"/>
    <n v="100"/>
    <x v="0"/>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0"/>
    <n v="0"/>
    <x v="1"/>
    <d v="2022-03-07T00:00:00"/>
    <s v="María Janneth Romero M"/>
    <s v="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0"/>
    <n v="0"/>
    <x v="1"/>
    <d v="2022-03-07T00:00:00"/>
    <s v="María Janneth Romero M"/>
    <s v="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0"/>
    <n v="0"/>
    <x v="1"/>
    <d v="2022-03-07T00:00:00"/>
    <s v="María Janneth Romero M"/>
    <s v="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0"/>
    <n v="0"/>
    <x v="1"/>
    <d v="2022-03-07T00:00:00"/>
    <s v="María Janneth Romero M"/>
    <s v="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4"/>
    <s v=" "/>
    <x v="0"/>
    <x v="2"/>
    <x v="4"/>
    <n v="0"/>
    <n v="0"/>
    <x v="1"/>
    <d v="2022-03-07T00:00:00"/>
    <s v="Nataly Tenjo Vargas"/>
    <s v="7/03/2022: La dependencia, no reportan evidencias en este corte._x000a_7/02/2022: La dependencia, no reportan evidencias en este corte."/>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4"/>
    <s v=" "/>
    <x v="0"/>
    <x v="2"/>
    <x v="4"/>
    <n v="0"/>
    <n v="0"/>
    <x v="1"/>
    <d v="2022-03-07T00:00:00"/>
    <s v="Nataly Tenjo Vargas"/>
    <s v="7/03/2022: La dependencia, no reportan evidencias en este corte._x000a_7/02/2022: La dependencia, no reportan evidencias en este corte."/>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5"/>
    <s v=" "/>
    <x v="0"/>
    <x v="2"/>
    <x v="4"/>
    <n v="0"/>
    <n v="0"/>
    <x v="1"/>
    <d v="2022-03-07T00:00:00"/>
    <s v="Nataly Tenjo Vargas"/>
    <s v="7/03/2022: La dependencia, no reportan evidencias en este corte._x000a_7/02/2022: La dependencia, no reportan evidencias en este corte."/>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7"/>
    <s v=" "/>
    <x v="0"/>
    <x v="2"/>
    <x v="4"/>
    <n v="0"/>
    <n v="0"/>
    <x v="1"/>
    <d v="2022-03-07T00:00:00"/>
    <s v="Nataly Tenjo Vargas"/>
    <s v="7/03/2022: La dependencia, no reportan evidencias en este corte._x000a_7/02/2022: La dependencia, no reportan evidencias en este corte."/>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5"/>
    <s v=" "/>
    <x v="0"/>
    <x v="2"/>
    <x v="4"/>
    <n v="0"/>
    <n v="0"/>
    <x v="1"/>
    <d v="2022-03-07T00:00:00"/>
    <s v="Nataly Tenjo Vargas"/>
    <s v="7/03/2022: La dependencia, no reportan evidencias en este corte._x000a_7/02/2022: La dependencia, no reportan evidencias en este corte."/>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4"/>
    <s v=" "/>
    <x v="0"/>
    <x v="2"/>
    <x v="4"/>
    <n v="0"/>
    <n v="0"/>
    <x v="1"/>
    <d v="2022-03-07T00:00:00"/>
    <s v="Nataly Tenjo Vargas"/>
    <s v="7/03/2022: La dependencia, no reportan evidencias en este corte._x000a_7/02/2022: La dependencia, no reportan evidencias en este corte."/>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5"/>
    <s v=" "/>
    <x v="0"/>
    <x v="2"/>
    <x v="4"/>
    <n v="0"/>
    <n v="0"/>
    <x v="1"/>
    <d v="2022-03-07T00:00:00"/>
    <s v="Nataly Tenjo Vargas"/>
    <s v="7/03/2022: La dependencia, no reportan evidencias en este corte._x000a_7/02/2022: La dependencia, no reportan evidencias en este corte."/>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5"/>
    <s v=" "/>
    <x v="0"/>
    <x v="2"/>
    <x v="4"/>
    <n v="0"/>
    <n v="0"/>
    <x v="1"/>
    <d v="2022-03-07T00:00:00"/>
    <s v="Nataly Tenjo Vargas"/>
    <s v="7/03/2022: La dependencia, no reportan evidencias en este corte._x000a_7/02/2022: La dependencia, no reportan evidencias en este corte."/>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5"/>
    <s v=" "/>
    <x v="0"/>
    <x v="2"/>
    <x v="4"/>
    <n v="0"/>
    <n v="0"/>
    <x v="1"/>
    <d v="2022-03-07T00:00:00"/>
    <s v="Nataly Tenjo Vargas"/>
    <s v="7/03/2022: La dependencia, no reportan evidencias en este corte._x000a_7/02/2022: La dependencia, no reportan evidencias en este corte."/>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6"/>
    <s v=" "/>
    <x v="0"/>
    <x v="15"/>
    <x v="24"/>
    <n v="0"/>
    <n v="0"/>
    <x v="1"/>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laDinámica2" cacheId="31"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78:J103"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8">
        <item x="1"/>
        <item x="4"/>
        <item x="5"/>
        <item x="2"/>
        <item x="8"/>
        <item x="10"/>
        <item x="3"/>
        <item x="0"/>
        <item x="16"/>
        <item x="12"/>
        <item x="9"/>
        <item x="11"/>
        <item x="13"/>
        <item x="7"/>
        <item x="6"/>
        <item x="14"/>
        <item x="15"/>
        <item t="default"/>
      </items>
    </pivotField>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24">
    <i>
      <x v="1"/>
    </i>
    <i r="1">
      <x v="7"/>
    </i>
    <i r="1">
      <x v="11"/>
    </i>
    <i>
      <x v="2"/>
    </i>
    <i r="1">
      <x v="6"/>
    </i>
    <i r="1">
      <x v="12"/>
    </i>
    <i>
      <x v="3"/>
    </i>
    <i r="1">
      <x v="17"/>
    </i>
    <i>
      <x v="6"/>
    </i>
    <i r="1">
      <x v="1"/>
    </i>
    <i>
      <x v="8"/>
    </i>
    <i r="1">
      <x v="13"/>
    </i>
    <i>
      <x v="9"/>
    </i>
    <i r="1">
      <x v="14"/>
    </i>
    <i r="1">
      <x v="16"/>
    </i>
    <i>
      <x v="12"/>
    </i>
    <i r="1">
      <x v="20"/>
    </i>
    <i>
      <x v="13"/>
    </i>
    <i r="1">
      <x v="22"/>
    </i>
    <i>
      <x v="14"/>
    </i>
    <i r="1">
      <x v="23"/>
    </i>
    <i>
      <x v="15"/>
    </i>
    <i r="1">
      <x v="24"/>
    </i>
    <i t="grand">
      <x/>
    </i>
  </rowItems>
  <colFields count="1">
    <field x="23"/>
  </colFields>
  <colItems count="9">
    <i>
      <x v="8"/>
    </i>
    <i>
      <x v="9"/>
    </i>
    <i>
      <x v="10"/>
    </i>
    <i>
      <x v="11"/>
    </i>
    <i>
      <x v="13"/>
    </i>
    <i>
      <x v="14"/>
    </i>
    <i>
      <x v="15"/>
    </i>
    <i>
      <x v="16"/>
    </i>
    <i t="grand">
      <x/>
    </i>
  </colItems>
  <pageFields count="2">
    <pageField fld="30" hier="-1"/>
    <pageField fld="25" hier="-1"/>
  </pageFields>
  <dataFields count="1">
    <dataField name="Cuenta de CODIGO ACCION" fld="7" subtotal="count" baseField="24" baseItem="0"/>
  </dataFields>
  <formats count="157">
    <format dxfId="352">
      <pivotArea field="30" type="button" dataOnly="0" labelOnly="1" outline="0" axis="axisPage" fieldPosition="0"/>
    </format>
    <format dxfId="351">
      <pivotArea type="origin" dataOnly="0" labelOnly="1" outline="0" fieldPosition="0"/>
    </format>
    <format dxfId="350">
      <pivotArea dataOnly="0" labelOnly="1" grandRow="1" outline="0" fieldPosition="0"/>
    </format>
    <format dxfId="349">
      <pivotArea dataOnly="0" labelOnly="1" fieldPosition="0">
        <references count="1">
          <reference field="26" count="4">
            <x v="2"/>
            <x v="4"/>
            <x v="6"/>
            <x v="7"/>
          </reference>
        </references>
      </pivotArea>
    </format>
    <format dxfId="348">
      <pivotArea dataOnly="0" labelOnly="1" fieldPosition="0">
        <references count="2">
          <reference field="26" count="1" selected="0">
            <x v="2"/>
          </reference>
          <reference field="27" count="2">
            <x v="5"/>
            <x v="6"/>
          </reference>
        </references>
      </pivotArea>
    </format>
    <format dxfId="347">
      <pivotArea dataOnly="0" labelOnly="1" fieldPosition="0">
        <references count="2">
          <reference field="26" count="1" selected="0">
            <x v="4"/>
          </reference>
          <reference field="27" count="1">
            <x v="3"/>
          </reference>
        </references>
      </pivotArea>
    </format>
    <format dxfId="346">
      <pivotArea dataOnly="0" labelOnly="1" fieldPosition="0">
        <references count="2">
          <reference field="26" count="1" selected="0">
            <x v="6"/>
          </reference>
          <reference field="27" count="3">
            <x v="0"/>
            <x v="1"/>
            <x v="9"/>
          </reference>
        </references>
      </pivotArea>
    </format>
    <format dxfId="345">
      <pivotArea dataOnly="0" labelOnly="1" fieldPosition="0">
        <references count="2">
          <reference field="26" count="1" selected="0">
            <x v="7"/>
          </reference>
          <reference field="27" count="1">
            <x v="2"/>
          </reference>
        </references>
      </pivotArea>
    </format>
    <format dxfId="344">
      <pivotArea field="26" grandCol="1" collapsedLevelsAreSubtotals="1" axis="axisRow" fieldPosition="0">
        <references count="1">
          <reference field="26" count="1">
            <x v="2"/>
          </reference>
        </references>
      </pivotArea>
    </format>
    <format dxfId="343">
      <pivotArea collapsedLevelsAreSubtotals="1" fieldPosition="0">
        <references count="3">
          <reference field="23" count="4" selected="0">
            <x v="0"/>
            <x v="1"/>
            <x v="3"/>
            <x v="6"/>
          </reference>
          <reference field="26" count="1" selected="0">
            <x v="2"/>
          </reference>
          <reference field="27" count="2">
            <x v="5"/>
            <x v="6"/>
          </reference>
        </references>
      </pivotArea>
    </format>
    <format dxfId="342">
      <pivotArea field="27" grandCol="1" collapsedLevelsAreSubtotals="1" axis="axisRow" fieldPosition="1">
        <references count="2">
          <reference field="26" count="1" selected="0">
            <x v="2"/>
          </reference>
          <reference field="27" count="2">
            <x v="5"/>
            <x v="6"/>
          </reference>
        </references>
      </pivotArea>
    </format>
    <format dxfId="341">
      <pivotArea collapsedLevelsAreSubtotals="1" fieldPosition="0">
        <references count="2">
          <reference field="23" count="4" selected="0">
            <x v="0"/>
            <x v="1"/>
            <x v="3"/>
            <x v="6"/>
          </reference>
          <reference field="26" count="1">
            <x v="4"/>
          </reference>
        </references>
      </pivotArea>
    </format>
    <format dxfId="340">
      <pivotArea field="26" grandCol="1" collapsedLevelsAreSubtotals="1" axis="axisRow" fieldPosition="0">
        <references count="1">
          <reference field="26" count="1">
            <x v="4"/>
          </reference>
        </references>
      </pivotArea>
    </format>
    <format dxfId="339">
      <pivotArea collapsedLevelsAreSubtotals="1" fieldPosition="0">
        <references count="3">
          <reference field="23" count="4" selected="0">
            <x v="0"/>
            <x v="1"/>
            <x v="3"/>
            <x v="6"/>
          </reference>
          <reference field="26" count="1" selected="0">
            <x v="4"/>
          </reference>
          <reference field="27" count="1">
            <x v="3"/>
          </reference>
        </references>
      </pivotArea>
    </format>
    <format dxfId="338">
      <pivotArea field="27" grandCol="1" collapsedLevelsAreSubtotals="1" axis="axisRow" fieldPosition="1">
        <references count="2">
          <reference field="26" count="1" selected="0">
            <x v="4"/>
          </reference>
          <reference field="27" count="1">
            <x v="3"/>
          </reference>
        </references>
      </pivotArea>
    </format>
    <format dxfId="337">
      <pivotArea field="26" grandCol="1" collapsedLevelsAreSubtotals="1" axis="axisRow" fieldPosition="0">
        <references count="1">
          <reference field="26" count="1">
            <x v="6"/>
          </reference>
        </references>
      </pivotArea>
    </format>
    <format dxfId="336">
      <pivotArea collapsedLevelsAreSubtotals="1" fieldPosition="0">
        <references count="3">
          <reference field="23" count="4" selected="0">
            <x v="0"/>
            <x v="1"/>
            <x v="3"/>
            <x v="6"/>
          </reference>
          <reference field="26" count="1" selected="0">
            <x v="6"/>
          </reference>
          <reference field="27" count="3">
            <x v="0"/>
            <x v="1"/>
            <x v="9"/>
          </reference>
        </references>
      </pivotArea>
    </format>
    <format dxfId="335">
      <pivotArea field="27" grandCol="1" collapsedLevelsAreSubtotals="1" axis="axisRow" fieldPosition="1">
        <references count="2">
          <reference field="26" count="1" selected="0">
            <x v="6"/>
          </reference>
          <reference field="27" count="3">
            <x v="0"/>
            <x v="1"/>
            <x v="9"/>
          </reference>
        </references>
      </pivotArea>
    </format>
    <format dxfId="334">
      <pivotArea collapsedLevelsAreSubtotals="1" fieldPosition="0">
        <references count="2">
          <reference field="23" count="4" selected="0">
            <x v="0"/>
            <x v="1"/>
            <x v="3"/>
            <x v="6"/>
          </reference>
          <reference field="26" count="1">
            <x v="7"/>
          </reference>
        </references>
      </pivotArea>
    </format>
    <format dxfId="333">
      <pivotArea field="26" grandCol="1" collapsedLevelsAreSubtotals="1" axis="axisRow" fieldPosition="0">
        <references count="1">
          <reference field="26" count="1">
            <x v="7"/>
          </reference>
        </references>
      </pivotArea>
    </format>
    <format dxfId="332">
      <pivotArea collapsedLevelsAreSubtotals="1" fieldPosition="0">
        <references count="3">
          <reference field="23" count="4" selected="0">
            <x v="0"/>
            <x v="1"/>
            <x v="3"/>
            <x v="6"/>
          </reference>
          <reference field="26" count="1" selected="0">
            <x v="7"/>
          </reference>
          <reference field="27" count="1">
            <x v="2"/>
          </reference>
        </references>
      </pivotArea>
    </format>
    <format dxfId="331">
      <pivotArea field="27" grandCol="1" collapsedLevelsAreSubtotals="1" axis="axisRow" fieldPosition="1">
        <references count="2">
          <reference field="26" count="1" selected="0">
            <x v="7"/>
          </reference>
          <reference field="27" count="1">
            <x v="2"/>
          </reference>
        </references>
      </pivotArea>
    </format>
    <format dxfId="330">
      <pivotArea collapsedLevelsAreSubtotals="1" fieldPosition="0">
        <references count="3">
          <reference field="23" count="4" selected="0">
            <x v="0"/>
            <x v="1"/>
            <x v="3"/>
            <x v="6"/>
          </reference>
          <reference field="26" count="1" selected="0">
            <x v="2"/>
          </reference>
          <reference field="27" count="2">
            <x v="5"/>
            <x v="6"/>
          </reference>
        </references>
      </pivotArea>
    </format>
    <format dxfId="329">
      <pivotArea collapsedLevelsAreSubtotals="1" fieldPosition="0">
        <references count="3">
          <reference field="23" count="4" selected="0">
            <x v="0"/>
            <x v="1"/>
            <x v="3"/>
            <x v="6"/>
          </reference>
          <reference field="26" count="1" selected="0">
            <x v="6"/>
          </reference>
          <reference field="27" count="3">
            <x v="0"/>
            <x v="1"/>
            <x v="9"/>
          </reference>
        </references>
      </pivotArea>
    </format>
    <format dxfId="328">
      <pivotArea collapsedLevelsAreSubtotals="1" fieldPosition="0">
        <references count="2">
          <reference field="23" count="4" selected="0">
            <x v="0"/>
            <x v="1"/>
            <x v="3"/>
            <x v="6"/>
          </reference>
          <reference field="26" count="1">
            <x v="7"/>
          </reference>
        </references>
      </pivotArea>
    </format>
    <format dxfId="327">
      <pivotArea collapsedLevelsAreSubtotals="1" fieldPosition="0">
        <references count="3">
          <reference field="23" count="4" selected="0">
            <x v="0"/>
            <x v="1"/>
            <x v="3"/>
            <x v="6"/>
          </reference>
          <reference field="26" count="1" selected="0">
            <x v="7"/>
          </reference>
          <reference field="27" count="1">
            <x v="2"/>
          </reference>
        </references>
      </pivotArea>
    </format>
    <format dxfId="326">
      <pivotArea collapsedLevelsAreSubtotals="1" fieldPosition="0">
        <references count="3">
          <reference field="23" count="1" selected="0">
            <x v="0"/>
          </reference>
          <reference field="26" count="1" selected="0">
            <x v="2"/>
          </reference>
          <reference field="27" count="2">
            <x v="5"/>
            <x v="6"/>
          </reference>
        </references>
      </pivotArea>
    </format>
    <format dxfId="325">
      <pivotArea collapsedLevelsAreSubtotals="1" fieldPosition="0">
        <references count="3">
          <reference field="23" count="1" selected="0">
            <x v="0"/>
          </reference>
          <reference field="26" count="1" selected="0">
            <x v="6"/>
          </reference>
          <reference field="27" count="3">
            <x v="0"/>
            <x v="1"/>
            <x v="9"/>
          </reference>
        </references>
      </pivotArea>
    </format>
    <format dxfId="324">
      <pivotArea collapsedLevelsAreSubtotals="1" fieldPosition="0">
        <references count="2">
          <reference field="23" count="1" selected="0">
            <x v="0"/>
          </reference>
          <reference field="26" count="1">
            <x v="7"/>
          </reference>
        </references>
      </pivotArea>
    </format>
    <format dxfId="323">
      <pivotArea collapsedLevelsAreSubtotals="1" fieldPosition="0">
        <references count="3">
          <reference field="23" count="1" selected="0">
            <x v="0"/>
          </reference>
          <reference field="26" count="1" selected="0">
            <x v="7"/>
          </reference>
          <reference field="27" count="1">
            <x v="2"/>
          </reference>
        </references>
      </pivotArea>
    </format>
    <format dxfId="322">
      <pivotArea collapsedLevelsAreSubtotals="1" fieldPosition="0">
        <references count="2">
          <reference field="23" count="1" selected="0">
            <x v="0"/>
          </reference>
          <reference field="26" count="1">
            <x v="0"/>
          </reference>
        </references>
      </pivotArea>
    </format>
    <format dxfId="321">
      <pivotArea collapsedLevelsAreSubtotals="1" fieldPosition="0">
        <references count="3">
          <reference field="23" count="1" selected="0">
            <x v="0"/>
          </reference>
          <reference field="26" count="1" selected="0">
            <x v="0"/>
          </reference>
          <reference field="27" count="1">
            <x v="4"/>
          </reference>
        </references>
      </pivotArea>
    </format>
    <format dxfId="320">
      <pivotArea collapsedLevelsAreSubtotals="1" fieldPosition="0">
        <references count="3">
          <reference field="23" count="1" selected="0">
            <x v="0"/>
          </reference>
          <reference field="26" count="1" selected="0">
            <x v="6"/>
          </reference>
          <reference field="27" count="3">
            <x v="0"/>
            <x v="1"/>
            <x v="9"/>
          </reference>
        </references>
      </pivotArea>
    </format>
    <format dxfId="319">
      <pivotArea collapsedLevelsAreSubtotals="1" fieldPosition="0">
        <references count="2">
          <reference field="23" count="1" selected="0">
            <x v="0"/>
          </reference>
          <reference field="26" count="1">
            <x v="7"/>
          </reference>
        </references>
      </pivotArea>
    </format>
    <format dxfId="318">
      <pivotArea collapsedLevelsAreSubtotals="1" fieldPosition="0">
        <references count="3">
          <reference field="23" count="1" selected="0">
            <x v="0"/>
          </reference>
          <reference field="26" count="1" selected="0">
            <x v="7"/>
          </reference>
          <reference field="27" count="1">
            <x v="2"/>
          </reference>
        </references>
      </pivotArea>
    </format>
    <format dxfId="317">
      <pivotArea collapsedLevelsAreSubtotals="1" fieldPosition="0">
        <references count="2">
          <reference field="23" count="1" selected="0">
            <x v="1"/>
          </reference>
          <reference field="26" count="1">
            <x v="0"/>
          </reference>
        </references>
      </pivotArea>
    </format>
    <format dxfId="316">
      <pivotArea collapsedLevelsAreSubtotals="1" fieldPosition="0">
        <references count="3">
          <reference field="23" count="1" selected="0">
            <x v="1"/>
          </reference>
          <reference field="26" count="1" selected="0">
            <x v="0"/>
          </reference>
          <reference field="27" count="1">
            <x v="4"/>
          </reference>
        </references>
      </pivotArea>
    </format>
    <format dxfId="315">
      <pivotArea collapsedLevelsAreSubtotals="1" fieldPosition="0">
        <references count="3">
          <reference field="23" count="1" selected="0">
            <x v="1"/>
          </reference>
          <reference field="26" count="1" selected="0">
            <x v="6"/>
          </reference>
          <reference field="27" count="3">
            <x v="0"/>
            <x v="1"/>
            <x v="9"/>
          </reference>
        </references>
      </pivotArea>
    </format>
    <format dxfId="314">
      <pivotArea collapsedLevelsAreSubtotals="1" fieldPosition="0">
        <references count="2">
          <reference field="23" count="1" selected="0">
            <x v="1"/>
          </reference>
          <reference field="26" count="1">
            <x v="7"/>
          </reference>
        </references>
      </pivotArea>
    </format>
    <format dxfId="313">
      <pivotArea collapsedLevelsAreSubtotals="1" fieldPosition="0">
        <references count="3">
          <reference field="23" count="1" selected="0">
            <x v="1"/>
          </reference>
          <reference field="26" count="1" selected="0">
            <x v="7"/>
          </reference>
          <reference field="27" count="1">
            <x v="2"/>
          </reference>
        </references>
      </pivotArea>
    </format>
    <format dxfId="312">
      <pivotArea collapsedLevelsAreSubtotals="1" fieldPosition="0">
        <references count="2">
          <reference field="23" count="8" selected="0">
            <x v="2"/>
            <x v="3"/>
            <x v="4"/>
            <x v="6"/>
            <x v="7"/>
            <x v="10"/>
            <x v="13"/>
            <x v="14"/>
          </reference>
          <reference field="26" count="1">
            <x v="0"/>
          </reference>
        </references>
      </pivotArea>
    </format>
    <format dxfId="311">
      <pivotArea field="26" grandCol="1" collapsedLevelsAreSubtotals="1" axis="axisRow" fieldPosition="0">
        <references count="1">
          <reference field="26" count="1">
            <x v="0"/>
          </reference>
        </references>
      </pivotArea>
    </format>
    <format dxfId="310">
      <pivotArea collapsedLevelsAreSubtotals="1" fieldPosition="0">
        <references count="3">
          <reference field="23" count="8" selected="0">
            <x v="2"/>
            <x v="3"/>
            <x v="4"/>
            <x v="6"/>
            <x v="7"/>
            <x v="10"/>
            <x v="13"/>
            <x v="14"/>
          </reference>
          <reference field="26" count="1" selected="0">
            <x v="0"/>
          </reference>
          <reference field="27" count="1">
            <x v="4"/>
          </reference>
        </references>
      </pivotArea>
    </format>
    <format dxfId="309">
      <pivotArea field="27" grandCol="1" collapsedLevelsAreSubtotals="1" axis="axisRow" fieldPosition="1">
        <references count="2">
          <reference field="26" count="1" selected="0">
            <x v="0"/>
          </reference>
          <reference field="27" count="1">
            <x v="4"/>
          </reference>
        </references>
      </pivotArea>
    </format>
    <format dxfId="308">
      <pivotArea field="26" grandCol="1" collapsedLevelsAreSubtotals="1" axis="axisRow" fieldPosition="0">
        <references count="1">
          <reference field="26" count="1">
            <x v="1"/>
          </reference>
        </references>
      </pivotArea>
    </format>
    <format dxfId="307">
      <pivotArea field="27" grandCol="1" collapsedLevelsAreSubtotals="1" axis="axisRow" fieldPosition="1">
        <references count="2">
          <reference field="26" count="1" selected="0">
            <x v="1"/>
          </reference>
          <reference field="27" count="3">
            <x v="7"/>
            <x v="11"/>
            <x v="15"/>
          </reference>
        </references>
      </pivotArea>
    </format>
    <format dxfId="306">
      <pivotArea field="26" grandCol="1" collapsedLevelsAreSubtotals="1" axis="axisRow" fieldPosition="0">
        <references count="1">
          <reference field="26" count="1">
            <x v="2"/>
          </reference>
        </references>
      </pivotArea>
    </format>
    <format dxfId="305">
      <pivotArea field="27" grandCol="1" collapsedLevelsAreSubtotals="1" axis="axisRow" fieldPosition="1">
        <references count="2">
          <reference field="26" count="1" selected="0">
            <x v="2"/>
          </reference>
          <reference field="27" count="3">
            <x v="6"/>
            <x v="10"/>
            <x v="12"/>
          </reference>
        </references>
      </pivotArea>
    </format>
    <format dxfId="304">
      <pivotArea field="26" grandCol="1" collapsedLevelsAreSubtotals="1" axis="axisRow" fieldPosition="0">
        <references count="1">
          <reference field="26" count="1">
            <x v="3"/>
          </reference>
        </references>
      </pivotArea>
    </format>
    <format dxfId="303">
      <pivotArea field="27" grandCol="1" collapsedLevelsAreSubtotals="1" axis="axisRow" fieldPosition="1">
        <references count="2">
          <reference field="26" count="1" selected="0">
            <x v="3"/>
          </reference>
          <reference field="27" count="1">
            <x v="17"/>
          </reference>
        </references>
      </pivotArea>
    </format>
    <format dxfId="302">
      <pivotArea field="26" grandCol="1" collapsedLevelsAreSubtotals="1" axis="axisRow" fieldPosition="0">
        <references count="1">
          <reference field="26" count="1">
            <x v="4"/>
          </reference>
        </references>
      </pivotArea>
    </format>
    <format dxfId="301">
      <pivotArea field="27" grandCol="1" collapsedLevelsAreSubtotals="1" axis="axisRow" fieldPosition="1">
        <references count="2">
          <reference field="26" count="1" selected="0">
            <x v="4"/>
          </reference>
          <reference field="27" count="1">
            <x v="3"/>
          </reference>
        </references>
      </pivotArea>
    </format>
    <format dxfId="300">
      <pivotArea field="26" grandCol="1" collapsedLevelsAreSubtotals="1" axis="axisRow" fieldPosition="0">
        <references count="1">
          <reference field="26" count="1">
            <x v="5"/>
          </reference>
        </references>
      </pivotArea>
    </format>
    <format dxfId="299">
      <pivotArea field="27" grandCol="1" collapsedLevelsAreSubtotals="1" axis="axisRow" fieldPosition="1">
        <references count="2">
          <reference field="26" count="1" selected="0">
            <x v="5"/>
          </reference>
          <reference field="27" count="1">
            <x v="8"/>
          </reference>
        </references>
      </pivotArea>
    </format>
    <format dxfId="298">
      <pivotArea field="26" grandCol="1" collapsedLevelsAreSubtotals="1" axis="axisRow" fieldPosition="0">
        <references count="1">
          <reference field="26" count="1">
            <x v="6"/>
          </reference>
        </references>
      </pivotArea>
    </format>
    <format dxfId="297">
      <pivotArea collapsedLevelsAreSubtotals="1" fieldPosition="0">
        <references count="3">
          <reference field="23" count="8" selected="0">
            <x v="2"/>
            <x v="3"/>
            <x v="4"/>
            <x v="6"/>
            <x v="7"/>
            <x v="10"/>
            <x v="13"/>
            <x v="14"/>
          </reference>
          <reference field="26" count="1" selected="0">
            <x v="6"/>
          </reference>
          <reference field="27" count="3">
            <x v="0"/>
            <x v="1"/>
            <x v="9"/>
          </reference>
        </references>
      </pivotArea>
    </format>
    <format dxfId="296">
      <pivotArea field="27" grandCol="1" collapsedLevelsAreSubtotals="1" axis="axisRow" fieldPosition="1">
        <references count="2">
          <reference field="26" count="1" selected="0">
            <x v="6"/>
          </reference>
          <reference field="27" count="3">
            <x v="0"/>
            <x v="1"/>
            <x v="9"/>
          </reference>
        </references>
      </pivotArea>
    </format>
    <format dxfId="295">
      <pivotArea collapsedLevelsAreSubtotals="1" fieldPosition="0">
        <references count="2">
          <reference field="23" count="8" selected="0">
            <x v="2"/>
            <x v="3"/>
            <x v="4"/>
            <x v="6"/>
            <x v="7"/>
            <x v="10"/>
            <x v="13"/>
            <x v="14"/>
          </reference>
          <reference field="26" count="1">
            <x v="7"/>
          </reference>
        </references>
      </pivotArea>
    </format>
    <format dxfId="294">
      <pivotArea field="26" grandCol="1" collapsedLevelsAreSubtotals="1" axis="axisRow" fieldPosition="0">
        <references count="1">
          <reference field="26" count="1">
            <x v="7"/>
          </reference>
        </references>
      </pivotArea>
    </format>
    <format dxfId="293">
      <pivotArea collapsedLevelsAreSubtotals="1" fieldPosition="0">
        <references count="3">
          <reference field="23" count="8" selected="0">
            <x v="2"/>
            <x v="3"/>
            <x v="4"/>
            <x v="6"/>
            <x v="7"/>
            <x v="10"/>
            <x v="13"/>
            <x v="14"/>
          </reference>
          <reference field="26" count="1" selected="0">
            <x v="7"/>
          </reference>
          <reference field="27" count="1">
            <x v="2"/>
          </reference>
        </references>
      </pivotArea>
    </format>
    <format dxfId="292">
      <pivotArea field="27" grandCol="1" collapsedLevelsAreSubtotals="1" axis="axisRow" fieldPosition="1">
        <references count="2">
          <reference field="26" count="1" selected="0">
            <x v="7"/>
          </reference>
          <reference field="27" count="1">
            <x v="2"/>
          </reference>
        </references>
      </pivotArea>
    </format>
    <format dxfId="291">
      <pivotArea field="26" grandCol="1" collapsedLevelsAreSubtotals="1" axis="axisRow" fieldPosition="0">
        <references count="1">
          <reference field="26" count="1">
            <x v="8"/>
          </reference>
        </references>
      </pivotArea>
    </format>
    <format dxfId="290">
      <pivotArea field="27" grandCol="1" collapsedLevelsAreSubtotals="1" axis="axisRow" fieldPosition="1">
        <references count="2">
          <reference field="26" count="1" selected="0">
            <x v="8"/>
          </reference>
          <reference field="27" count="1">
            <x v="13"/>
          </reference>
        </references>
      </pivotArea>
    </format>
    <format dxfId="289">
      <pivotArea field="26" grandCol="1" collapsedLevelsAreSubtotals="1" axis="axisRow" fieldPosition="0">
        <references count="1">
          <reference field="26" count="1">
            <x v="9"/>
          </reference>
        </references>
      </pivotArea>
    </format>
    <format dxfId="288">
      <pivotArea field="27" grandCol="1" collapsedLevelsAreSubtotals="1" axis="axisRow" fieldPosition="1">
        <references count="2">
          <reference field="26" count="1" selected="0">
            <x v="9"/>
          </reference>
          <reference field="27" count="2">
            <x v="14"/>
            <x v="16"/>
          </reference>
        </references>
      </pivotArea>
    </format>
    <format dxfId="287">
      <pivotArea field="26" grandCol="1" collapsedLevelsAreSubtotals="1" axis="axisRow" fieldPosition="0">
        <references count="1">
          <reference field="26" count="1">
            <x v="10"/>
          </reference>
        </references>
      </pivotArea>
    </format>
    <format dxfId="286">
      <pivotArea field="27" grandCol="1" collapsedLevelsAreSubtotals="1" axis="axisRow" fieldPosition="1">
        <references count="2">
          <reference field="26" count="1" selected="0">
            <x v="10"/>
          </reference>
          <reference field="27" count="1">
            <x v="18"/>
          </reference>
        </references>
      </pivotArea>
    </format>
    <format dxfId="285">
      <pivotArea field="26" grandCol="1" collapsedLevelsAreSubtotals="1" axis="axisRow" fieldPosition="0">
        <references count="1">
          <reference field="26" count="1">
            <x v="11"/>
          </reference>
        </references>
      </pivotArea>
    </format>
    <format dxfId="284">
      <pivotArea field="27" grandCol="1" collapsedLevelsAreSubtotals="1" axis="axisRow" fieldPosition="1">
        <references count="2">
          <reference field="26" count="1" selected="0">
            <x v="11"/>
          </reference>
          <reference field="27" count="1">
            <x v="19"/>
          </reference>
        </references>
      </pivotArea>
    </format>
    <format dxfId="283">
      <pivotArea collapsedLevelsAreSubtotals="1" fieldPosition="0">
        <references count="2">
          <reference field="23" count="1" selected="0">
            <x v="2"/>
          </reference>
          <reference field="26" count="1">
            <x v="0"/>
          </reference>
        </references>
      </pivotArea>
    </format>
    <format dxfId="282">
      <pivotArea collapsedLevelsAreSubtotals="1" fieldPosition="0">
        <references count="3">
          <reference field="23" count="1" selected="0">
            <x v="2"/>
          </reference>
          <reference field="26" count="1" selected="0">
            <x v="0"/>
          </reference>
          <reference field="27" count="1">
            <x v="4"/>
          </reference>
        </references>
      </pivotArea>
    </format>
    <format dxfId="281">
      <pivotArea collapsedLevelsAreSubtotals="1" fieldPosition="0">
        <references count="3">
          <reference field="23" count="1" selected="0">
            <x v="2"/>
          </reference>
          <reference field="26" count="1" selected="0">
            <x v="6"/>
          </reference>
          <reference field="27" count="3">
            <x v="0"/>
            <x v="1"/>
            <x v="9"/>
          </reference>
        </references>
      </pivotArea>
    </format>
    <format dxfId="280">
      <pivotArea collapsedLevelsAreSubtotals="1" fieldPosition="0">
        <references count="2">
          <reference field="23" count="2" selected="0">
            <x v="3"/>
            <x v="4"/>
          </reference>
          <reference field="26" count="1">
            <x v="0"/>
          </reference>
        </references>
      </pivotArea>
    </format>
    <format dxfId="279">
      <pivotArea collapsedLevelsAreSubtotals="1" fieldPosition="0">
        <references count="3">
          <reference field="23" count="2" selected="0">
            <x v="3"/>
            <x v="4"/>
          </reference>
          <reference field="26" count="1" selected="0">
            <x v="0"/>
          </reference>
          <reference field="27" count="1">
            <x v="4"/>
          </reference>
        </references>
      </pivotArea>
    </format>
    <format dxfId="278">
      <pivotArea collapsedLevelsAreSubtotals="1" fieldPosition="0">
        <references count="3">
          <reference field="23" count="2" selected="0">
            <x v="3"/>
            <x v="4"/>
          </reference>
          <reference field="26" count="1" selected="0">
            <x v="6"/>
          </reference>
          <reference field="27" count="3">
            <x v="0"/>
            <x v="1"/>
            <x v="9"/>
          </reference>
        </references>
      </pivotArea>
    </format>
    <format dxfId="277">
      <pivotArea collapsedLevelsAreSubtotals="1" fieldPosition="0">
        <references count="2">
          <reference field="26" count="1" selected="0">
            <x v="1"/>
          </reference>
          <reference field="27" count="3">
            <x v="7"/>
            <x v="11"/>
            <x v="15"/>
          </reference>
        </references>
      </pivotArea>
    </format>
    <format dxfId="276">
      <pivotArea collapsedLevelsAreSubtotals="1" fieldPosition="0">
        <references count="2">
          <reference field="26" count="1" selected="0">
            <x v="2"/>
          </reference>
          <reference field="27" count="4">
            <x v="6"/>
            <x v="10"/>
            <x v="12"/>
            <x v="21"/>
          </reference>
        </references>
      </pivotArea>
    </format>
    <format dxfId="275">
      <pivotArea collapsedLevelsAreSubtotals="1" fieldPosition="0">
        <references count="1">
          <reference field="26" count="1">
            <x v="4"/>
          </reference>
        </references>
      </pivotArea>
    </format>
    <format dxfId="274">
      <pivotArea collapsedLevelsAreSubtotals="1" fieldPosition="0">
        <references count="2">
          <reference field="26" count="1" selected="0">
            <x v="4"/>
          </reference>
          <reference field="27" count="1">
            <x v="3"/>
          </reference>
        </references>
      </pivotArea>
    </format>
    <format dxfId="273">
      <pivotArea collapsedLevelsAreSubtotals="1" fieldPosition="0">
        <references count="1">
          <reference field="26" count="1">
            <x v="5"/>
          </reference>
        </references>
      </pivotArea>
    </format>
    <format dxfId="272">
      <pivotArea collapsedLevelsAreSubtotals="1" fieldPosition="0">
        <references count="2">
          <reference field="26" count="1" selected="0">
            <x v="5"/>
          </reference>
          <reference field="27" count="1">
            <x v="8"/>
          </reference>
        </references>
      </pivotArea>
    </format>
    <format dxfId="271">
      <pivotArea collapsedLevelsAreSubtotals="1" fieldPosition="0">
        <references count="2">
          <reference field="26" count="1" selected="0">
            <x v="6"/>
          </reference>
          <reference field="27" count="2">
            <x v="0"/>
            <x v="1"/>
          </reference>
        </references>
      </pivotArea>
    </format>
    <format dxfId="270">
      <pivotArea collapsedLevelsAreSubtotals="1" fieldPosition="0">
        <references count="1">
          <reference field="26" count="1">
            <x v="10"/>
          </reference>
        </references>
      </pivotArea>
    </format>
    <format dxfId="269">
      <pivotArea collapsedLevelsAreSubtotals="1" fieldPosition="0">
        <references count="2">
          <reference field="26" count="1" selected="0">
            <x v="10"/>
          </reference>
          <reference field="27" count="1">
            <x v="18"/>
          </reference>
        </references>
      </pivotArea>
    </format>
    <format dxfId="268">
      <pivotArea collapsedLevelsAreSubtotals="1" fieldPosition="0">
        <references count="1">
          <reference field="26" count="1">
            <x v="11"/>
          </reference>
        </references>
      </pivotArea>
    </format>
    <format dxfId="267">
      <pivotArea collapsedLevelsAreSubtotals="1" fieldPosition="0">
        <references count="2">
          <reference field="26" count="1" selected="0">
            <x v="11"/>
          </reference>
          <reference field="27" count="1">
            <x v="19"/>
          </reference>
        </references>
      </pivotArea>
    </format>
    <format dxfId="266">
      <pivotArea collapsedLevelsAreSubtotals="1" fieldPosition="0">
        <references count="3">
          <reference field="23" count="1" selected="0">
            <x v="5"/>
          </reference>
          <reference field="26" count="1" selected="0">
            <x v="1"/>
          </reference>
          <reference field="27" count="3">
            <x v="7"/>
            <x v="11"/>
            <x v="15"/>
          </reference>
        </references>
      </pivotArea>
    </format>
    <format dxfId="265">
      <pivotArea collapsedLevelsAreSubtotals="1" fieldPosition="0">
        <references count="3">
          <reference field="23" count="1" selected="0">
            <x v="5"/>
          </reference>
          <reference field="26" count="1" selected="0">
            <x v="2"/>
          </reference>
          <reference field="27" count="4">
            <x v="6"/>
            <x v="10"/>
            <x v="12"/>
            <x v="21"/>
          </reference>
        </references>
      </pivotArea>
    </format>
    <format dxfId="264">
      <pivotArea collapsedLevelsAreSubtotals="1" fieldPosition="0">
        <references count="2">
          <reference field="23" count="1" selected="0">
            <x v="5"/>
          </reference>
          <reference field="26" count="1">
            <x v="4"/>
          </reference>
        </references>
      </pivotArea>
    </format>
    <format dxfId="263">
      <pivotArea collapsedLevelsAreSubtotals="1" fieldPosition="0">
        <references count="3">
          <reference field="23" count="1" selected="0">
            <x v="5"/>
          </reference>
          <reference field="26" count="1" selected="0">
            <x v="4"/>
          </reference>
          <reference field="27" count="1">
            <x v="3"/>
          </reference>
        </references>
      </pivotArea>
    </format>
    <format dxfId="262">
      <pivotArea collapsedLevelsAreSubtotals="1" fieldPosition="0">
        <references count="2">
          <reference field="23" count="1" selected="0">
            <x v="5"/>
          </reference>
          <reference field="26" count="1">
            <x v="5"/>
          </reference>
        </references>
      </pivotArea>
    </format>
    <format dxfId="261">
      <pivotArea collapsedLevelsAreSubtotals="1" fieldPosition="0">
        <references count="3">
          <reference field="23" count="1" selected="0">
            <x v="5"/>
          </reference>
          <reference field="26" count="1" selected="0">
            <x v="5"/>
          </reference>
          <reference field="27" count="1">
            <x v="8"/>
          </reference>
        </references>
      </pivotArea>
    </format>
    <format dxfId="260">
      <pivotArea collapsedLevelsAreSubtotals="1" fieldPosition="0">
        <references count="3">
          <reference field="23" count="1" selected="0">
            <x v="5"/>
          </reference>
          <reference field="26" count="1" selected="0">
            <x v="6"/>
          </reference>
          <reference field="27" count="1">
            <x v="0"/>
          </reference>
        </references>
      </pivotArea>
    </format>
    <format dxfId="259">
      <pivotArea collapsedLevelsAreSubtotals="1" fieldPosition="0">
        <references count="2">
          <reference field="23" count="1" selected="0">
            <x v="5"/>
          </reference>
          <reference field="26" count="1">
            <x v="10"/>
          </reference>
        </references>
      </pivotArea>
    </format>
    <format dxfId="258">
      <pivotArea collapsedLevelsAreSubtotals="1" fieldPosition="0">
        <references count="3">
          <reference field="23" count="1" selected="0">
            <x v="5"/>
          </reference>
          <reference field="26" count="1" selected="0">
            <x v="10"/>
          </reference>
          <reference field="27" count="1">
            <x v="18"/>
          </reference>
        </references>
      </pivotArea>
    </format>
    <format dxfId="257">
      <pivotArea collapsedLevelsAreSubtotals="1" fieldPosition="0">
        <references count="2">
          <reference field="23" count="1" selected="0">
            <x v="5"/>
          </reference>
          <reference field="26" count="1">
            <x v="11"/>
          </reference>
        </references>
      </pivotArea>
    </format>
    <format dxfId="256">
      <pivotArea collapsedLevelsAreSubtotals="1" fieldPosition="0">
        <references count="3">
          <reference field="23" count="1" selected="0">
            <x v="5"/>
          </reference>
          <reference field="26" count="1" selected="0">
            <x v="11"/>
          </reference>
          <reference field="27" count="1">
            <x v="19"/>
          </reference>
        </references>
      </pivotArea>
    </format>
    <format dxfId="255">
      <pivotArea collapsedLevelsAreSubtotals="1" fieldPosition="0">
        <references count="3">
          <reference field="23" count="2" selected="0">
            <x v="6"/>
            <x v="7"/>
          </reference>
          <reference field="26" count="1" selected="0">
            <x v="1"/>
          </reference>
          <reference field="27" count="3">
            <x v="7"/>
            <x v="11"/>
            <x v="15"/>
          </reference>
        </references>
      </pivotArea>
    </format>
    <format dxfId="254">
      <pivotArea collapsedLevelsAreSubtotals="1" fieldPosition="0">
        <references count="3">
          <reference field="23" count="2" selected="0">
            <x v="6"/>
            <x v="7"/>
          </reference>
          <reference field="26" count="1" selected="0">
            <x v="2"/>
          </reference>
          <reference field="27" count="4">
            <x v="6"/>
            <x v="10"/>
            <x v="12"/>
            <x v="21"/>
          </reference>
        </references>
      </pivotArea>
    </format>
    <format dxfId="253">
      <pivotArea collapsedLevelsAreSubtotals="1" fieldPosition="0">
        <references count="2">
          <reference field="23" count="2" selected="0">
            <x v="6"/>
            <x v="7"/>
          </reference>
          <reference field="26" count="1">
            <x v="4"/>
          </reference>
        </references>
      </pivotArea>
    </format>
    <format dxfId="252">
      <pivotArea collapsedLevelsAreSubtotals="1" fieldPosition="0">
        <references count="3">
          <reference field="23" count="2" selected="0">
            <x v="6"/>
            <x v="7"/>
          </reference>
          <reference field="26" count="1" selected="0">
            <x v="4"/>
          </reference>
          <reference field="27" count="1">
            <x v="3"/>
          </reference>
        </references>
      </pivotArea>
    </format>
    <format dxfId="251">
      <pivotArea collapsedLevelsAreSubtotals="1" fieldPosition="0">
        <references count="2">
          <reference field="23" count="2" selected="0">
            <x v="6"/>
            <x v="7"/>
          </reference>
          <reference field="26" count="1">
            <x v="5"/>
          </reference>
        </references>
      </pivotArea>
    </format>
    <format dxfId="250">
      <pivotArea collapsedLevelsAreSubtotals="1" fieldPosition="0">
        <references count="3">
          <reference field="23" count="2" selected="0">
            <x v="6"/>
            <x v="7"/>
          </reference>
          <reference field="26" count="1" selected="0">
            <x v="5"/>
          </reference>
          <reference field="27" count="1">
            <x v="8"/>
          </reference>
        </references>
      </pivotArea>
    </format>
    <format dxfId="249">
      <pivotArea collapsedLevelsAreSubtotals="1" fieldPosition="0">
        <references count="3">
          <reference field="23" count="2" selected="0">
            <x v="6"/>
            <x v="7"/>
          </reference>
          <reference field="26" count="1" selected="0">
            <x v="6"/>
          </reference>
          <reference field="27" count="1">
            <x v="0"/>
          </reference>
        </references>
      </pivotArea>
    </format>
    <format dxfId="248">
      <pivotArea collapsedLevelsAreSubtotals="1" fieldPosition="0">
        <references count="2">
          <reference field="23" count="2" selected="0">
            <x v="6"/>
            <x v="7"/>
          </reference>
          <reference field="26" count="1">
            <x v="10"/>
          </reference>
        </references>
      </pivotArea>
    </format>
    <format dxfId="247">
      <pivotArea collapsedLevelsAreSubtotals="1" fieldPosition="0">
        <references count="3">
          <reference field="23" count="2" selected="0">
            <x v="6"/>
            <x v="7"/>
          </reference>
          <reference field="26" count="1" selected="0">
            <x v="10"/>
          </reference>
          <reference field="27" count="1">
            <x v="18"/>
          </reference>
        </references>
      </pivotArea>
    </format>
    <format dxfId="246">
      <pivotArea collapsedLevelsAreSubtotals="1" fieldPosition="0">
        <references count="2">
          <reference field="23" count="2" selected="0">
            <x v="6"/>
            <x v="7"/>
          </reference>
          <reference field="26" count="1">
            <x v="11"/>
          </reference>
        </references>
      </pivotArea>
    </format>
    <format dxfId="245">
      <pivotArea collapsedLevelsAreSubtotals="1" fieldPosition="0">
        <references count="3">
          <reference field="23" count="2" selected="0">
            <x v="6"/>
            <x v="7"/>
          </reference>
          <reference field="26" count="1" selected="0">
            <x v="11"/>
          </reference>
          <reference field="27" count="1">
            <x v="19"/>
          </reference>
        </references>
      </pivotArea>
    </format>
    <format dxfId="244">
      <pivotArea dataOnly="0" labelOnly="1" fieldPosition="0">
        <references count="1">
          <reference field="26" count="7">
            <x v="8"/>
            <x v="9"/>
            <x v="10"/>
            <x v="11"/>
            <x v="12"/>
            <x v="13"/>
            <x v="14"/>
          </reference>
        </references>
      </pivotArea>
    </format>
    <format dxfId="243">
      <pivotArea dataOnly="0" labelOnly="1" fieldPosition="0">
        <references count="2">
          <reference field="26" count="1" selected="0">
            <x v="8"/>
          </reference>
          <reference field="27" count="1">
            <x v="13"/>
          </reference>
        </references>
      </pivotArea>
    </format>
    <format dxfId="242">
      <pivotArea dataOnly="0" labelOnly="1" fieldPosition="0">
        <references count="2">
          <reference field="26" count="1" selected="0">
            <x v="9"/>
          </reference>
          <reference field="27" count="2">
            <x v="14"/>
            <x v="16"/>
          </reference>
        </references>
      </pivotArea>
    </format>
    <format dxfId="241">
      <pivotArea dataOnly="0" labelOnly="1" fieldPosition="0">
        <references count="2">
          <reference field="26" count="1" selected="0">
            <x v="10"/>
          </reference>
          <reference field="27" count="1">
            <x v="18"/>
          </reference>
        </references>
      </pivotArea>
    </format>
    <format dxfId="240">
      <pivotArea dataOnly="0" labelOnly="1" fieldPosition="0">
        <references count="2">
          <reference field="26" count="1" selected="0">
            <x v="11"/>
          </reference>
          <reference field="27" count="1">
            <x v="19"/>
          </reference>
        </references>
      </pivotArea>
    </format>
    <format dxfId="239">
      <pivotArea dataOnly="0" labelOnly="1" fieldPosition="0">
        <references count="2">
          <reference field="26" count="1" selected="0">
            <x v="12"/>
          </reference>
          <reference field="27" count="1">
            <x v="20"/>
          </reference>
        </references>
      </pivotArea>
    </format>
    <format dxfId="238">
      <pivotArea dataOnly="0" labelOnly="1" fieldPosition="0">
        <references count="2">
          <reference field="26" count="1" selected="0">
            <x v="13"/>
          </reference>
          <reference field="27" count="1">
            <x v="22"/>
          </reference>
        </references>
      </pivotArea>
    </format>
    <format dxfId="237">
      <pivotArea dataOnly="0" labelOnly="1" fieldPosition="0">
        <references count="2">
          <reference field="26" count="1" selected="0">
            <x v="14"/>
          </reference>
          <reference field="27" count="1">
            <x v="23"/>
          </reference>
        </references>
      </pivotArea>
    </format>
    <format dxfId="236">
      <pivotArea dataOnly="0" labelOnly="1" fieldPosition="0">
        <references count="1">
          <reference field="26" count="1">
            <x v="15"/>
          </reference>
        </references>
      </pivotArea>
    </format>
    <format dxfId="235">
      <pivotArea collapsedLevelsAreSubtotals="1" fieldPosition="0">
        <references count="1">
          <reference field="26" count="1">
            <x v="1"/>
          </reference>
        </references>
      </pivotArea>
    </format>
    <format dxfId="234">
      <pivotArea collapsedLevelsAreSubtotals="1" fieldPosition="0">
        <references count="2">
          <reference field="26" count="1" selected="0">
            <x v="1"/>
          </reference>
          <reference field="27" count="2">
            <x v="7"/>
            <x v="11"/>
          </reference>
        </references>
      </pivotArea>
    </format>
    <format dxfId="233">
      <pivotArea collapsedLevelsAreSubtotals="1" fieldPosition="0">
        <references count="1">
          <reference field="26" count="1">
            <x v="2"/>
          </reference>
        </references>
      </pivotArea>
    </format>
    <format dxfId="232">
      <pivotArea collapsedLevelsAreSubtotals="1" fieldPosition="0">
        <references count="2">
          <reference field="26" count="1" selected="0">
            <x v="2"/>
          </reference>
          <reference field="27" count="2">
            <x v="6"/>
            <x v="12"/>
          </reference>
        </references>
      </pivotArea>
    </format>
    <format dxfId="231">
      <pivotArea collapsedLevelsAreSubtotals="1" fieldPosition="0">
        <references count="1">
          <reference field="26" count="1">
            <x v="3"/>
          </reference>
        </references>
      </pivotArea>
    </format>
    <format dxfId="230">
      <pivotArea collapsedLevelsAreSubtotals="1" fieldPosition="0">
        <references count="2">
          <reference field="26" count="1" selected="0">
            <x v="3"/>
          </reference>
          <reference field="27" count="1">
            <x v="17"/>
          </reference>
        </references>
      </pivotArea>
    </format>
    <format dxfId="229">
      <pivotArea collapsedLevelsAreSubtotals="1" fieldPosition="0">
        <references count="1">
          <reference field="26" count="1">
            <x v="6"/>
          </reference>
        </references>
      </pivotArea>
    </format>
    <format dxfId="228">
      <pivotArea collapsedLevelsAreSubtotals="1" fieldPosition="0">
        <references count="2">
          <reference field="26" count="1" selected="0">
            <x v="6"/>
          </reference>
          <reference field="27" count="1">
            <x v="1"/>
          </reference>
        </references>
      </pivotArea>
    </format>
    <format dxfId="227">
      <pivotArea collapsedLevelsAreSubtotals="1" fieldPosition="0">
        <references count="1">
          <reference field="26" count="1">
            <x v="8"/>
          </reference>
        </references>
      </pivotArea>
    </format>
    <format dxfId="226">
      <pivotArea collapsedLevelsAreSubtotals="1" fieldPosition="0">
        <references count="2">
          <reference field="26" count="1" selected="0">
            <x v="8"/>
          </reference>
          <reference field="27" count="1">
            <x v="13"/>
          </reference>
        </references>
      </pivotArea>
    </format>
    <format dxfId="225">
      <pivotArea collapsedLevelsAreSubtotals="1" fieldPosition="0">
        <references count="1">
          <reference field="26" count="1">
            <x v="9"/>
          </reference>
        </references>
      </pivotArea>
    </format>
    <format dxfId="224">
      <pivotArea collapsedLevelsAreSubtotals="1" fieldPosition="0">
        <references count="2">
          <reference field="26" count="1" selected="0">
            <x v="9"/>
          </reference>
          <reference field="27" count="2">
            <x v="14"/>
            <x v="16"/>
          </reference>
        </references>
      </pivotArea>
    </format>
    <format dxfId="223">
      <pivotArea collapsedLevelsAreSubtotals="1" fieldPosition="0">
        <references count="1">
          <reference field="26" count="1">
            <x v="12"/>
          </reference>
        </references>
      </pivotArea>
    </format>
    <format dxfId="222">
      <pivotArea collapsedLevelsAreSubtotals="1" fieldPosition="0">
        <references count="2">
          <reference field="26" count="1" selected="0">
            <x v="12"/>
          </reference>
          <reference field="27" count="1">
            <x v="20"/>
          </reference>
        </references>
      </pivotArea>
    </format>
    <format dxfId="221">
      <pivotArea collapsedLevelsAreSubtotals="1" fieldPosition="0">
        <references count="1">
          <reference field="26" count="1">
            <x v="13"/>
          </reference>
        </references>
      </pivotArea>
    </format>
    <format dxfId="220">
      <pivotArea collapsedLevelsAreSubtotals="1" fieldPosition="0">
        <references count="2">
          <reference field="26" count="1" selected="0">
            <x v="13"/>
          </reference>
          <reference field="27" count="1">
            <x v="22"/>
          </reference>
        </references>
      </pivotArea>
    </format>
    <format dxfId="219">
      <pivotArea collapsedLevelsAreSubtotals="1" fieldPosition="0">
        <references count="1">
          <reference field="26" count="1">
            <x v="14"/>
          </reference>
        </references>
      </pivotArea>
    </format>
    <format dxfId="218">
      <pivotArea collapsedLevelsAreSubtotals="1" fieldPosition="0">
        <references count="2">
          <reference field="26" count="1" selected="0">
            <x v="14"/>
          </reference>
          <reference field="27" count="1">
            <x v="23"/>
          </reference>
        </references>
      </pivotArea>
    </format>
    <format dxfId="217">
      <pivotArea collapsedLevelsAreSubtotals="1" fieldPosition="0">
        <references count="1">
          <reference field="26" count="1">
            <x v="15"/>
          </reference>
        </references>
      </pivotArea>
    </format>
    <format dxfId="216">
      <pivotArea collapsedLevelsAreSubtotals="1" fieldPosition="0">
        <references count="2">
          <reference field="26" count="1" selected="0">
            <x v="15"/>
          </reference>
          <reference field="27" count="1">
            <x v="24"/>
          </reference>
        </references>
      </pivotArea>
    </format>
    <format dxfId="19">
      <pivotArea collapsedLevelsAreSubtotals="1" fieldPosition="0">
        <references count="2">
          <reference field="23" count="4" selected="0">
            <x v="8"/>
            <x v="9"/>
            <x v="10"/>
            <x v="11"/>
          </reference>
          <reference field="26" count="1">
            <x v="1"/>
          </reference>
        </references>
      </pivotArea>
    </format>
    <format dxfId="18">
      <pivotArea collapsedLevelsAreSubtotals="1" fieldPosition="0">
        <references count="3">
          <reference field="23" count="4" selected="0">
            <x v="8"/>
            <x v="9"/>
            <x v="10"/>
            <x v="11"/>
          </reference>
          <reference field="26" count="1" selected="0">
            <x v="1"/>
          </reference>
          <reference field="27" count="2">
            <x v="7"/>
            <x v="11"/>
          </reference>
        </references>
      </pivotArea>
    </format>
    <format dxfId="17">
      <pivotArea collapsedLevelsAreSubtotals="1" fieldPosition="0">
        <references count="2">
          <reference field="23" count="4" selected="0">
            <x v="8"/>
            <x v="9"/>
            <x v="10"/>
            <x v="11"/>
          </reference>
          <reference field="26" count="1">
            <x v="2"/>
          </reference>
        </references>
      </pivotArea>
    </format>
    <format dxfId="16">
      <pivotArea collapsedLevelsAreSubtotals="1" fieldPosition="0">
        <references count="3">
          <reference field="23" count="4" selected="0">
            <x v="8"/>
            <x v="9"/>
            <x v="10"/>
            <x v="11"/>
          </reference>
          <reference field="26" count="1" selected="0">
            <x v="2"/>
          </reference>
          <reference field="27" count="2">
            <x v="6"/>
            <x v="12"/>
          </reference>
        </references>
      </pivotArea>
    </format>
    <format dxfId="15">
      <pivotArea collapsedLevelsAreSubtotals="1" fieldPosition="0">
        <references count="2">
          <reference field="23" count="4" selected="0">
            <x v="8"/>
            <x v="9"/>
            <x v="10"/>
            <x v="11"/>
          </reference>
          <reference field="26" count="1">
            <x v="3"/>
          </reference>
        </references>
      </pivotArea>
    </format>
    <format dxfId="14">
      <pivotArea collapsedLevelsAreSubtotals="1" fieldPosition="0">
        <references count="3">
          <reference field="23" count="4" selected="0">
            <x v="8"/>
            <x v="9"/>
            <x v="10"/>
            <x v="11"/>
          </reference>
          <reference field="26" count="1" selected="0">
            <x v="3"/>
          </reference>
          <reference field="27" count="1">
            <x v="17"/>
          </reference>
        </references>
      </pivotArea>
    </format>
    <format dxfId="13">
      <pivotArea collapsedLevelsAreSubtotals="1" fieldPosition="0">
        <references count="2">
          <reference field="23" count="4" selected="0">
            <x v="8"/>
            <x v="9"/>
            <x v="10"/>
            <x v="11"/>
          </reference>
          <reference field="26" count="1">
            <x v="6"/>
          </reference>
        </references>
      </pivotArea>
    </format>
    <format dxfId="12">
      <pivotArea collapsedLevelsAreSubtotals="1" fieldPosition="0">
        <references count="3">
          <reference field="23" count="4" selected="0">
            <x v="8"/>
            <x v="9"/>
            <x v="10"/>
            <x v="11"/>
          </reference>
          <reference field="26" count="1" selected="0">
            <x v="6"/>
          </reference>
          <reference field="27" count="1">
            <x v="1"/>
          </reference>
        </references>
      </pivotArea>
    </format>
    <format dxfId="11">
      <pivotArea collapsedLevelsAreSubtotals="1" fieldPosition="0">
        <references count="2">
          <reference field="23" count="4" selected="0">
            <x v="8"/>
            <x v="9"/>
            <x v="10"/>
            <x v="11"/>
          </reference>
          <reference field="26" count="1">
            <x v="8"/>
          </reference>
        </references>
      </pivotArea>
    </format>
    <format dxfId="10">
      <pivotArea collapsedLevelsAreSubtotals="1" fieldPosition="0">
        <references count="3">
          <reference field="23" count="4" selected="0">
            <x v="8"/>
            <x v="9"/>
            <x v="10"/>
            <x v="11"/>
          </reference>
          <reference field="26" count="1" selected="0">
            <x v="8"/>
          </reference>
          <reference field="27" count="1">
            <x v="13"/>
          </reference>
        </references>
      </pivotArea>
    </format>
    <format dxfId="9">
      <pivotArea collapsedLevelsAreSubtotals="1" fieldPosition="0">
        <references count="2">
          <reference field="23" count="4" selected="0">
            <x v="8"/>
            <x v="9"/>
            <x v="10"/>
            <x v="11"/>
          </reference>
          <reference field="26" count="1">
            <x v="9"/>
          </reference>
        </references>
      </pivotArea>
    </format>
    <format dxfId="8">
      <pivotArea collapsedLevelsAreSubtotals="1" fieldPosition="0">
        <references count="3">
          <reference field="23" count="4" selected="0">
            <x v="8"/>
            <x v="9"/>
            <x v="10"/>
            <x v="11"/>
          </reference>
          <reference field="26" count="1" selected="0">
            <x v="9"/>
          </reference>
          <reference field="27" count="2">
            <x v="14"/>
            <x v="16"/>
          </reference>
        </references>
      </pivotArea>
    </format>
    <format dxfId="7">
      <pivotArea collapsedLevelsAreSubtotals="1" fieldPosition="0">
        <references count="2">
          <reference field="23" count="4" selected="0">
            <x v="8"/>
            <x v="9"/>
            <x v="10"/>
            <x v="11"/>
          </reference>
          <reference field="26" count="1">
            <x v="12"/>
          </reference>
        </references>
      </pivotArea>
    </format>
    <format dxfId="6">
      <pivotArea collapsedLevelsAreSubtotals="1" fieldPosition="0">
        <references count="3">
          <reference field="23" count="4" selected="0">
            <x v="8"/>
            <x v="9"/>
            <x v="10"/>
            <x v="11"/>
          </reference>
          <reference field="26" count="1" selected="0">
            <x v="12"/>
          </reference>
          <reference field="27" count="1">
            <x v="20"/>
          </reference>
        </references>
      </pivotArea>
    </format>
    <format dxfId="5">
      <pivotArea collapsedLevelsAreSubtotals="1" fieldPosition="0">
        <references count="2">
          <reference field="23" count="4" selected="0">
            <x v="8"/>
            <x v="9"/>
            <x v="10"/>
            <x v="11"/>
          </reference>
          <reference field="26" count="1">
            <x v="13"/>
          </reference>
        </references>
      </pivotArea>
    </format>
    <format dxfId="4">
      <pivotArea collapsedLevelsAreSubtotals="1" fieldPosition="0">
        <references count="3">
          <reference field="23" count="4" selected="0">
            <x v="8"/>
            <x v="9"/>
            <x v="10"/>
            <x v="11"/>
          </reference>
          <reference field="26" count="1" selected="0">
            <x v="13"/>
          </reference>
          <reference field="27" count="1">
            <x v="22"/>
          </reference>
        </references>
      </pivotArea>
    </format>
    <format dxfId="3">
      <pivotArea collapsedLevelsAreSubtotals="1" fieldPosition="0">
        <references count="2">
          <reference field="23" count="4" selected="0">
            <x v="8"/>
            <x v="9"/>
            <x v="10"/>
            <x v="11"/>
          </reference>
          <reference field="26" count="1">
            <x v="14"/>
          </reference>
        </references>
      </pivotArea>
    </format>
    <format dxfId="2">
      <pivotArea collapsedLevelsAreSubtotals="1" fieldPosition="0">
        <references count="3">
          <reference field="23" count="4" selected="0">
            <x v="8"/>
            <x v="9"/>
            <x v="10"/>
            <x v="11"/>
          </reference>
          <reference field="26" count="1" selected="0">
            <x v="14"/>
          </reference>
          <reference field="27" count="1">
            <x v="23"/>
          </reference>
        </references>
      </pivotArea>
    </format>
    <format dxfId="1">
      <pivotArea collapsedLevelsAreSubtotals="1" fieldPosition="0">
        <references count="2">
          <reference field="23" count="4" selected="0">
            <x v="8"/>
            <x v="9"/>
            <x v="10"/>
            <x v="11"/>
          </reference>
          <reference field="26" count="1">
            <x v="15"/>
          </reference>
        </references>
      </pivotArea>
    </format>
    <format dxfId="0">
      <pivotArea collapsedLevelsAreSubtotals="1" fieldPosition="0">
        <references count="3">
          <reference field="23" count="4" selected="0">
            <x v="8"/>
            <x v="9"/>
            <x v="10"/>
            <x v="11"/>
          </reference>
          <reference field="26" count="1" selected="0">
            <x v="15"/>
          </reference>
          <reference field="27" count="1">
            <x v="2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31" applyNumberFormats="0" applyBorderFormats="0" applyFontFormats="0" applyPatternFormats="0" applyAlignmentFormats="0" applyWidthHeightFormats="1" dataCaption="Valores" updatedVersion="7" minRefreshableVersion="3" showCalcMbrs="0" useAutoFormatting="1" itemPrintTitles="1" createdVersion="3" indent="0" outline="1" outlineData="1" multipleFieldFilters="0" chartFormat="1" rowHeaderCaption="SUBSECRETARRÍA U OFICINA">
  <location ref="A28:D71"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Col" showAll="0">
      <items count="3">
        <item n="ABIERTA " x="1"/>
        <item n="RECOMENDACIÓN DE CIERRE DE LA OCI" x="0"/>
        <item t="default"/>
      </items>
    </pivotField>
    <pivotField showAll="0"/>
    <pivotField showAll="0"/>
    <pivotField showAll="0"/>
  </pivotFields>
  <rowFields count="2">
    <field x="26"/>
    <field x="27"/>
  </rowFields>
  <rowItems count="42">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x v="15"/>
    </i>
    <i r="1">
      <x v="24"/>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369">
      <pivotArea type="origin" dataOnly="0" labelOnly="1" outline="0" fieldPosition="0"/>
    </format>
    <format dxfId="368">
      <pivotArea dataOnly="0" labelOnly="1" grandRow="1" outline="0" fieldPosition="0"/>
    </format>
    <format dxfId="367">
      <pivotArea outline="0" collapsedLevelsAreSubtotals="1" fieldPosition="0"/>
    </format>
    <format dxfId="366">
      <pivotArea outline="0" collapsedLevelsAreSubtotals="1" fieldPosition="0"/>
    </format>
    <format dxfId="365">
      <pivotArea dataOnly="0" labelOnly="1" fieldPosition="0">
        <references count="1">
          <reference field="30" count="1">
            <x v="1"/>
          </reference>
        </references>
      </pivotArea>
    </format>
    <format dxfId="364">
      <pivotArea dataOnly="0" labelOnly="1" fieldPosition="0">
        <references count="1">
          <reference field="30" count="1">
            <x v="1"/>
          </reference>
        </references>
      </pivotArea>
    </format>
    <format dxfId="363">
      <pivotArea dataOnly="0" labelOnly="1" fieldPosition="0">
        <references count="1">
          <reference field="30" count="1">
            <x v="1"/>
          </reference>
        </references>
      </pivotArea>
    </format>
    <format dxfId="362">
      <pivotArea dataOnly="0" labelOnly="1" fieldPosition="0">
        <references count="1">
          <reference field="26" count="0"/>
        </references>
      </pivotArea>
    </format>
    <format dxfId="361">
      <pivotArea dataOnly="0" labelOnly="1" fieldPosition="0">
        <references count="2">
          <reference field="26" count="1" selected="0">
            <x v="0"/>
          </reference>
          <reference field="27" count="1">
            <x v="4"/>
          </reference>
        </references>
      </pivotArea>
    </format>
    <format dxfId="360">
      <pivotArea dataOnly="0" labelOnly="1" fieldPosition="0">
        <references count="2">
          <reference field="26" count="1" selected="0">
            <x v="1"/>
          </reference>
          <reference field="27" count="1">
            <x v="7"/>
          </reference>
        </references>
      </pivotArea>
    </format>
    <format dxfId="359">
      <pivotArea dataOnly="0" labelOnly="1" fieldPosition="0">
        <references count="2">
          <reference field="26" count="1" selected="0">
            <x v="2"/>
          </reference>
          <reference field="27" count="2">
            <x v="5"/>
            <x v="6"/>
          </reference>
        </references>
      </pivotArea>
    </format>
    <format dxfId="358">
      <pivotArea dataOnly="0" labelOnly="1" fieldPosition="0">
        <references count="2">
          <reference field="26" count="1" selected="0">
            <x v="4"/>
          </reference>
          <reference field="27" count="1">
            <x v="3"/>
          </reference>
        </references>
      </pivotArea>
    </format>
    <format dxfId="357">
      <pivotArea dataOnly="0" labelOnly="1" fieldPosition="0">
        <references count="2">
          <reference field="26" count="1" selected="0">
            <x v="5"/>
          </reference>
          <reference field="27" count="1">
            <x v="8"/>
          </reference>
        </references>
      </pivotArea>
    </format>
    <format dxfId="356">
      <pivotArea dataOnly="0" labelOnly="1" fieldPosition="0">
        <references count="2">
          <reference field="26" count="1" selected="0">
            <x v="6"/>
          </reference>
          <reference field="27" count="3">
            <x v="0"/>
            <x v="1"/>
            <x v="9"/>
          </reference>
        </references>
      </pivotArea>
    </format>
    <format dxfId="355">
      <pivotArea dataOnly="0" labelOnly="1" fieldPosition="0">
        <references count="2">
          <reference field="26" count="1" selected="0">
            <x v="7"/>
          </reference>
          <reference field="27" count="1">
            <x v="2"/>
          </reference>
        </references>
      </pivotArea>
    </format>
    <format dxfId="354">
      <pivotArea dataOnly="0" labelOnly="1" fieldPosition="0">
        <references count="1">
          <reference field="30" count="1">
            <x v="1"/>
          </reference>
        </references>
      </pivotArea>
    </format>
    <format dxfId="353">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TablaDinámica3" cacheId="3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defaultSubtotal="0"/>
    <pivotField showAll="0" defaultSubtotal="0"/>
    <pivotField numFmtId="1" showAll="0"/>
    <pivotField numFmtId="1" showAll="0"/>
    <pivotField showAll="0"/>
    <pivotField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371">
      <pivotArea dataOnly="0" labelOnly="1" outline="0" fieldPosition="0">
        <references count="1">
          <reference field="4294967294" count="3">
            <x v="0"/>
            <x v="1"/>
            <x v="2"/>
          </reference>
        </references>
      </pivotArea>
    </format>
    <format dxfId="37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1" cacheId="3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2">
  <location ref="A3:C21"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showAll="0"/>
    <pivotField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5"/>
  </colFields>
  <colItems count="2">
    <i>
      <x/>
    </i>
    <i t="grand">
      <x/>
    </i>
  </colItems>
  <dataFields count="1">
    <dataField name="Cuenta de No. HALLAZGO" fld="6" subtotal="count" baseField="0" baseItem="0"/>
  </dataFields>
  <formats count="5">
    <format dxfId="376">
      <pivotArea dataOnly="0" labelOnly="1" grandRow="1" outline="0" fieldPosition="0"/>
    </format>
    <format dxfId="375">
      <pivotArea dataOnly="0" labelOnly="1" grandCol="1" outline="0" fieldPosition="0"/>
    </format>
    <format dxfId="374">
      <pivotArea dataOnly="0" labelOnly="1" grandCol="1" outline="0" fieldPosition="0"/>
    </format>
    <format dxfId="373">
      <pivotArea dataOnly="0" labelOnly="1" grandCol="1" outline="0" fieldPosition="0"/>
    </format>
    <format dxfId="372">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14" cacheId="3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81">
      <pivotArea dataOnly="0" labelOnly="1" outline="0" fieldPosition="0">
        <references count="1">
          <reference field="4294967294" count="3">
            <x v="0"/>
            <x v="1"/>
            <x v="2"/>
          </reference>
        </references>
      </pivotArea>
    </format>
    <format dxfId="380">
      <pivotArea outline="0" collapsedLevelsAreSubtotals="1" fieldPosition="0"/>
    </format>
    <format dxfId="379">
      <pivotArea dataOnly="0" labelOnly="1" fieldPosition="0">
        <references count="1">
          <reference field="26" count="0"/>
        </references>
      </pivotArea>
    </format>
    <format dxfId="378">
      <pivotArea dataOnly="0" labelOnly="1" fieldPosition="0">
        <references count="1">
          <reference field="26" count="0"/>
        </references>
      </pivotArea>
    </format>
    <format dxfId="377">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37"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15">
      <pivotArea type="all" dataOnly="0" outline="0" fieldPosition="0"/>
    </format>
    <format dxfId="214">
      <pivotArea outline="0" collapsedLevelsAreSubtotals="1" fieldPosition="0"/>
    </format>
    <format dxfId="213">
      <pivotArea field="4" type="button" dataOnly="0" labelOnly="1" outline="0" axis="axisRow" fieldPosition="0"/>
    </format>
    <format dxfId="212">
      <pivotArea dataOnly="0" labelOnly="1" outline="0" axis="axisValues" fieldPosition="0"/>
    </format>
    <format dxfId="211">
      <pivotArea dataOnly="0" labelOnly="1" fieldPosition="0">
        <references count="1">
          <reference field="4" count="0"/>
        </references>
      </pivotArea>
    </format>
    <format dxfId="210">
      <pivotArea dataOnly="0" labelOnly="1" grandRow="1" outline="0" fieldPosition="0"/>
    </format>
    <format dxfId="209">
      <pivotArea dataOnly="0" labelOnly="1" outline="0" axis="axisValues" fieldPosition="0"/>
    </format>
    <format dxfId="208">
      <pivotArea grandRow="1" outline="0" collapsedLevelsAreSubtotals="1" fieldPosition="0"/>
    </format>
    <format dxfId="207">
      <pivotArea dataOnly="0" labelOnly="1" grandRow="1" outline="0" fieldPosition="0"/>
    </format>
    <format dxfId="206">
      <pivotArea type="all" dataOnly="0" outline="0" fieldPosition="0"/>
    </format>
    <format dxfId="205">
      <pivotArea outline="0" collapsedLevelsAreSubtotals="1" fieldPosition="0"/>
    </format>
    <format dxfId="204">
      <pivotArea field="4" type="button" dataOnly="0" labelOnly="1" outline="0" axis="axisRow" fieldPosition="0"/>
    </format>
    <format dxfId="203">
      <pivotArea dataOnly="0" labelOnly="1" outline="0" axis="axisValues" fieldPosition="0"/>
    </format>
    <format dxfId="202">
      <pivotArea dataOnly="0" labelOnly="1" fieldPosition="0">
        <references count="1">
          <reference field="4" count="0"/>
        </references>
      </pivotArea>
    </format>
    <format dxfId="201">
      <pivotArea dataOnly="0" labelOnly="1" grandRow="1" outline="0" fieldPosition="0"/>
    </format>
    <format dxfId="200">
      <pivotArea dataOnly="0" labelOnly="1" outline="0" axis="axisValues" fieldPosition="0"/>
    </format>
    <format dxfId="199">
      <pivotArea type="all" dataOnly="0" outline="0" fieldPosition="0"/>
    </format>
    <format dxfId="198">
      <pivotArea outline="0" collapsedLevelsAreSubtotals="1" fieldPosition="0"/>
    </format>
    <format dxfId="197">
      <pivotArea field="4" type="button" dataOnly="0" labelOnly="1" outline="0" axis="axisRow" fieldPosition="0"/>
    </format>
    <format dxfId="196">
      <pivotArea dataOnly="0" labelOnly="1" outline="0" axis="axisValues" fieldPosition="0"/>
    </format>
    <format dxfId="195">
      <pivotArea dataOnly="0" labelOnly="1" fieldPosition="0">
        <references count="1">
          <reference field="4" count="0"/>
        </references>
      </pivotArea>
    </format>
    <format dxfId="194">
      <pivotArea dataOnly="0" labelOnly="1" grandRow="1" outline="0" fieldPosition="0"/>
    </format>
    <format dxfId="193">
      <pivotArea dataOnly="0" labelOnly="1" outline="0" axis="axisValues" fieldPosition="0"/>
    </format>
    <format dxfId="192">
      <pivotArea type="all" dataOnly="0" outline="0" fieldPosition="0"/>
    </format>
    <format dxfId="191">
      <pivotArea outline="0" collapsedLevelsAreSubtotals="1" fieldPosition="0"/>
    </format>
    <format dxfId="190">
      <pivotArea field="4" type="button" dataOnly="0" labelOnly="1" outline="0" axis="axisRow" fieldPosition="0"/>
    </format>
    <format dxfId="189">
      <pivotArea dataOnly="0" labelOnly="1" outline="0" axis="axisValues" fieldPosition="0"/>
    </format>
    <format dxfId="188">
      <pivotArea dataOnly="0" labelOnly="1" fieldPosition="0">
        <references count="1">
          <reference field="4" count="0"/>
        </references>
      </pivotArea>
    </format>
    <format dxfId="187">
      <pivotArea dataOnly="0" labelOnly="1" grandRow="1" outline="0" fieldPosition="0"/>
    </format>
    <format dxfId="18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1"/>
  <sheetViews>
    <sheetView tabSelected="1" zoomScale="90" zoomScaleNormal="90" workbookViewId="0">
      <selection activeCell="E127" sqref="E127"/>
    </sheetView>
  </sheetViews>
  <sheetFormatPr baseColWidth="10" defaultRowHeight="15" x14ac:dyDescent="0.25"/>
  <cols>
    <col min="1" max="1" width="44" style="13" customWidth="1"/>
    <col min="2" max="2" width="13.85546875" customWidth="1"/>
    <col min="3" max="3" width="11" customWidth="1"/>
    <col min="4" max="4" width="11.42578125" bestFit="1" customWidth="1"/>
    <col min="5" max="5" width="11.28515625" bestFit="1" customWidth="1"/>
    <col min="6" max="8" width="11.28515625" customWidth="1"/>
    <col min="9" max="9" width="11.28515625" bestFit="1" customWidth="1"/>
    <col min="10" max="10" width="12.5703125" bestFit="1" customWidth="1"/>
    <col min="11" max="12" width="11.28515625" bestFit="1"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78.75" customHeight="1" x14ac:dyDescent="0.25">
      <c r="A1" s="200" t="s">
        <v>3372</v>
      </c>
      <c r="B1" s="200"/>
      <c r="C1" s="141"/>
      <c r="D1" s="141"/>
      <c r="E1" s="141"/>
      <c r="F1" s="141"/>
    </row>
    <row r="2" spans="1:6" ht="18" customHeight="1" x14ac:dyDescent="0.25">
      <c r="A2" s="20"/>
      <c r="B2" s="20"/>
    </row>
    <row r="3" spans="1:6" x14ac:dyDescent="0.25">
      <c r="A3" s="8" t="s">
        <v>2813</v>
      </c>
      <c r="B3" s="8" t="s">
        <v>2814</v>
      </c>
    </row>
    <row r="4" spans="1:6" ht="30" x14ac:dyDescent="0.25">
      <c r="A4" s="8" t="s">
        <v>2815</v>
      </c>
      <c r="B4" t="s">
        <v>1743</v>
      </c>
      <c r="C4" s="132" t="s">
        <v>2810</v>
      </c>
    </row>
    <row r="5" spans="1:6" ht="17.25" customHeight="1" x14ac:dyDescent="0.25">
      <c r="A5" s="12" t="s">
        <v>1787</v>
      </c>
      <c r="B5" s="9">
        <v>2</v>
      </c>
      <c r="C5" s="9">
        <v>2</v>
      </c>
    </row>
    <row r="6" spans="1:6" ht="17.25" customHeight="1" x14ac:dyDescent="0.25">
      <c r="A6" s="12" t="s">
        <v>2809</v>
      </c>
      <c r="B6" s="9">
        <v>19</v>
      </c>
      <c r="C6" s="9">
        <v>19</v>
      </c>
    </row>
    <row r="7" spans="1:6" ht="17.25" customHeight="1" x14ac:dyDescent="0.25">
      <c r="A7" s="12" t="s">
        <v>2005</v>
      </c>
      <c r="B7" s="9">
        <v>24</v>
      </c>
      <c r="C7" s="9">
        <v>24</v>
      </c>
    </row>
    <row r="8" spans="1:6" ht="17.25" customHeight="1" x14ac:dyDescent="0.25">
      <c r="A8" s="12" t="s">
        <v>2808</v>
      </c>
      <c r="B8" s="9">
        <v>1</v>
      </c>
      <c r="C8" s="9">
        <v>1</v>
      </c>
    </row>
    <row r="9" spans="1:6" ht="17.25" customHeight="1" x14ac:dyDescent="0.25">
      <c r="A9" s="12" t="s">
        <v>2971</v>
      </c>
      <c r="B9" s="9">
        <v>1</v>
      </c>
      <c r="C9" s="9">
        <v>1</v>
      </c>
    </row>
    <row r="10" spans="1:6" ht="17.25" customHeight="1" x14ac:dyDescent="0.25">
      <c r="A10" s="12" t="s">
        <v>2807</v>
      </c>
      <c r="B10" s="9">
        <v>1</v>
      </c>
      <c r="C10" s="9">
        <v>1</v>
      </c>
    </row>
    <row r="11" spans="1:6" ht="17.25" customHeight="1" x14ac:dyDescent="0.25">
      <c r="A11" s="12" t="s">
        <v>2804</v>
      </c>
      <c r="B11" s="9">
        <v>16</v>
      </c>
      <c r="C11" s="9">
        <v>16</v>
      </c>
    </row>
    <row r="12" spans="1:6" ht="33" customHeight="1" x14ac:dyDescent="0.25">
      <c r="A12" s="12" t="s">
        <v>3022</v>
      </c>
      <c r="B12" s="9">
        <v>1</v>
      </c>
      <c r="C12" s="9">
        <v>1</v>
      </c>
    </row>
    <row r="13" spans="1:6" ht="33" customHeight="1" x14ac:dyDescent="0.25">
      <c r="A13" s="12" t="s">
        <v>3204</v>
      </c>
      <c r="B13" s="9">
        <v>2</v>
      </c>
      <c r="C13" s="9">
        <v>2</v>
      </c>
    </row>
    <row r="14" spans="1:6" ht="33" customHeight="1" x14ac:dyDescent="0.25">
      <c r="A14" s="12" t="s">
        <v>3150</v>
      </c>
      <c r="B14" s="9">
        <v>2</v>
      </c>
      <c r="C14" s="9">
        <v>2</v>
      </c>
    </row>
    <row r="15" spans="1:6" x14ac:dyDescent="0.25">
      <c r="A15" s="12" t="s">
        <v>1188</v>
      </c>
      <c r="B15" s="9">
        <v>1</v>
      </c>
      <c r="C15" s="9">
        <v>1</v>
      </c>
    </row>
    <row r="16" spans="1:6" ht="30.75" customHeight="1" x14ac:dyDescent="0.25">
      <c r="A16" s="12" t="s">
        <v>3203</v>
      </c>
      <c r="B16" s="9">
        <v>1</v>
      </c>
      <c r="C16" s="9">
        <v>1</v>
      </c>
    </row>
    <row r="17" spans="1:7" ht="30.75" customHeight="1" x14ac:dyDescent="0.25">
      <c r="A17" s="12" t="s">
        <v>3259</v>
      </c>
      <c r="B17" s="9">
        <v>2</v>
      </c>
      <c r="C17" s="9">
        <v>2</v>
      </c>
    </row>
    <row r="18" spans="1:7" ht="31.5" customHeight="1" x14ac:dyDescent="0.25">
      <c r="A18" s="12" t="s">
        <v>3281</v>
      </c>
      <c r="B18" s="9">
        <v>2</v>
      </c>
      <c r="C18" s="9">
        <v>2</v>
      </c>
    </row>
    <row r="19" spans="1:7" ht="30" x14ac:dyDescent="0.25">
      <c r="A19" s="12" t="s">
        <v>3282</v>
      </c>
      <c r="B19" s="9">
        <v>2</v>
      </c>
      <c r="C19" s="9">
        <v>2</v>
      </c>
    </row>
    <row r="20" spans="1:7" ht="31.5" customHeight="1" x14ac:dyDescent="0.25">
      <c r="A20" s="12" t="s">
        <v>3349</v>
      </c>
      <c r="B20" s="9">
        <v>1</v>
      </c>
      <c r="C20" s="9">
        <v>1</v>
      </c>
      <c r="F20" s="126"/>
    </row>
    <row r="21" spans="1:7" ht="15.75" x14ac:dyDescent="0.25">
      <c r="A21" s="12" t="s">
        <v>2810</v>
      </c>
      <c r="B21" s="9">
        <v>78</v>
      </c>
      <c r="C21" s="9">
        <v>78</v>
      </c>
      <c r="F21" s="126"/>
    </row>
    <row r="22" spans="1:7" ht="15.75" x14ac:dyDescent="0.25">
      <c r="A22" s="12"/>
      <c r="B22" s="9"/>
      <c r="C22" s="9"/>
      <c r="F22" s="126"/>
    </row>
    <row r="23" spans="1:7" ht="16.5" customHeight="1" x14ac:dyDescent="0.25">
      <c r="A23" s="12"/>
      <c r="B23" s="9"/>
      <c r="C23" s="9"/>
      <c r="F23" s="126"/>
    </row>
    <row r="24" spans="1:7" ht="15.75" x14ac:dyDescent="0.25">
      <c r="A24"/>
      <c r="F24" s="126"/>
    </row>
    <row r="25" spans="1:7" ht="40.5" customHeight="1" x14ac:dyDescent="0.35">
      <c r="A25" s="199" t="s">
        <v>3261</v>
      </c>
      <c r="B25" s="199"/>
      <c r="C25" s="199"/>
      <c r="D25" s="199"/>
    </row>
    <row r="26" spans="1:7" x14ac:dyDescent="0.25">
      <c r="A26" s="8" t="s">
        <v>24</v>
      </c>
      <c r="B26" t="s">
        <v>1743</v>
      </c>
    </row>
    <row r="27" spans="1:7" ht="21" x14ac:dyDescent="0.35">
      <c r="A27" s="134"/>
    </row>
    <row r="28" spans="1:7" x14ac:dyDescent="0.25">
      <c r="A28" s="11" t="s">
        <v>2813</v>
      </c>
      <c r="B28" s="8" t="s">
        <v>2814</v>
      </c>
    </row>
    <row r="29" spans="1:7" ht="60" x14ac:dyDescent="0.25">
      <c r="A29" s="8" t="s">
        <v>2836</v>
      </c>
      <c r="B29" t="s">
        <v>2982</v>
      </c>
      <c r="C29" s="13" t="s">
        <v>3371</v>
      </c>
      <c r="D29" t="s">
        <v>2810</v>
      </c>
    </row>
    <row r="30" spans="1:7" x14ac:dyDescent="0.25">
      <c r="A30" s="12" t="s">
        <v>1787</v>
      </c>
      <c r="B30" s="22"/>
      <c r="C30" s="22"/>
      <c r="D30" s="22"/>
    </row>
    <row r="31" spans="1:7" x14ac:dyDescent="0.25">
      <c r="A31" s="144" t="s">
        <v>1787</v>
      </c>
      <c r="B31" s="22"/>
      <c r="C31" s="22">
        <v>2</v>
      </c>
      <c r="D31" s="22">
        <v>2</v>
      </c>
    </row>
    <row r="32" spans="1:7" x14ac:dyDescent="0.25">
      <c r="A32" s="12" t="s">
        <v>2809</v>
      </c>
      <c r="B32" s="22"/>
      <c r="C32" s="22"/>
      <c r="D32" s="22"/>
      <c r="F32" t="s">
        <v>3210</v>
      </c>
      <c r="G32">
        <v>5</v>
      </c>
    </row>
    <row r="33" spans="1:7" x14ac:dyDescent="0.25">
      <c r="A33" s="144" t="s">
        <v>481</v>
      </c>
      <c r="B33" s="22">
        <v>1</v>
      </c>
      <c r="C33" s="22">
        <v>7</v>
      </c>
      <c r="D33" s="22">
        <v>8</v>
      </c>
      <c r="F33" t="s">
        <v>3211</v>
      </c>
      <c r="G33">
        <v>4</v>
      </c>
    </row>
    <row r="34" spans="1:7" x14ac:dyDescent="0.25">
      <c r="A34" s="24" t="s">
        <v>307</v>
      </c>
      <c r="B34" s="22">
        <v>4</v>
      </c>
      <c r="C34" s="22">
        <v>6</v>
      </c>
      <c r="D34" s="22">
        <v>10</v>
      </c>
      <c r="F34" t="s">
        <v>3212</v>
      </c>
      <c r="G34">
        <v>1</v>
      </c>
    </row>
    <row r="35" spans="1:7" x14ac:dyDescent="0.25">
      <c r="A35" s="24" t="s">
        <v>3163</v>
      </c>
      <c r="B35" s="22"/>
      <c r="C35" s="22">
        <v>1</v>
      </c>
      <c r="D35" s="22">
        <v>1</v>
      </c>
      <c r="F35" t="s">
        <v>3027</v>
      </c>
      <c r="G35">
        <v>9</v>
      </c>
    </row>
    <row r="36" spans="1:7" x14ac:dyDescent="0.25">
      <c r="A36" s="12" t="s">
        <v>2005</v>
      </c>
      <c r="B36" s="22"/>
      <c r="C36" s="22"/>
      <c r="D36" s="22"/>
      <c r="F36" t="s">
        <v>3213</v>
      </c>
      <c r="G36">
        <v>2</v>
      </c>
    </row>
    <row r="37" spans="1:7" x14ac:dyDescent="0.25">
      <c r="A37" s="144" t="s">
        <v>2805</v>
      </c>
      <c r="B37" s="22"/>
      <c r="C37" s="22">
        <v>5</v>
      </c>
      <c r="D37" s="22">
        <v>5</v>
      </c>
      <c r="F37" t="s">
        <v>3214</v>
      </c>
      <c r="G37">
        <v>2</v>
      </c>
    </row>
    <row r="38" spans="1:7" x14ac:dyDescent="0.25">
      <c r="A38" s="144" t="s">
        <v>1984</v>
      </c>
      <c r="B38" s="22">
        <v>3</v>
      </c>
      <c r="C38" s="22">
        <v>7</v>
      </c>
      <c r="D38" s="22">
        <v>10</v>
      </c>
      <c r="F38" t="s">
        <v>3260</v>
      </c>
      <c r="G38">
        <v>2</v>
      </c>
    </row>
    <row r="39" spans="1:7" x14ac:dyDescent="0.25">
      <c r="A39" s="24" t="s">
        <v>2005</v>
      </c>
      <c r="B39" s="22"/>
      <c r="C39" s="22">
        <v>3</v>
      </c>
      <c r="D39" s="22">
        <v>3</v>
      </c>
      <c r="F39" t="s">
        <v>3286</v>
      </c>
      <c r="G39">
        <v>2</v>
      </c>
    </row>
    <row r="40" spans="1:7" x14ac:dyDescent="0.25">
      <c r="A40" s="24" t="s">
        <v>1910</v>
      </c>
      <c r="B40" s="22">
        <v>1</v>
      </c>
      <c r="C40" s="22">
        <v>4</v>
      </c>
      <c r="D40" s="22">
        <v>5</v>
      </c>
      <c r="F40" t="s">
        <v>3287</v>
      </c>
      <c r="G40">
        <v>2</v>
      </c>
    </row>
    <row r="41" spans="1:7" x14ac:dyDescent="0.25">
      <c r="A41" s="24" t="s">
        <v>3249</v>
      </c>
      <c r="B41" s="22"/>
      <c r="C41" s="22">
        <v>1</v>
      </c>
      <c r="D41" s="22">
        <v>1</v>
      </c>
      <c r="F41" t="s">
        <v>3366</v>
      </c>
      <c r="G41">
        <v>1</v>
      </c>
    </row>
    <row r="42" spans="1:7" x14ac:dyDescent="0.25">
      <c r="A42" s="12" t="s">
        <v>2808</v>
      </c>
      <c r="B42" s="22"/>
      <c r="C42" s="22"/>
      <c r="D42" s="22"/>
    </row>
    <row r="43" spans="1:7" x14ac:dyDescent="0.25">
      <c r="A43" s="24" t="s">
        <v>3173</v>
      </c>
      <c r="B43" s="22">
        <v>1</v>
      </c>
      <c r="C43" s="22"/>
      <c r="D43" s="22">
        <v>1</v>
      </c>
    </row>
    <row r="44" spans="1:7" x14ac:dyDescent="0.25">
      <c r="A44" s="12" t="s">
        <v>2971</v>
      </c>
      <c r="B44" s="22"/>
      <c r="C44" s="22"/>
      <c r="D44" s="22"/>
    </row>
    <row r="45" spans="1:7" ht="30" x14ac:dyDescent="0.25">
      <c r="A45" s="144" t="s">
        <v>2946</v>
      </c>
      <c r="B45" s="22"/>
      <c r="C45" s="22">
        <v>1</v>
      </c>
      <c r="D45" s="22">
        <v>1</v>
      </c>
    </row>
    <row r="46" spans="1:7" x14ac:dyDescent="0.25">
      <c r="A46" s="12" t="s">
        <v>2807</v>
      </c>
      <c r="B46" s="22"/>
      <c r="C46" s="22"/>
      <c r="D46" s="22"/>
    </row>
    <row r="47" spans="1:7" ht="15" customHeight="1" x14ac:dyDescent="0.25">
      <c r="A47" s="144" t="s">
        <v>2807</v>
      </c>
      <c r="B47" s="22"/>
      <c r="C47" s="22">
        <v>1</v>
      </c>
      <c r="D47" s="22">
        <v>1</v>
      </c>
    </row>
    <row r="48" spans="1:7" ht="15" customHeight="1" x14ac:dyDescent="0.25">
      <c r="A48" s="12" t="s">
        <v>2804</v>
      </c>
      <c r="B48" s="22"/>
      <c r="C48" s="22"/>
      <c r="D48" s="22"/>
    </row>
    <row r="49" spans="1:4" x14ac:dyDescent="0.25">
      <c r="A49" s="144" t="s">
        <v>3013</v>
      </c>
      <c r="B49" s="22"/>
      <c r="C49" s="22">
        <v>3</v>
      </c>
      <c r="D49" s="22">
        <v>3</v>
      </c>
    </row>
    <row r="50" spans="1:4" x14ac:dyDescent="0.25">
      <c r="A50" s="144" t="s">
        <v>2740</v>
      </c>
      <c r="B50" s="22">
        <v>9</v>
      </c>
      <c r="C50" s="22">
        <v>3</v>
      </c>
      <c r="D50" s="22">
        <v>12</v>
      </c>
    </row>
    <row r="51" spans="1:4" x14ac:dyDescent="0.25">
      <c r="A51" s="144" t="s">
        <v>2804</v>
      </c>
      <c r="B51" s="22"/>
      <c r="C51" s="22">
        <v>1</v>
      </c>
      <c r="D51" s="22">
        <v>1</v>
      </c>
    </row>
    <row r="52" spans="1:4" ht="30" x14ac:dyDescent="0.25">
      <c r="A52" s="12" t="s">
        <v>3022</v>
      </c>
      <c r="B52" s="22"/>
      <c r="C52" s="22"/>
      <c r="D52" s="22"/>
    </row>
    <row r="53" spans="1:4" ht="30" x14ac:dyDescent="0.25">
      <c r="A53" s="144" t="s">
        <v>3023</v>
      </c>
      <c r="B53" s="22"/>
      <c r="C53" s="22">
        <v>1</v>
      </c>
      <c r="D53" s="22">
        <v>1</v>
      </c>
    </row>
    <row r="54" spans="1:4" ht="30" x14ac:dyDescent="0.25">
      <c r="A54" s="12" t="s">
        <v>3204</v>
      </c>
      <c r="B54" s="22"/>
      <c r="C54" s="22"/>
      <c r="D54" s="22"/>
    </row>
    <row r="55" spans="1:4" x14ac:dyDescent="0.25">
      <c r="A55" s="24" t="s">
        <v>3129</v>
      </c>
      <c r="B55" s="22">
        <v>2</v>
      </c>
      <c r="C55" s="22"/>
      <c r="D55" s="22">
        <v>2</v>
      </c>
    </row>
    <row r="56" spans="1:4" ht="30" x14ac:dyDescent="0.25">
      <c r="A56" s="12" t="s">
        <v>3150</v>
      </c>
      <c r="B56" s="22"/>
      <c r="C56" s="22"/>
      <c r="D56" s="22"/>
    </row>
    <row r="57" spans="1:4" x14ac:dyDescent="0.25">
      <c r="A57" s="24" t="s">
        <v>3150</v>
      </c>
      <c r="B57" s="22">
        <v>1</v>
      </c>
      <c r="C57" s="22"/>
      <c r="D57" s="22">
        <v>1</v>
      </c>
    </row>
    <row r="58" spans="1:4" x14ac:dyDescent="0.25">
      <c r="A58" s="24" t="s">
        <v>3166</v>
      </c>
      <c r="B58" s="22">
        <v>1</v>
      </c>
      <c r="C58" s="22"/>
      <c r="D58" s="22">
        <v>1</v>
      </c>
    </row>
    <row r="59" spans="1:4" x14ac:dyDescent="0.25">
      <c r="A59" s="12" t="s">
        <v>1188</v>
      </c>
      <c r="B59" s="22"/>
      <c r="C59" s="22"/>
      <c r="D59" s="22"/>
    </row>
    <row r="60" spans="1:4" x14ac:dyDescent="0.25">
      <c r="A60" s="24" t="s">
        <v>1188</v>
      </c>
      <c r="B60" s="22"/>
      <c r="C60" s="22">
        <v>1</v>
      </c>
      <c r="D60" s="22">
        <v>1</v>
      </c>
    </row>
    <row r="61" spans="1:4" x14ac:dyDescent="0.25">
      <c r="A61" s="12" t="s">
        <v>3203</v>
      </c>
      <c r="B61" s="22"/>
      <c r="C61" s="22"/>
      <c r="D61" s="22"/>
    </row>
    <row r="62" spans="1:4" x14ac:dyDescent="0.25">
      <c r="A62" s="24" t="s">
        <v>3199</v>
      </c>
      <c r="B62" s="22"/>
      <c r="C62" s="22">
        <v>1</v>
      </c>
      <c r="D62" s="22">
        <v>1</v>
      </c>
    </row>
    <row r="63" spans="1:4" ht="30" x14ac:dyDescent="0.25">
      <c r="A63" s="12" t="s">
        <v>3259</v>
      </c>
      <c r="B63" s="22"/>
      <c r="C63" s="22"/>
      <c r="D63" s="22"/>
    </row>
    <row r="64" spans="1:4" x14ac:dyDescent="0.25">
      <c r="A64" s="24" t="s">
        <v>3238</v>
      </c>
      <c r="B64" s="22">
        <v>2</v>
      </c>
      <c r="C64" s="22"/>
      <c r="D64" s="22">
        <v>2</v>
      </c>
    </row>
    <row r="65" spans="1:10" ht="30" x14ac:dyDescent="0.25">
      <c r="A65" s="12" t="s">
        <v>3281</v>
      </c>
      <c r="B65" s="22"/>
      <c r="C65" s="22"/>
      <c r="D65" s="22"/>
    </row>
    <row r="66" spans="1:10" x14ac:dyDescent="0.25">
      <c r="A66" s="24" t="s">
        <v>3266</v>
      </c>
      <c r="B66" s="22">
        <v>2</v>
      </c>
      <c r="C66" s="22"/>
      <c r="D66" s="22">
        <v>2</v>
      </c>
    </row>
    <row r="67" spans="1:10" x14ac:dyDescent="0.25">
      <c r="A67" s="12" t="s">
        <v>3282</v>
      </c>
      <c r="B67" s="22"/>
      <c r="C67" s="22"/>
      <c r="D67" s="22"/>
    </row>
    <row r="68" spans="1:10" x14ac:dyDescent="0.25">
      <c r="A68" s="24" t="s">
        <v>3275</v>
      </c>
      <c r="B68" s="22">
        <v>2</v>
      </c>
      <c r="C68" s="22"/>
      <c r="D68" s="22">
        <v>2</v>
      </c>
    </row>
    <row r="69" spans="1:10" ht="30" x14ac:dyDescent="0.25">
      <c r="A69" s="12" t="s">
        <v>3349</v>
      </c>
      <c r="B69" s="22"/>
      <c r="C69" s="22"/>
      <c r="D69" s="22"/>
    </row>
    <row r="70" spans="1:10" x14ac:dyDescent="0.25">
      <c r="A70" s="24" t="s">
        <v>3347</v>
      </c>
      <c r="B70" s="22">
        <v>1</v>
      </c>
      <c r="C70" s="22"/>
      <c r="D70" s="22">
        <v>1</v>
      </c>
    </row>
    <row r="71" spans="1:10" x14ac:dyDescent="0.25">
      <c r="A71" s="12" t="s">
        <v>2810</v>
      </c>
      <c r="B71" s="22">
        <v>30</v>
      </c>
      <c r="C71" s="22">
        <v>48</v>
      </c>
      <c r="D71" s="22">
        <v>78</v>
      </c>
    </row>
    <row r="72" spans="1:10" x14ac:dyDescent="0.25">
      <c r="A72" s="12"/>
      <c r="B72" s="22"/>
      <c r="C72" s="22"/>
      <c r="D72" s="22"/>
    </row>
    <row r="73" spans="1:10" x14ac:dyDescent="0.25">
      <c r="A73" s="12"/>
      <c r="B73" s="22"/>
      <c r="C73" s="22"/>
      <c r="D73" s="22"/>
    </row>
    <row r="74" spans="1:10" x14ac:dyDescent="0.25">
      <c r="A74" s="12"/>
      <c r="B74" s="22"/>
      <c r="C74" s="22"/>
      <c r="D74" s="22"/>
    </row>
    <row r="75" spans="1:10" ht="30" x14ac:dyDescent="0.25">
      <c r="A75" s="11" t="s">
        <v>2800</v>
      </c>
      <c r="B75" t="s">
        <v>1743</v>
      </c>
    </row>
    <row r="76" spans="1:10" x14ac:dyDescent="0.25">
      <c r="A76" s="8" t="s">
        <v>24</v>
      </c>
      <c r="B76" t="s">
        <v>1743</v>
      </c>
    </row>
    <row r="77" spans="1:10" ht="52.5" customHeight="1" x14ac:dyDescent="0.25">
      <c r="A77" s="134" t="s">
        <v>2912</v>
      </c>
    </row>
    <row r="78" spans="1:10" x14ac:dyDescent="0.25">
      <c r="A78" s="11" t="s">
        <v>2811</v>
      </c>
      <c r="B78" s="8" t="s">
        <v>2814</v>
      </c>
    </row>
    <row r="79" spans="1:10" x14ac:dyDescent="0.25">
      <c r="A79" s="8" t="s">
        <v>2815</v>
      </c>
      <c r="B79" t="s">
        <v>3348</v>
      </c>
      <c r="C79" t="s">
        <v>3243</v>
      </c>
      <c r="D79" t="s">
        <v>3131</v>
      </c>
      <c r="E79" t="s">
        <v>3231</v>
      </c>
      <c r="F79" t="s">
        <v>3095</v>
      </c>
      <c r="G79" t="s">
        <v>3079</v>
      </c>
      <c r="H79" t="s">
        <v>3307</v>
      </c>
      <c r="I79" t="s">
        <v>3311</v>
      </c>
      <c r="J79" t="s">
        <v>2810</v>
      </c>
    </row>
    <row r="80" spans="1:10" x14ac:dyDescent="0.25">
      <c r="A80" s="21" t="s">
        <v>2809</v>
      </c>
      <c r="B80" s="246"/>
      <c r="C80" s="246"/>
      <c r="D80" s="246"/>
      <c r="E80" s="246"/>
      <c r="F80" s="125"/>
      <c r="G80" s="125"/>
      <c r="H80" s="125"/>
      <c r="I80" s="125"/>
      <c r="J80" s="125"/>
    </row>
    <row r="81" spans="1:10" x14ac:dyDescent="0.25">
      <c r="A81" s="24" t="s">
        <v>481</v>
      </c>
      <c r="B81" s="246"/>
      <c r="C81" s="246"/>
      <c r="D81" s="246"/>
      <c r="E81" s="246"/>
      <c r="F81" s="125"/>
      <c r="G81" s="125">
        <v>1</v>
      </c>
      <c r="H81" s="125"/>
      <c r="I81" s="125"/>
      <c r="J81" s="125">
        <v>1</v>
      </c>
    </row>
    <row r="82" spans="1:10" x14ac:dyDescent="0.25">
      <c r="A82" s="24" t="s">
        <v>307</v>
      </c>
      <c r="B82" s="246"/>
      <c r="C82" s="246"/>
      <c r="D82" s="246"/>
      <c r="E82" s="246"/>
      <c r="F82" s="125"/>
      <c r="G82" s="125">
        <v>4</v>
      </c>
      <c r="H82" s="125"/>
      <c r="I82" s="125"/>
      <c r="J82" s="125">
        <v>4</v>
      </c>
    </row>
    <row r="83" spans="1:10" x14ac:dyDescent="0.25">
      <c r="A83" s="12" t="s">
        <v>2005</v>
      </c>
      <c r="B83" s="246"/>
      <c r="C83" s="246"/>
      <c r="D83" s="246"/>
      <c r="E83" s="246"/>
      <c r="F83" s="125"/>
      <c r="G83" s="125"/>
      <c r="H83" s="125"/>
      <c r="I83" s="125"/>
      <c r="J83" s="125"/>
    </row>
    <row r="84" spans="1:10" x14ac:dyDescent="0.25">
      <c r="A84" s="144" t="s">
        <v>1984</v>
      </c>
      <c r="B84" s="246"/>
      <c r="C84" s="246"/>
      <c r="D84" s="246"/>
      <c r="E84" s="246"/>
      <c r="F84" s="125">
        <v>3</v>
      </c>
      <c r="G84" s="125"/>
      <c r="H84" s="125"/>
      <c r="I84" s="125"/>
      <c r="J84" s="125">
        <v>3</v>
      </c>
    </row>
    <row r="85" spans="1:10" x14ac:dyDescent="0.25">
      <c r="A85" s="24" t="s">
        <v>1910</v>
      </c>
      <c r="B85" s="246"/>
      <c r="C85" s="246"/>
      <c r="D85" s="246"/>
      <c r="E85" s="246"/>
      <c r="F85" s="125">
        <v>1</v>
      </c>
      <c r="G85" s="125"/>
      <c r="H85" s="125"/>
      <c r="I85" s="125"/>
      <c r="J85" s="125">
        <v>1</v>
      </c>
    </row>
    <row r="86" spans="1:10" x14ac:dyDescent="0.25">
      <c r="A86" s="21" t="s">
        <v>2808</v>
      </c>
      <c r="B86" s="246"/>
      <c r="C86" s="246"/>
      <c r="D86" s="246"/>
      <c r="E86" s="246"/>
      <c r="F86" s="125"/>
      <c r="G86" s="125"/>
      <c r="H86" s="125"/>
      <c r="I86" s="125"/>
      <c r="J86" s="125"/>
    </row>
    <row r="87" spans="1:10" x14ac:dyDescent="0.25">
      <c r="A87" s="24" t="s">
        <v>3173</v>
      </c>
      <c r="B87" s="246"/>
      <c r="C87" s="246"/>
      <c r="D87" s="246"/>
      <c r="E87" s="246"/>
      <c r="F87" s="125"/>
      <c r="G87" s="125">
        <v>1</v>
      </c>
      <c r="H87" s="125"/>
      <c r="I87" s="125"/>
      <c r="J87" s="125">
        <v>1</v>
      </c>
    </row>
    <row r="88" spans="1:10" x14ac:dyDescent="0.25">
      <c r="A88" s="12" t="s">
        <v>2804</v>
      </c>
      <c r="B88" s="246"/>
      <c r="C88" s="246"/>
      <c r="D88" s="246"/>
      <c r="E88" s="246"/>
      <c r="F88" s="125"/>
      <c r="G88" s="125"/>
      <c r="H88" s="125"/>
      <c r="I88" s="125"/>
      <c r="J88" s="125"/>
    </row>
    <row r="89" spans="1:10" x14ac:dyDescent="0.25">
      <c r="A89" s="144" t="s">
        <v>2740</v>
      </c>
      <c r="B89" s="246"/>
      <c r="C89" s="246"/>
      <c r="D89" s="246"/>
      <c r="E89" s="246"/>
      <c r="F89" s="125">
        <v>1</v>
      </c>
      <c r="G89" s="125"/>
      <c r="H89" s="125">
        <v>3</v>
      </c>
      <c r="I89" s="125">
        <v>5</v>
      </c>
      <c r="J89" s="125">
        <v>9</v>
      </c>
    </row>
    <row r="90" spans="1:10" ht="30" x14ac:dyDescent="0.25">
      <c r="A90" s="12" t="s">
        <v>3204</v>
      </c>
      <c r="B90" s="246"/>
      <c r="C90" s="246"/>
      <c r="D90" s="246"/>
      <c r="E90" s="246"/>
      <c r="F90" s="125"/>
      <c r="G90" s="125"/>
      <c r="H90" s="125"/>
      <c r="I90" s="125"/>
      <c r="J90" s="125"/>
    </row>
    <row r="91" spans="1:10" ht="30" x14ac:dyDescent="0.25">
      <c r="A91" s="144" t="s">
        <v>3129</v>
      </c>
      <c r="B91" s="246"/>
      <c r="C91" s="246"/>
      <c r="D91" s="246">
        <v>2</v>
      </c>
      <c r="E91" s="246"/>
      <c r="F91" s="125"/>
      <c r="G91" s="125"/>
      <c r="H91" s="125"/>
      <c r="I91" s="125"/>
      <c r="J91" s="125">
        <v>2</v>
      </c>
    </row>
    <row r="92" spans="1:10" ht="30" x14ac:dyDescent="0.25">
      <c r="A92" s="12" t="s">
        <v>3150</v>
      </c>
      <c r="B92" s="246"/>
      <c r="C92" s="246"/>
      <c r="D92" s="246"/>
      <c r="E92" s="246"/>
      <c r="F92" s="125"/>
      <c r="G92" s="125"/>
      <c r="H92" s="125"/>
      <c r="I92" s="125"/>
      <c r="J92" s="125"/>
    </row>
    <row r="93" spans="1:10" ht="30" x14ac:dyDescent="0.25">
      <c r="A93" s="144" t="s">
        <v>3150</v>
      </c>
      <c r="B93" s="246"/>
      <c r="C93" s="246"/>
      <c r="D93" s="246"/>
      <c r="E93" s="246"/>
      <c r="F93" s="125"/>
      <c r="G93" s="125">
        <v>1</v>
      </c>
      <c r="H93" s="125"/>
      <c r="I93" s="125"/>
      <c r="J93" s="125">
        <v>1</v>
      </c>
    </row>
    <row r="94" spans="1:10" ht="30" x14ac:dyDescent="0.25">
      <c r="A94" s="144" t="s">
        <v>3166</v>
      </c>
      <c r="B94" s="246"/>
      <c r="C94" s="246"/>
      <c r="D94" s="246"/>
      <c r="E94" s="246"/>
      <c r="F94" s="125"/>
      <c r="G94" s="125">
        <v>1</v>
      </c>
      <c r="H94" s="125"/>
      <c r="I94" s="125"/>
      <c r="J94" s="125">
        <v>1</v>
      </c>
    </row>
    <row r="95" spans="1:10" ht="30" x14ac:dyDescent="0.25">
      <c r="A95" s="12" t="s">
        <v>3259</v>
      </c>
      <c r="B95" s="246"/>
      <c r="C95" s="246"/>
      <c r="D95" s="246"/>
      <c r="E95" s="246"/>
      <c r="F95" s="125"/>
      <c r="G95" s="125"/>
      <c r="H95" s="125"/>
      <c r="I95" s="125"/>
      <c r="J95" s="125"/>
    </row>
    <row r="96" spans="1:10" ht="30" x14ac:dyDescent="0.25">
      <c r="A96" s="144" t="s">
        <v>3238</v>
      </c>
      <c r="B96" s="246"/>
      <c r="C96" s="246">
        <v>1</v>
      </c>
      <c r="D96" s="246"/>
      <c r="E96" s="246">
        <v>1</v>
      </c>
      <c r="F96" s="125"/>
      <c r="G96" s="125"/>
      <c r="H96" s="125"/>
      <c r="I96" s="125"/>
      <c r="J96" s="125">
        <v>2</v>
      </c>
    </row>
    <row r="97" spans="1:10" ht="30" x14ac:dyDescent="0.25">
      <c r="A97" s="12" t="s">
        <v>3281</v>
      </c>
      <c r="B97" s="246"/>
      <c r="C97" s="246"/>
      <c r="D97" s="246"/>
      <c r="E97" s="246"/>
      <c r="F97" s="125"/>
      <c r="G97" s="125"/>
      <c r="H97" s="125"/>
      <c r="I97" s="125"/>
      <c r="J97" s="125"/>
    </row>
    <row r="98" spans="1:10" ht="30" x14ac:dyDescent="0.25">
      <c r="A98" s="144" t="s">
        <v>3266</v>
      </c>
      <c r="B98" s="246"/>
      <c r="C98" s="246"/>
      <c r="D98" s="246">
        <v>2</v>
      </c>
      <c r="E98" s="246"/>
      <c r="F98" s="125"/>
      <c r="G98" s="125"/>
      <c r="H98" s="125"/>
      <c r="I98" s="125"/>
      <c r="J98" s="125">
        <v>2</v>
      </c>
    </row>
    <row r="99" spans="1:10" ht="30" x14ac:dyDescent="0.25">
      <c r="A99" s="12" t="s">
        <v>3282</v>
      </c>
      <c r="B99" s="246"/>
      <c r="C99" s="246"/>
      <c r="D99" s="246"/>
      <c r="E99" s="246"/>
      <c r="F99" s="125"/>
      <c r="G99" s="125"/>
      <c r="H99" s="125"/>
      <c r="I99" s="125"/>
      <c r="J99" s="125"/>
    </row>
    <row r="100" spans="1:10" x14ac:dyDescent="0.25">
      <c r="A100" s="144" t="s">
        <v>3275</v>
      </c>
      <c r="B100" s="246"/>
      <c r="C100" s="246"/>
      <c r="D100" s="246">
        <v>2</v>
      </c>
      <c r="E100" s="246"/>
      <c r="F100" s="125"/>
      <c r="G100" s="125"/>
      <c r="H100" s="125"/>
      <c r="I100" s="125"/>
      <c r="J100" s="125">
        <v>2</v>
      </c>
    </row>
    <row r="101" spans="1:10" ht="30" x14ac:dyDescent="0.25">
      <c r="A101" s="12" t="s">
        <v>3349</v>
      </c>
      <c r="B101" s="246"/>
      <c r="C101" s="246"/>
      <c r="D101" s="246"/>
      <c r="E101" s="246"/>
      <c r="F101" s="125"/>
      <c r="G101" s="125"/>
      <c r="H101" s="125"/>
      <c r="I101" s="125"/>
      <c r="J101" s="125"/>
    </row>
    <row r="102" spans="1:10" x14ac:dyDescent="0.25">
      <c r="A102" s="24" t="s">
        <v>3347</v>
      </c>
      <c r="B102" s="246">
        <v>1</v>
      </c>
      <c r="C102" s="246"/>
      <c r="D102" s="246"/>
      <c r="E102" s="246"/>
      <c r="F102" s="125"/>
      <c r="G102" s="125"/>
      <c r="H102" s="125"/>
      <c r="I102" s="125"/>
      <c r="J102" s="125">
        <v>1</v>
      </c>
    </row>
    <row r="103" spans="1:10" x14ac:dyDescent="0.25">
      <c r="A103" s="12" t="s">
        <v>2810</v>
      </c>
      <c r="B103" s="9">
        <v>1</v>
      </c>
      <c r="C103" s="9">
        <v>1</v>
      </c>
      <c r="D103" s="9">
        <v>6</v>
      </c>
      <c r="E103" s="9">
        <v>1</v>
      </c>
      <c r="F103" s="9">
        <v>5</v>
      </c>
      <c r="G103" s="9">
        <v>8</v>
      </c>
      <c r="H103" s="9">
        <v>3</v>
      </c>
      <c r="I103" s="9">
        <v>5</v>
      </c>
      <c r="J103" s="9">
        <v>30</v>
      </c>
    </row>
    <row r="104" spans="1:10" x14ac:dyDescent="0.25">
      <c r="A104"/>
    </row>
    <row r="105" spans="1:10" x14ac:dyDescent="0.25">
      <c r="A105" s="12"/>
      <c r="B105" s="9"/>
      <c r="C105" s="9"/>
      <c r="D105" s="9"/>
      <c r="E105" s="9"/>
      <c r="F105" s="9"/>
      <c r="G105" s="9"/>
      <c r="H105" s="9"/>
      <c r="I105" s="9"/>
      <c r="J105" s="9"/>
    </row>
    <row r="106" spans="1:10" x14ac:dyDescent="0.25">
      <c r="A106"/>
    </row>
    <row r="107" spans="1:10" ht="15.75" x14ac:dyDescent="0.25">
      <c r="A107" s="135" t="s">
        <v>2913</v>
      </c>
    </row>
    <row r="108" spans="1:10" ht="15.75" x14ac:dyDescent="0.25">
      <c r="A108" s="136" t="s">
        <v>2914</v>
      </c>
    </row>
    <row r="109" spans="1:10" ht="15.75" x14ac:dyDescent="0.25">
      <c r="A109" s="137" t="s">
        <v>2915</v>
      </c>
      <c r="B109" s="9"/>
      <c r="C109" s="9"/>
      <c r="D109" s="9"/>
      <c r="E109" s="9"/>
    </row>
    <row r="110" spans="1:10" s="15" customFormat="1" ht="15.75" x14ac:dyDescent="0.25">
      <c r="A110" s="138"/>
      <c r="B110" s="139"/>
      <c r="C110" s="139"/>
      <c r="D110" s="139"/>
      <c r="E110" s="139"/>
    </row>
    <row r="111" spans="1:10" s="15" customFormat="1" ht="15.75" x14ac:dyDescent="0.25">
      <c r="A111" s="138"/>
      <c r="B111" s="139"/>
      <c r="C111" s="139"/>
      <c r="D111" s="139"/>
      <c r="E111" s="139"/>
    </row>
    <row r="112" spans="1:10" ht="42" x14ac:dyDescent="0.35">
      <c r="A112" s="133" t="s">
        <v>2911</v>
      </c>
      <c r="B112" s="9"/>
      <c r="C112" s="9"/>
      <c r="D112" s="9"/>
      <c r="E112" s="9"/>
    </row>
    <row r="113" spans="1:4" x14ac:dyDescent="0.25">
      <c r="A113" s="8" t="s">
        <v>24</v>
      </c>
      <c r="B113" t="s">
        <v>1743</v>
      </c>
    </row>
    <row r="115" spans="1:4" ht="60" x14ac:dyDescent="0.25">
      <c r="A115" s="8" t="s">
        <v>2832</v>
      </c>
      <c r="B115" s="13" t="s">
        <v>2833</v>
      </c>
      <c r="C115" s="13" t="s">
        <v>2834</v>
      </c>
      <c r="D115" s="13" t="s">
        <v>2835</v>
      </c>
    </row>
    <row r="116" spans="1:4" ht="16.5" customHeight="1" x14ac:dyDescent="0.25">
      <c r="A116" s="12" t="s">
        <v>1787</v>
      </c>
      <c r="B116" s="23">
        <v>2</v>
      </c>
      <c r="C116" s="23"/>
      <c r="D116" s="23"/>
    </row>
    <row r="117" spans="1:4" ht="16.5" customHeight="1" x14ac:dyDescent="0.25">
      <c r="A117" s="12" t="s">
        <v>2809</v>
      </c>
      <c r="B117" s="23">
        <v>19</v>
      </c>
      <c r="C117" s="23">
        <v>12</v>
      </c>
      <c r="D117" s="23"/>
    </row>
    <row r="118" spans="1:4" ht="16.5" customHeight="1" x14ac:dyDescent="0.25">
      <c r="A118" s="12" t="s">
        <v>2005</v>
      </c>
      <c r="B118" s="23">
        <v>24</v>
      </c>
      <c r="C118" s="23">
        <v>21</v>
      </c>
      <c r="D118" s="23">
        <v>3</v>
      </c>
    </row>
    <row r="119" spans="1:4" ht="16.5" customHeight="1" x14ac:dyDescent="0.25">
      <c r="A119" s="12" t="s">
        <v>2808</v>
      </c>
      <c r="B119" s="23">
        <v>1</v>
      </c>
      <c r="C119" s="23"/>
      <c r="D119" s="23"/>
    </row>
    <row r="120" spans="1:4" ht="16.5" customHeight="1" x14ac:dyDescent="0.25">
      <c r="A120" s="12" t="s">
        <v>2971</v>
      </c>
      <c r="B120" s="23">
        <v>1</v>
      </c>
      <c r="C120" s="23">
        <v>1</v>
      </c>
      <c r="D120" s="23"/>
    </row>
    <row r="121" spans="1:4" ht="16.5" customHeight="1" x14ac:dyDescent="0.25">
      <c r="A121" s="12" t="s">
        <v>2807</v>
      </c>
      <c r="B121" s="23">
        <v>1</v>
      </c>
      <c r="C121" s="23"/>
      <c r="D121" s="23"/>
    </row>
    <row r="122" spans="1:4" ht="16.5" customHeight="1" x14ac:dyDescent="0.25">
      <c r="A122" s="12" t="s">
        <v>2804</v>
      </c>
      <c r="B122" s="23">
        <v>16</v>
      </c>
      <c r="C122" s="23">
        <v>11</v>
      </c>
      <c r="D122" s="23"/>
    </row>
    <row r="123" spans="1:4" ht="36" customHeight="1" x14ac:dyDescent="0.25">
      <c r="A123" s="12" t="s">
        <v>3022</v>
      </c>
      <c r="B123" s="23">
        <v>1</v>
      </c>
      <c r="C123" s="23"/>
      <c r="D123" s="23"/>
    </row>
    <row r="124" spans="1:4" ht="32.25" customHeight="1" x14ac:dyDescent="0.25">
      <c r="A124" s="12" t="s">
        <v>3204</v>
      </c>
      <c r="B124" s="23">
        <v>2</v>
      </c>
      <c r="C124" s="23"/>
      <c r="D124" s="23"/>
    </row>
    <row r="125" spans="1:4" ht="30" customHeight="1" x14ac:dyDescent="0.25">
      <c r="A125" s="12" t="s">
        <v>3150</v>
      </c>
      <c r="B125" s="23">
        <v>2</v>
      </c>
      <c r="C125" s="23">
        <v>1</v>
      </c>
      <c r="D125" s="23"/>
    </row>
    <row r="126" spans="1:4" x14ac:dyDescent="0.25">
      <c r="A126" s="12" t="s">
        <v>1188</v>
      </c>
      <c r="B126" s="23">
        <v>1</v>
      </c>
      <c r="C126" s="23"/>
      <c r="D126" s="23"/>
    </row>
    <row r="127" spans="1:4" ht="28.5" customHeight="1" x14ac:dyDescent="0.25">
      <c r="A127" s="12" t="s">
        <v>3203</v>
      </c>
      <c r="B127" s="23">
        <v>1</v>
      </c>
      <c r="C127" s="23"/>
      <c r="D127" s="23"/>
    </row>
    <row r="128" spans="1:4" ht="27.75" customHeight="1" x14ac:dyDescent="0.25">
      <c r="A128" s="12" t="s">
        <v>3259</v>
      </c>
      <c r="B128" s="23">
        <v>2</v>
      </c>
      <c r="C128" s="23">
        <v>2</v>
      </c>
      <c r="D128" s="23"/>
    </row>
    <row r="129" spans="1:4" ht="30" customHeight="1" x14ac:dyDescent="0.25">
      <c r="A129" s="12" t="s">
        <v>3281</v>
      </c>
      <c r="B129" s="23">
        <v>2</v>
      </c>
      <c r="C129" s="23">
        <v>2</v>
      </c>
      <c r="D129" s="23">
        <v>2</v>
      </c>
    </row>
    <row r="130" spans="1:4" ht="15" customHeight="1" x14ac:dyDescent="0.25">
      <c r="A130" s="12" t="s">
        <v>3282</v>
      </c>
      <c r="B130" s="23">
        <v>2</v>
      </c>
      <c r="C130" s="23">
        <v>2</v>
      </c>
      <c r="D130" s="23">
        <v>2</v>
      </c>
    </row>
    <row r="131" spans="1:4" ht="33" customHeight="1" x14ac:dyDescent="0.25">
      <c r="A131" s="12" t="s">
        <v>3349</v>
      </c>
      <c r="B131" s="23">
        <v>1</v>
      </c>
      <c r="C131" s="23">
        <v>1</v>
      </c>
      <c r="D131" s="23"/>
    </row>
    <row r="132" spans="1:4" x14ac:dyDescent="0.25">
      <c r="A132" s="21" t="s">
        <v>2810</v>
      </c>
      <c r="B132" s="23">
        <v>78</v>
      </c>
      <c r="C132" s="23">
        <v>53</v>
      </c>
      <c r="D132" s="23">
        <v>7</v>
      </c>
    </row>
    <row r="133" spans="1:4" x14ac:dyDescent="0.25">
      <c r="A133"/>
    </row>
    <row r="134" spans="1:4" x14ac:dyDescent="0.25">
      <c r="A134"/>
    </row>
    <row r="135" spans="1:4" x14ac:dyDescent="0.25">
      <c r="A135"/>
    </row>
    <row r="136" spans="1:4" x14ac:dyDescent="0.25">
      <c r="A136" s="8" t="s">
        <v>24</v>
      </c>
      <c r="B136" t="s">
        <v>1743</v>
      </c>
    </row>
    <row r="138" spans="1:4" ht="60" x14ac:dyDescent="0.25">
      <c r="A138" s="8" t="s">
        <v>3288</v>
      </c>
      <c r="B138" s="13" t="s">
        <v>2833</v>
      </c>
      <c r="C138" s="13" t="s">
        <v>2834</v>
      </c>
      <c r="D138" s="13" t="s">
        <v>2835</v>
      </c>
    </row>
    <row r="139" spans="1:4" x14ac:dyDescent="0.25">
      <c r="A139" s="21">
        <v>2020</v>
      </c>
      <c r="B139" s="23">
        <v>17</v>
      </c>
      <c r="C139" s="23">
        <v>16</v>
      </c>
      <c r="D139" s="23">
        <v>3</v>
      </c>
    </row>
    <row r="140" spans="1:4" x14ac:dyDescent="0.25">
      <c r="A140" s="24" t="s">
        <v>67</v>
      </c>
      <c r="B140" s="23">
        <v>9</v>
      </c>
      <c r="C140" s="23">
        <v>9</v>
      </c>
      <c r="D140" s="23">
        <v>3</v>
      </c>
    </row>
    <row r="141" spans="1:4" x14ac:dyDescent="0.25">
      <c r="A141" s="185">
        <v>107</v>
      </c>
      <c r="B141" s="23">
        <v>9</v>
      </c>
      <c r="C141" s="23">
        <v>9</v>
      </c>
      <c r="D141" s="23">
        <v>3</v>
      </c>
    </row>
    <row r="142" spans="1:4" x14ac:dyDescent="0.25">
      <c r="A142" s="24" t="s">
        <v>1723</v>
      </c>
      <c r="B142" s="23">
        <v>8</v>
      </c>
      <c r="C142" s="23">
        <v>7</v>
      </c>
      <c r="D142" s="23"/>
    </row>
    <row r="143" spans="1:4" x14ac:dyDescent="0.25">
      <c r="A143" s="185">
        <v>112</v>
      </c>
      <c r="B143" s="23">
        <v>1</v>
      </c>
      <c r="C143" s="23">
        <v>1</v>
      </c>
      <c r="D143" s="23"/>
    </row>
    <row r="144" spans="1:4" x14ac:dyDescent="0.25">
      <c r="A144" s="185">
        <v>117</v>
      </c>
      <c r="B144" s="23">
        <v>7</v>
      </c>
      <c r="C144" s="23">
        <v>6</v>
      </c>
      <c r="D144" s="23"/>
    </row>
    <row r="145" spans="1:4" x14ac:dyDescent="0.25">
      <c r="A145" s="21">
        <v>2021</v>
      </c>
      <c r="B145" s="23">
        <v>61</v>
      </c>
      <c r="C145" s="23">
        <v>37</v>
      </c>
      <c r="D145" s="23">
        <v>4</v>
      </c>
    </row>
    <row r="146" spans="1:4" x14ac:dyDescent="0.25">
      <c r="A146" s="24" t="s">
        <v>67</v>
      </c>
      <c r="B146" s="23">
        <v>39</v>
      </c>
      <c r="C146" s="23">
        <v>22</v>
      </c>
      <c r="D146" s="23"/>
    </row>
    <row r="147" spans="1:4" x14ac:dyDescent="0.25">
      <c r="A147" s="185">
        <v>97</v>
      </c>
      <c r="B147" s="23">
        <v>39</v>
      </c>
      <c r="C147" s="23">
        <v>22</v>
      </c>
      <c r="D147" s="23"/>
    </row>
    <row r="148" spans="1:4" x14ac:dyDescent="0.25">
      <c r="A148" s="24" t="s">
        <v>1723</v>
      </c>
      <c r="B148" s="23">
        <v>18</v>
      </c>
      <c r="C148" s="23">
        <v>11</v>
      </c>
      <c r="D148" s="23"/>
    </row>
    <row r="149" spans="1:4" x14ac:dyDescent="0.25">
      <c r="A149" s="185">
        <v>102</v>
      </c>
      <c r="B149" s="23">
        <v>8</v>
      </c>
      <c r="C149" s="23">
        <v>6</v>
      </c>
      <c r="D149" s="23"/>
    </row>
    <row r="150" spans="1:4" x14ac:dyDescent="0.25">
      <c r="A150" s="185">
        <v>107</v>
      </c>
      <c r="B150" s="23">
        <v>10</v>
      </c>
      <c r="C150" s="23">
        <v>5</v>
      </c>
      <c r="D150" s="23"/>
    </row>
    <row r="151" spans="1:4" x14ac:dyDescent="0.25">
      <c r="A151" s="24" t="s">
        <v>1452</v>
      </c>
      <c r="B151" s="23">
        <v>4</v>
      </c>
      <c r="C151" s="23">
        <v>4</v>
      </c>
      <c r="D151" s="23">
        <v>4</v>
      </c>
    </row>
    <row r="152" spans="1:4" x14ac:dyDescent="0.25">
      <c r="A152" s="185">
        <v>509</v>
      </c>
      <c r="B152" s="23">
        <v>4</v>
      </c>
      <c r="C152" s="23">
        <v>4</v>
      </c>
      <c r="D152" s="23">
        <v>4</v>
      </c>
    </row>
    <row r="153" spans="1:4" x14ac:dyDescent="0.25">
      <c r="A153" s="21" t="s">
        <v>2810</v>
      </c>
      <c r="B153" s="23">
        <v>78</v>
      </c>
      <c r="C153" s="23">
        <v>53</v>
      </c>
      <c r="D153" s="23">
        <v>7</v>
      </c>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sheetData>
  <mergeCells count="2">
    <mergeCell ref="A25:D25"/>
    <mergeCell ref="A1:B1"/>
  </mergeCell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H81"/>
  <sheetViews>
    <sheetView topLeftCell="R1" zoomScaleNormal="100" workbookViewId="0">
      <selection activeCell="Z25" sqref="Z25:Z80"/>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8.5703125" customWidth="1"/>
    <col min="8" max="8" width="5.5703125" customWidth="1"/>
    <col min="9" max="15" width="11.42578125" customWidth="1"/>
    <col min="16" max="16" width="7.85546875"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69.285156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3024</v>
      </c>
      <c r="AB2" s="6" t="s">
        <v>3025</v>
      </c>
      <c r="AC2" s="6" t="s">
        <v>2798</v>
      </c>
      <c r="AD2" s="6" t="s">
        <v>2799</v>
      </c>
      <c r="AE2" s="6" t="s">
        <v>2800</v>
      </c>
      <c r="AF2" s="7" t="s">
        <v>2801</v>
      </c>
      <c r="AG2" s="6" t="s">
        <v>2802</v>
      </c>
      <c r="AH2" s="6" t="s">
        <v>2803</v>
      </c>
    </row>
    <row r="3" spans="1:34" s="15" customFormat="1" ht="14.25" hidden="1" customHeight="1" x14ac:dyDescent="0.25">
      <c r="A3" s="140" t="s">
        <v>2916</v>
      </c>
      <c r="B3" s="140" t="s">
        <v>26</v>
      </c>
      <c r="C3" s="140" t="s">
        <v>27</v>
      </c>
      <c r="D3" s="140" t="s">
        <v>28</v>
      </c>
      <c r="E3" s="140">
        <v>2020</v>
      </c>
      <c r="F3" s="140">
        <v>107</v>
      </c>
      <c r="G3" s="140"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7" t="s">
        <v>3052</v>
      </c>
      <c r="Y3" s="140" t="s">
        <v>42</v>
      </c>
      <c r="Z3" s="140" t="s">
        <v>1743</v>
      </c>
      <c r="AA3" s="17" t="s">
        <v>2971</v>
      </c>
      <c r="AB3" s="98" t="s">
        <v>2946</v>
      </c>
      <c r="AC3" s="19">
        <v>100</v>
      </c>
      <c r="AD3" s="19">
        <v>100</v>
      </c>
      <c r="AE3" s="103" t="s">
        <v>43</v>
      </c>
      <c r="AF3" s="16">
        <v>44568</v>
      </c>
      <c r="AG3" s="17" t="s">
        <v>3026</v>
      </c>
      <c r="AH3" s="176" t="s">
        <v>3350</v>
      </c>
    </row>
    <row r="4" spans="1:34" s="15" customFormat="1" ht="14.25" hidden="1"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7" t="s">
        <v>2953</v>
      </c>
      <c r="Y4" s="140" t="s">
        <v>42</v>
      </c>
      <c r="Z4" s="140" t="s">
        <v>1743</v>
      </c>
      <c r="AA4" s="14" t="s">
        <v>2005</v>
      </c>
      <c r="AB4" s="98" t="s">
        <v>1984</v>
      </c>
      <c r="AC4" s="19">
        <v>100</v>
      </c>
      <c r="AD4" s="19">
        <v>100</v>
      </c>
      <c r="AE4" s="103" t="s">
        <v>43</v>
      </c>
      <c r="AF4" s="16">
        <v>44385</v>
      </c>
      <c r="AG4" s="143" t="s">
        <v>2812</v>
      </c>
      <c r="AH4" s="176" t="s">
        <v>3206</v>
      </c>
    </row>
    <row r="5" spans="1:34" s="15" customFormat="1" ht="14.25" hidden="1"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7" t="s">
        <v>2955</v>
      </c>
      <c r="S5" s="140" t="s">
        <v>2956</v>
      </c>
      <c r="T5" s="140" t="s">
        <v>2957</v>
      </c>
      <c r="U5" s="140">
        <v>1</v>
      </c>
      <c r="V5" s="140" t="s">
        <v>2805</v>
      </c>
      <c r="W5" s="140" t="s">
        <v>2948</v>
      </c>
      <c r="X5" s="167" t="s">
        <v>2953</v>
      </c>
      <c r="Y5" s="140" t="s">
        <v>42</v>
      </c>
      <c r="Z5" s="140" t="s">
        <v>1743</v>
      </c>
      <c r="AA5" s="14" t="s">
        <v>2005</v>
      </c>
      <c r="AB5" s="98" t="s">
        <v>2805</v>
      </c>
      <c r="AC5" s="19">
        <v>100</v>
      </c>
      <c r="AD5" s="19">
        <v>100</v>
      </c>
      <c r="AE5" s="103" t="s">
        <v>43</v>
      </c>
      <c r="AF5" s="16">
        <v>44379</v>
      </c>
      <c r="AG5" s="143" t="s">
        <v>2812</v>
      </c>
      <c r="AH5" s="176" t="s">
        <v>3041</v>
      </c>
    </row>
    <row r="6" spans="1:34" s="15" customFormat="1" ht="14.25" hidden="1" customHeight="1" x14ac:dyDescent="0.25">
      <c r="A6" s="140" t="s">
        <v>2916</v>
      </c>
      <c r="B6" s="140" t="s">
        <v>26</v>
      </c>
      <c r="C6" s="140" t="s">
        <v>27</v>
      </c>
      <c r="D6" s="140" t="s">
        <v>28</v>
      </c>
      <c r="E6" s="140">
        <v>2020</v>
      </c>
      <c r="F6" s="140">
        <v>107</v>
      </c>
      <c r="G6" s="140"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7" t="s">
        <v>2953</v>
      </c>
      <c r="Y6" s="140" t="s">
        <v>42</v>
      </c>
      <c r="Z6" s="140" t="s">
        <v>1743</v>
      </c>
      <c r="AA6" s="14" t="s">
        <v>2005</v>
      </c>
      <c r="AB6" s="98" t="s">
        <v>2805</v>
      </c>
      <c r="AC6" s="19">
        <v>100</v>
      </c>
      <c r="AD6" s="19">
        <v>100</v>
      </c>
      <c r="AE6" s="103" t="s">
        <v>43</v>
      </c>
      <c r="AF6" s="16">
        <v>44350</v>
      </c>
      <c r="AG6" s="143" t="s">
        <v>2812</v>
      </c>
      <c r="AH6" s="176" t="s">
        <v>3042</v>
      </c>
    </row>
    <row r="7" spans="1:34" s="15" customFormat="1" ht="14.25" hidden="1" customHeight="1" x14ac:dyDescent="0.25">
      <c r="A7" s="140" t="s">
        <v>2916</v>
      </c>
      <c r="B7" s="140" t="s">
        <v>26</v>
      </c>
      <c r="C7" s="140" t="s">
        <v>27</v>
      </c>
      <c r="D7" s="140" t="s">
        <v>28</v>
      </c>
      <c r="E7" s="140">
        <v>2020</v>
      </c>
      <c r="F7" s="140">
        <v>107</v>
      </c>
      <c r="G7" s="140"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7" t="s">
        <v>2953</v>
      </c>
      <c r="Y7" s="140" t="s">
        <v>42</v>
      </c>
      <c r="Z7" s="166" t="s">
        <v>1743</v>
      </c>
      <c r="AA7" s="14" t="s">
        <v>2005</v>
      </c>
      <c r="AB7" s="98" t="s">
        <v>2805</v>
      </c>
      <c r="AC7" s="19">
        <v>100</v>
      </c>
      <c r="AD7" s="19">
        <v>100</v>
      </c>
      <c r="AE7" s="103" t="s">
        <v>43</v>
      </c>
      <c r="AF7" s="16">
        <v>44379</v>
      </c>
      <c r="AG7" s="17" t="s">
        <v>2812</v>
      </c>
      <c r="AH7" s="176" t="s">
        <v>3205</v>
      </c>
    </row>
    <row r="8" spans="1:34" s="15" customFormat="1" ht="14.25" hidden="1" customHeight="1" x14ac:dyDescent="0.25">
      <c r="A8" s="140" t="s">
        <v>2916</v>
      </c>
      <c r="B8" s="140" t="s">
        <v>26</v>
      </c>
      <c r="C8" s="140" t="s">
        <v>27</v>
      </c>
      <c r="D8" s="140" t="s">
        <v>28</v>
      </c>
      <c r="E8" s="140">
        <v>2020</v>
      </c>
      <c r="F8" s="140">
        <v>107</v>
      </c>
      <c r="G8" s="140"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7" t="s">
        <v>2953</v>
      </c>
      <c r="Y8" s="140" t="s">
        <v>42</v>
      </c>
      <c r="Z8" s="166" t="s">
        <v>1743</v>
      </c>
      <c r="AA8" s="14" t="s">
        <v>2005</v>
      </c>
      <c r="AB8" s="98" t="s">
        <v>2805</v>
      </c>
      <c r="AC8" s="19">
        <v>100</v>
      </c>
      <c r="AD8" s="19">
        <v>100</v>
      </c>
      <c r="AE8" s="103" t="s">
        <v>43</v>
      </c>
      <c r="AF8" s="16">
        <v>44350</v>
      </c>
      <c r="AG8" s="17" t="s">
        <v>2812</v>
      </c>
      <c r="AH8" s="176" t="s">
        <v>3043</v>
      </c>
    </row>
    <row r="9" spans="1:34" s="15" customFormat="1" ht="14.25" hidden="1" customHeight="1" x14ac:dyDescent="0.25">
      <c r="A9" s="140" t="s">
        <v>2916</v>
      </c>
      <c r="B9" s="140" t="s">
        <v>26</v>
      </c>
      <c r="C9" s="140" t="s">
        <v>27</v>
      </c>
      <c r="D9" s="140" t="s">
        <v>28</v>
      </c>
      <c r="E9" s="140">
        <v>2020</v>
      </c>
      <c r="F9" s="140">
        <v>107</v>
      </c>
      <c r="G9" s="140"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7" t="s">
        <v>2953</v>
      </c>
      <c r="Y9" s="140" t="s">
        <v>42</v>
      </c>
      <c r="Z9" s="166" t="s">
        <v>1743</v>
      </c>
      <c r="AA9" s="14" t="s">
        <v>2005</v>
      </c>
      <c r="AB9" s="98" t="s">
        <v>2805</v>
      </c>
      <c r="AC9" s="19">
        <v>100</v>
      </c>
      <c r="AD9" s="19">
        <v>100</v>
      </c>
      <c r="AE9" s="103" t="s">
        <v>43</v>
      </c>
      <c r="AF9" s="16">
        <v>44350</v>
      </c>
      <c r="AG9" s="17" t="s">
        <v>2812</v>
      </c>
      <c r="AH9" s="176" t="s">
        <v>3044</v>
      </c>
    </row>
    <row r="10" spans="1:34" s="15" customFormat="1" ht="14.25" hidden="1" customHeight="1" x14ac:dyDescent="0.25">
      <c r="A10" s="140" t="s">
        <v>2916</v>
      </c>
      <c r="B10" s="140" t="s">
        <v>26</v>
      </c>
      <c r="C10" s="140" t="s">
        <v>27</v>
      </c>
      <c r="D10" s="140" t="s">
        <v>28</v>
      </c>
      <c r="E10" s="140">
        <v>2020</v>
      </c>
      <c r="F10" s="140">
        <v>107</v>
      </c>
      <c r="G10" s="140"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7" t="s">
        <v>2953</v>
      </c>
      <c r="Y10" s="140" t="s">
        <v>42</v>
      </c>
      <c r="Z10" s="166" t="s">
        <v>1743</v>
      </c>
      <c r="AA10" s="14" t="s">
        <v>2005</v>
      </c>
      <c r="AB10" s="98" t="s">
        <v>1984</v>
      </c>
      <c r="AC10" s="19">
        <v>100</v>
      </c>
      <c r="AD10" s="19">
        <v>100</v>
      </c>
      <c r="AE10" s="103" t="s">
        <v>43</v>
      </c>
      <c r="AF10" s="16">
        <v>44174</v>
      </c>
      <c r="AG10" s="17" t="s">
        <v>2812</v>
      </c>
      <c r="AH10" s="176" t="s">
        <v>2985</v>
      </c>
    </row>
    <row r="11" spans="1:34" s="15" customFormat="1" ht="14.25" hidden="1" customHeight="1" x14ac:dyDescent="0.25">
      <c r="A11" s="140" t="s">
        <v>2916</v>
      </c>
      <c r="B11" s="140" t="s">
        <v>26</v>
      </c>
      <c r="C11" s="140" t="s">
        <v>27</v>
      </c>
      <c r="D11" s="140" t="s">
        <v>28</v>
      </c>
      <c r="E11" s="140">
        <v>2020</v>
      </c>
      <c r="F11" s="140">
        <v>107</v>
      </c>
      <c r="G11" s="140"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7" t="s">
        <v>2953</v>
      </c>
      <c r="Y11" s="140" t="s">
        <v>42</v>
      </c>
      <c r="Z11" s="166" t="s">
        <v>1743</v>
      </c>
      <c r="AA11" s="14" t="s">
        <v>2005</v>
      </c>
      <c r="AB11" s="98" t="s">
        <v>1984</v>
      </c>
      <c r="AC11" s="19">
        <v>100</v>
      </c>
      <c r="AD11" s="19">
        <v>100</v>
      </c>
      <c r="AE11" s="142" t="s">
        <v>43</v>
      </c>
      <c r="AF11" s="16">
        <v>44379</v>
      </c>
      <c r="AG11" s="17" t="s">
        <v>2812</v>
      </c>
      <c r="AH11" s="176" t="s">
        <v>3040</v>
      </c>
    </row>
    <row r="12" spans="1:34" s="15" customFormat="1" ht="14.25" hidden="1" customHeight="1" x14ac:dyDescent="0.25">
      <c r="A12" s="140" t="s">
        <v>2972</v>
      </c>
      <c r="B12" s="140" t="s">
        <v>26</v>
      </c>
      <c r="C12" s="140" t="s">
        <v>27</v>
      </c>
      <c r="D12" s="140" t="s">
        <v>28</v>
      </c>
      <c r="E12" s="140">
        <v>2020</v>
      </c>
      <c r="F12" s="140">
        <v>112</v>
      </c>
      <c r="G12" s="140" t="s">
        <v>2973</v>
      </c>
      <c r="H12" s="140">
        <v>1</v>
      </c>
      <c r="I12" s="140" t="s">
        <v>30</v>
      </c>
      <c r="J12" s="140" t="s">
        <v>1723</v>
      </c>
      <c r="K12" s="140" t="s">
        <v>32</v>
      </c>
      <c r="L12" s="140" t="s">
        <v>424</v>
      </c>
      <c r="M12" s="140" t="s">
        <v>2974</v>
      </c>
      <c r="N12" s="124" t="s">
        <v>2831</v>
      </c>
      <c r="O12" s="124" t="s">
        <v>2831</v>
      </c>
      <c r="P12" s="124"/>
      <c r="Q12" s="124" t="s">
        <v>2975</v>
      </c>
      <c r="R12" s="124" t="s">
        <v>2976</v>
      </c>
      <c r="S12" s="123" t="s">
        <v>2977</v>
      </c>
      <c r="T12" s="140" t="s">
        <v>2978</v>
      </c>
      <c r="U12" s="140">
        <v>1</v>
      </c>
      <c r="V12" s="140" t="s">
        <v>2804</v>
      </c>
      <c r="W12" s="140" t="s">
        <v>2979</v>
      </c>
      <c r="X12" s="167" t="s">
        <v>2980</v>
      </c>
      <c r="Y12" s="140" t="s">
        <v>42</v>
      </c>
      <c r="Z12" s="140" t="s">
        <v>1743</v>
      </c>
      <c r="AA12" s="17" t="s">
        <v>2804</v>
      </c>
      <c r="AB12" s="140" t="s">
        <v>2804</v>
      </c>
      <c r="AC12" s="19">
        <v>100</v>
      </c>
      <c r="AD12" s="19">
        <v>100</v>
      </c>
      <c r="AE12" s="103" t="s">
        <v>43</v>
      </c>
      <c r="AF12" s="16">
        <v>44475</v>
      </c>
      <c r="AG12" s="17" t="s">
        <v>2818</v>
      </c>
      <c r="AH12" s="177" t="s">
        <v>3220</v>
      </c>
    </row>
    <row r="13" spans="1:34" s="15" customFormat="1" ht="14.25" hidden="1" customHeight="1" x14ac:dyDescent="0.25">
      <c r="A13" s="140" t="s">
        <v>2986</v>
      </c>
      <c r="B13" s="140" t="s">
        <v>26</v>
      </c>
      <c r="C13" s="140" t="s">
        <v>27</v>
      </c>
      <c r="D13" s="140" t="s">
        <v>28</v>
      </c>
      <c r="E13" s="140">
        <v>2020</v>
      </c>
      <c r="F13" s="140">
        <v>117</v>
      </c>
      <c r="G13" s="140" t="s">
        <v>1722</v>
      </c>
      <c r="H13" s="140">
        <v>1</v>
      </c>
      <c r="I13" s="140" t="s">
        <v>30</v>
      </c>
      <c r="J13" s="140" t="s">
        <v>1723</v>
      </c>
      <c r="K13" s="140" t="s">
        <v>32</v>
      </c>
      <c r="L13" s="140" t="s">
        <v>424</v>
      </c>
      <c r="M13" s="140" t="s">
        <v>2987</v>
      </c>
      <c r="N13" s="124" t="s">
        <v>2831</v>
      </c>
      <c r="O13" s="124" t="s">
        <v>2831</v>
      </c>
      <c r="P13" s="124"/>
      <c r="Q13" s="124" t="s">
        <v>2988</v>
      </c>
      <c r="R13" s="124" t="s">
        <v>2989</v>
      </c>
      <c r="S13" s="124" t="s">
        <v>2990</v>
      </c>
      <c r="T13" s="124" t="s">
        <v>2991</v>
      </c>
      <c r="U13" s="124">
        <v>2</v>
      </c>
      <c r="V13" s="123" t="s">
        <v>2740</v>
      </c>
      <c r="W13" s="140" t="s">
        <v>2992</v>
      </c>
      <c r="X13" s="167" t="s">
        <v>2993</v>
      </c>
      <c r="Y13" s="140" t="s">
        <v>42</v>
      </c>
      <c r="Z13" s="140" t="s">
        <v>1743</v>
      </c>
      <c r="AA13" s="17" t="s">
        <v>2804</v>
      </c>
      <c r="AB13" s="123" t="s">
        <v>2740</v>
      </c>
      <c r="AC13" s="19">
        <v>100</v>
      </c>
      <c r="AD13" s="19">
        <v>100</v>
      </c>
      <c r="AE13" s="103" t="s">
        <v>43</v>
      </c>
      <c r="AF13" s="16">
        <v>44508</v>
      </c>
      <c r="AG13" s="17" t="s">
        <v>2818</v>
      </c>
      <c r="AH13" s="177" t="s">
        <v>3283</v>
      </c>
    </row>
    <row r="14" spans="1:34" s="15" customFormat="1" ht="14.25" hidden="1" customHeight="1" x14ac:dyDescent="0.25">
      <c r="A14" s="140" t="s">
        <v>2986</v>
      </c>
      <c r="B14" s="140" t="s">
        <v>26</v>
      </c>
      <c r="C14" s="140" t="s">
        <v>27</v>
      </c>
      <c r="D14" s="140" t="s">
        <v>28</v>
      </c>
      <c r="E14" s="140">
        <v>2020</v>
      </c>
      <c r="F14" s="140">
        <v>117</v>
      </c>
      <c r="G14" s="140" t="s">
        <v>1722</v>
      </c>
      <c r="H14" s="140">
        <v>2</v>
      </c>
      <c r="I14" s="140" t="s">
        <v>30</v>
      </c>
      <c r="J14" s="140" t="s">
        <v>1723</v>
      </c>
      <c r="K14" s="140" t="s">
        <v>32</v>
      </c>
      <c r="L14" s="140" t="s">
        <v>424</v>
      </c>
      <c r="M14" s="140" t="s">
        <v>2987</v>
      </c>
      <c r="N14" s="124" t="s">
        <v>2831</v>
      </c>
      <c r="O14" s="124" t="s">
        <v>2831</v>
      </c>
      <c r="P14" s="124"/>
      <c r="Q14" s="124" t="s">
        <v>2988</v>
      </c>
      <c r="R14" s="124" t="s">
        <v>2994</v>
      </c>
      <c r="S14" s="124" t="s">
        <v>2995</v>
      </c>
      <c r="T14" s="124" t="s">
        <v>2996</v>
      </c>
      <c r="U14" s="124">
        <v>1</v>
      </c>
      <c r="V14" s="123" t="s">
        <v>2740</v>
      </c>
      <c r="W14" s="140" t="s">
        <v>2992</v>
      </c>
      <c r="X14" s="167" t="s">
        <v>2993</v>
      </c>
      <c r="Y14" s="140" t="s">
        <v>42</v>
      </c>
      <c r="Z14" s="140" t="s">
        <v>1743</v>
      </c>
      <c r="AA14" s="17" t="s">
        <v>2804</v>
      </c>
      <c r="AB14" s="123" t="s">
        <v>2740</v>
      </c>
      <c r="AC14" s="19">
        <v>100</v>
      </c>
      <c r="AD14" s="19">
        <v>100</v>
      </c>
      <c r="AE14" s="103" t="s">
        <v>43</v>
      </c>
      <c r="AF14" s="16">
        <v>44508</v>
      </c>
      <c r="AG14" s="17" t="s">
        <v>2818</v>
      </c>
      <c r="AH14" s="177" t="s">
        <v>3284</v>
      </c>
    </row>
    <row r="15" spans="1:34" s="15" customFormat="1" ht="14.25" hidden="1" customHeight="1" x14ac:dyDescent="0.25">
      <c r="A15" s="140" t="s">
        <v>2986</v>
      </c>
      <c r="B15" s="140" t="s">
        <v>26</v>
      </c>
      <c r="C15" s="140" t="s">
        <v>27</v>
      </c>
      <c r="D15" s="140" t="s">
        <v>28</v>
      </c>
      <c r="E15" s="140">
        <v>2020</v>
      </c>
      <c r="F15" s="140">
        <v>117</v>
      </c>
      <c r="G15" s="140" t="s">
        <v>1802</v>
      </c>
      <c r="H15" s="140">
        <v>1</v>
      </c>
      <c r="I15" s="140" t="s">
        <v>30</v>
      </c>
      <c r="J15" s="140" t="s">
        <v>1723</v>
      </c>
      <c r="K15" s="140" t="s">
        <v>32</v>
      </c>
      <c r="L15" s="140" t="s">
        <v>424</v>
      </c>
      <c r="M15" s="140" t="s">
        <v>2997</v>
      </c>
      <c r="N15" s="124" t="s">
        <v>2831</v>
      </c>
      <c r="O15" s="124" t="s">
        <v>2831</v>
      </c>
      <c r="P15" s="124"/>
      <c r="Q15" s="124" t="s">
        <v>2998</v>
      </c>
      <c r="R15" s="124" t="s">
        <v>2999</v>
      </c>
      <c r="S15" s="124" t="s">
        <v>3000</v>
      </c>
      <c r="T15" s="124" t="s">
        <v>3001</v>
      </c>
      <c r="U15" s="124">
        <v>1</v>
      </c>
      <c r="V15" s="123" t="s">
        <v>2740</v>
      </c>
      <c r="W15" s="140" t="s">
        <v>2992</v>
      </c>
      <c r="X15" s="167" t="s">
        <v>2993</v>
      </c>
      <c r="Y15" s="140" t="s">
        <v>42</v>
      </c>
      <c r="Z15" s="140" t="s">
        <v>1743</v>
      </c>
      <c r="AA15" s="17" t="s">
        <v>2804</v>
      </c>
      <c r="AB15" s="123" t="s">
        <v>2740</v>
      </c>
      <c r="AC15" s="19">
        <v>100</v>
      </c>
      <c r="AD15" s="19">
        <v>100</v>
      </c>
      <c r="AE15" s="103" t="s">
        <v>43</v>
      </c>
      <c r="AF15" s="16">
        <v>44508</v>
      </c>
      <c r="AG15" s="17" t="s">
        <v>2818</v>
      </c>
      <c r="AH15" s="177" t="s">
        <v>3285</v>
      </c>
    </row>
    <row r="16" spans="1:34" s="15" customFormat="1" ht="14.25" hidden="1" customHeight="1" x14ac:dyDescent="0.25">
      <c r="A16" s="140" t="s">
        <v>2986</v>
      </c>
      <c r="B16" s="140" t="s">
        <v>26</v>
      </c>
      <c r="C16" s="140" t="s">
        <v>27</v>
      </c>
      <c r="D16" s="140" t="s">
        <v>28</v>
      </c>
      <c r="E16" s="140">
        <v>2020</v>
      </c>
      <c r="F16" s="140">
        <v>117</v>
      </c>
      <c r="G16" s="140" t="s">
        <v>1968</v>
      </c>
      <c r="H16" s="140">
        <v>1</v>
      </c>
      <c r="I16" s="140" t="s">
        <v>30</v>
      </c>
      <c r="J16" s="140" t="s">
        <v>1723</v>
      </c>
      <c r="K16" s="140" t="s">
        <v>32</v>
      </c>
      <c r="L16" s="140" t="s">
        <v>424</v>
      </c>
      <c r="M16" s="140" t="s">
        <v>3002</v>
      </c>
      <c r="N16" s="124" t="s">
        <v>2831</v>
      </c>
      <c r="O16" s="124"/>
      <c r="P16" s="124"/>
      <c r="Q16" s="124" t="s">
        <v>3003</v>
      </c>
      <c r="R16" s="124" t="s">
        <v>3004</v>
      </c>
      <c r="S16" s="124" t="s">
        <v>3005</v>
      </c>
      <c r="T16" s="124" t="s">
        <v>3006</v>
      </c>
      <c r="U16" s="124">
        <v>1</v>
      </c>
      <c r="V16" s="123" t="s">
        <v>3007</v>
      </c>
      <c r="W16" s="140" t="s">
        <v>2992</v>
      </c>
      <c r="X16" s="167" t="s">
        <v>2993</v>
      </c>
      <c r="Y16" s="140" t="s">
        <v>42</v>
      </c>
      <c r="Z16" s="140" t="s">
        <v>1743</v>
      </c>
      <c r="AA16" s="17" t="s">
        <v>3022</v>
      </c>
      <c r="AB16" s="124" t="s">
        <v>3023</v>
      </c>
      <c r="AC16" s="19">
        <v>100</v>
      </c>
      <c r="AD16" s="19">
        <v>100</v>
      </c>
      <c r="AE16" s="103" t="s">
        <v>43</v>
      </c>
      <c r="AF16" s="16">
        <v>44384</v>
      </c>
      <c r="AG16" s="17" t="s">
        <v>2818</v>
      </c>
      <c r="AH16" s="177" t="s">
        <v>3207</v>
      </c>
    </row>
    <row r="17" spans="1:34" s="15" customFormat="1" ht="14.25" hidden="1" customHeight="1" x14ac:dyDescent="0.25">
      <c r="A17" s="140" t="s">
        <v>2986</v>
      </c>
      <c r="B17" s="140" t="s">
        <v>26</v>
      </c>
      <c r="C17" s="140" t="s">
        <v>27</v>
      </c>
      <c r="D17" s="140" t="s">
        <v>28</v>
      </c>
      <c r="E17" s="140">
        <v>2020</v>
      </c>
      <c r="F17" s="140">
        <v>117</v>
      </c>
      <c r="G17" s="140" t="s">
        <v>2246</v>
      </c>
      <c r="H17" s="140">
        <v>1</v>
      </c>
      <c r="I17" s="140" t="s">
        <v>30</v>
      </c>
      <c r="J17" s="140" t="s">
        <v>1723</v>
      </c>
      <c r="K17" s="140" t="s">
        <v>32</v>
      </c>
      <c r="L17" s="140" t="s">
        <v>424</v>
      </c>
      <c r="M17" s="140" t="s">
        <v>3008</v>
      </c>
      <c r="N17" s="124" t="s">
        <v>2831</v>
      </c>
      <c r="O17" s="124" t="s">
        <v>2831</v>
      </c>
      <c r="P17" s="124"/>
      <c r="Q17" s="124" t="s">
        <v>3009</v>
      </c>
      <c r="R17" s="124" t="s">
        <v>3010</v>
      </c>
      <c r="S17" s="124" t="s">
        <v>3011</v>
      </c>
      <c r="T17" s="124" t="s">
        <v>3012</v>
      </c>
      <c r="U17" s="124">
        <v>1</v>
      </c>
      <c r="V17" s="123" t="s">
        <v>3013</v>
      </c>
      <c r="W17" s="140" t="s">
        <v>2992</v>
      </c>
      <c r="X17" s="167" t="s">
        <v>3014</v>
      </c>
      <c r="Y17" s="140" t="s">
        <v>42</v>
      </c>
      <c r="Z17" s="140" t="s">
        <v>1743</v>
      </c>
      <c r="AA17" s="17" t="s">
        <v>2804</v>
      </c>
      <c r="AB17" s="123" t="s">
        <v>3013</v>
      </c>
      <c r="AC17" s="19">
        <v>100</v>
      </c>
      <c r="AD17" s="19">
        <v>100</v>
      </c>
      <c r="AE17" s="103" t="s">
        <v>43</v>
      </c>
      <c r="AF17" s="16">
        <v>44384</v>
      </c>
      <c r="AG17" s="17" t="s">
        <v>2818</v>
      </c>
      <c r="AH17" s="177" t="s">
        <v>3208</v>
      </c>
    </row>
    <row r="18" spans="1:34" s="15" customFormat="1" ht="14.25" hidden="1" customHeight="1" x14ac:dyDescent="0.25">
      <c r="A18" s="140" t="s">
        <v>2986</v>
      </c>
      <c r="B18" s="140" t="s">
        <v>26</v>
      </c>
      <c r="C18" s="140" t="s">
        <v>27</v>
      </c>
      <c r="D18" s="140" t="s">
        <v>28</v>
      </c>
      <c r="E18" s="140">
        <v>2020</v>
      </c>
      <c r="F18" s="140">
        <v>117</v>
      </c>
      <c r="G18" s="140" t="s">
        <v>2246</v>
      </c>
      <c r="H18" s="140">
        <v>2</v>
      </c>
      <c r="I18" s="140" t="s">
        <v>30</v>
      </c>
      <c r="J18" s="140" t="s">
        <v>1723</v>
      </c>
      <c r="K18" s="140" t="s">
        <v>32</v>
      </c>
      <c r="L18" s="140" t="s">
        <v>424</v>
      </c>
      <c r="M18" s="140" t="s">
        <v>3008</v>
      </c>
      <c r="N18" s="124" t="s">
        <v>2831</v>
      </c>
      <c r="O18" s="124" t="s">
        <v>2831</v>
      </c>
      <c r="P18" s="124"/>
      <c r="Q18" s="124" t="s">
        <v>3015</v>
      </c>
      <c r="R18" s="124" t="s">
        <v>3016</v>
      </c>
      <c r="S18" s="124" t="s">
        <v>3017</v>
      </c>
      <c r="T18" s="124" t="s">
        <v>3018</v>
      </c>
      <c r="U18" s="124">
        <v>2</v>
      </c>
      <c r="V18" s="123" t="s">
        <v>3013</v>
      </c>
      <c r="W18" s="140" t="s">
        <v>2992</v>
      </c>
      <c r="X18" s="167" t="s">
        <v>3014</v>
      </c>
      <c r="Y18" s="140" t="s">
        <v>42</v>
      </c>
      <c r="Z18" s="140" t="s">
        <v>1743</v>
      </c>
      <c r="AA18" s="17" t="s">
        <v>2804</v>
      </c>
      <c r="AB18" s="123" t="s">
        <v>3013</v>
      </c>
      <c r="AC18" s="19">
        <v>100</v>
      </c>
      <c r="AD18" s="19">
        <v>100</v>
      </c>
      <c r="AE18" s="103" t="s">
        <v>43</v>
      </c>
      <c r="AF18" s="16">
        <v>44384</v>
      </c>
      <c r="AG18" s="17" t="s">
        <v>2818</v>
      </c>
      <c r="AH18" s="177" t="s">
        <v>3209</v>
      </c>
    </row>
    <row r="19" spans="1:34" s="15" customFormat="1" ht="14.25" hidden="1" customHeight="1" x14ac:dyDescent="0.25">
      <c r="A19" s="140" t="s">
        <v>2986</v>
      </c>
      <c r="B19" s="140" t="s">
        <v>26</v>
      </c>
      <c r="C19" s="140" t="s">
        <v>27</v>
      </c>
      <c r="D19" s="140" t="s">
        <v>28</v>
      </c>
      <c r="E19" s="140">
        <v>2020</v>
      </c>
      <c r="F19" s="140">
        <v>117</v>
      </c>
      <c r="G19" s="140" t="s">
        <v>2246</v>
      </c>
      <c r="H19" s="140">
        <v>3</v>
      </c>
      <c r="I19" s="140" t="s">
        <v>30</v>
      </c>
      <c r="J19" s="140" t="s">
        <v>1723</v>
      </c>
      <c r="K19" s="140" t="s">
        <v>32</v>
      </c>
      <c r="L19" s="140" t="s">
        <v>424</v>
      </c>
      <c r="M19" s="140" t="s">
        <v>3008</v>
      </c>
      <c r="N19" s="124" t="s">
        <v>2831</v>
      </c>
      <c r="O19" s="124" t="s">
        <v>2831</v>
      </c>
      <c r="P19" s="124"/>
      <c r="Q19" s="124" t="s">
        <v>3015</v>
      </c>
      <c r="R19" s="124" t="s">
        <v>3019</v>
      </c>
      <c r="S19" s="124" t="s">
        <v>3020</v>
      </c>
      <c r="T19" s="124" t="s">
        <v>3021</v>
      </c>
      <c r="U19" s="124">
        <v>6</v>
      </c>
      <c r="V19" s="123" t="s">
        <v>3013</v>
      </c>
      <c r="W19" s="140" t="s">
        <v>2992</v>
      </c>
      <c r="X19" s="167" t="s">
        <v>2993</v>
      </c>
      <c r="Y19" s="140" t="s">
        <v>42</v>
      </c>
      <c r="Z19" s="140" t="s">
        <v>1743</v>
      </c>
      <c r="AA19" s="17" t="s">
        <v>2804</v>
      </c>
      <c r="AB19" s="123" t="s">
        <v>3013</v>
      </c>
      <c r="AC19" s="19">
        <v>100</v>
      </c>
      <c r="AD19" s="19">
        <v>100</v>
      </c>
      <c r="AE19" s="103" t="s">
        <v>43</v>
      </c>
      <c r="AF19" s="16">
        <v>44568</v>
      </c>
      <c r="AG19" s="17" t="s">
        <v>2818</v>
      </c>
      <c r="AH19" s="177" t="s">
        <v>3362</v>
      </c>
    </row>
    <row r="20" spans="1:34" s="15" customFormat="1" ht="14.25" hidden="1" customHeight="1" x14ac:dyDescent="0.25">
      <c r="A20" s="175" t="s">
        <v>3045</v>
      </c>
      <c r="B20" s="175" t="s">
        <v>26</v>
      </c>
      <c r="C20" s="175" t="s">
        <v>27</v>
      </c>
      <c r="D20" s="175" t="s">
        <v>28</v>
      </c>
      <c r="E20" s="175">
        <v>2021</v>
      </c>
      <c r="F20" s="175">
        <v>97</v>
      </c>
      <c r="G20" s="175" t="s">
        <v>1975</v>
      </c>
      <c r="H20" s="175">
        <v>1</v>
      </c>
      <c r="I20" s="175" t="s">
        <v>30</v>
      </c>
      <c r="J20" s="175" t="s">
        <v>67</v>
      </c>
      <c r="K20" s="175" t="s">
        <v>32</v>
      </c>
      <c r="L20" s="175" t="s">
        <v>424</v>
      </c>
      <c r="M20" s="175" t="s">
        <v>3046</v>
      </c>
      <c r="N20" s="175" t="s">
        <v>2831</v>
      </c>
      <c r="O20" s="175" t="s">
        <v>2831</v>
      </c>
      <c r="P20" s="124"/>
      <c r="Q20" s="175" t="s">
        <v>3047</v>
      </c>
      <c r="R20" s="175" t="s">
        <v>3048</v>
      </c>
      <c r="S20" s="17" t="s">
        <v>3049</v>
      </c>
      <c r="T20" s="175" t="s">
        <v>3050</v>
      </c>
      <c r="U20" s="175">
        <v>1</v>
      </c>
      <c r="V20" s="175" t="s">
        <v>1984</v>
      </c>
      <c r="W20" s="175" t="s">
        <v>3051</v>
      </c>
      <c r="X20" s="167" t="s">
        <v>3052</v>
      </c>
      <c r="Y20" s="175" t="s">
        <v>42</v>
      </c>
      <c r="Z20" s="175" t="s">
        <v>1743</v>
      </c>
      <c r="AA20" s="14" t="s">
        <v>2005</v>
      </c>
      <c r="AB20" s="175" t="s">
        <v>1984</v>
      </c>
      <c r="AC20" s="19">
        <v>100</v>
      </c>
      <c r="AD20" s="19">
        <v>100</v>
      </c>
      <c r="AE20" s="142" t="s">
        <v>43</v>
      </c>
      <c r="AF20" s="16">
        <v>44539</v>
      </c>
      <c r="AG20" s="17" t="s">
        <v>2812</v>
      </c>
      <c r="AH20" s="177" t="s">
        <v>3291</v>
      </c>
    </row>
    <row r="21" spans="1:34" s="15" customFormat="1" ht="14.25" hidden="1" customHeight="1" x14ac:dyDescent="0.25">
      <c r="A21" s="175" t="s">
        <v>3045</v>
      </c>
      <c r="B21" s="175" t="s">
        <v>26</v>
      </c>
      <c r="C21" s="175" t="s">
        <v>27</v>
      </c>
      <c r="D21" s="175" t="s">
        <v>28</v>
      </c>
      <c r="E21" s="175">
        <v>2021</v>
      </c>
      <c r="F21" s="175">
        <v>97</v>
      </c>
      <c r="G21" s="175" t="s">
        <v>3053</v>
      </c>
      <c r="H21" s="175">
        <v>1</v>
      </c>
      <c r="I21" s="175" t="s">
        <v>30</v>
      </c>
      <c r="J21" s="175" t="s">
        <v>67</v>
      </c>
      <c r="K21" s="175" t="s">
        <v>32</v>
      </c>
      <c r="L21" s="175" t="s">
        <v>424</v>
      </c>
      <c r="M21" s="175" t="s">
        <v>3054</v>
      </c>
      <c r="N21" s="175" t="s">
        <v>2831</v>
      </c>
      <c r="O21" s="175" t="s">
        <v>2831</v>
      </c>
      <c r="P21" s="124"/>
      <c r="Q21" s="175" t="s">
        <v>3055</v>
      </c>
      <c r="R21" s="175" t="s">
        <v>3056</v>
      </c>
      <c r="S21" s="175" t="s">
        <v>3049</v>
      </c>
      <c r="T21" s="175" t="s">
        <v>3050</v>
      </c>
      <c r="U21" s="175">
        <v>1</v>
      </c>
      <c r="V21" s="175" t="s">
        <v>1984</v>
      </c>
      <c r="W21" s="175" t="s">
        <v>3051</v>
      </c>
      <c r="X21" s="167" t="s">
        <v>3052</v>
      </c>
      <c r="Y21" s="175" t="s">
        <v>42</v>
      </c>
      <c r="Z21" s="175" t="s">
        <v>1743</v>
      </c>
      <c r="AA21" s="14" t="s">
        <v>2005</v>
      </c>
      <c r="AB21" s="175" t="s">
        <v>1984</v>
      </c>
      <c r="AC21" s="19">
        <v>100</v>
      </c>
      <c r="AD21" s="19">
        <v>100</v>
      </c>
      <c r="AE21" s="142" t="s">
        <v>43</v>
      </c>
      <c r="AF21" s="16">
        <v>44539</v>
      </c>
      <c r="AG21" s="17" t="s">
        <v>2812</v>
      </c>
      <c r="AH21" s="177" t="s">
        <v>3292</v>
      </c>
    </row>
    <row r="22" spans="1:34" s="15" customFormat="1" ht="14.25" hidden="1" customHeight="1" x14ac:dyDescent="0.25">
      <c r="A22" s="175" t="s">
        <v>3045</v>
      </c>
      <c r="B22" s="175" t="s">
        <v>26</v>
      </c>
      <c r="C22" s="175" t="s">
        <v>27</v>
      </c>
      <c r="D22" s="175" t="s">
        <v>28</v>
      </c>
      <c r="E22" s="175">
        <v>2021</v>
      </c>
      <c r="F22" s="175">
        <v>97</v>
      </c>
      <c r="G22" s="17" t="s">
        <v>3057</v>
      </c>
      <c r="H22" s="175">
        <v>1</v>
      </c>
      <c r="I22" s="175" t="s">
        <v>30</v>
      </c>
      <c r="J22" s="175" t="s">
        <v>67</v>
      </c>
      <c r="K22" s="175" t="s">
        <v>32</v>
      </c>
      <c r="L22" s="175" t="s">
        <v>424</v>
      </c>
      <c r="M22" s="175" t="s">
        <v>3058</v>
      </c>
      <c r="N22" s="175" t="s">
        <v>2831</v>
      </c>
      <c r="O22" s="175" t="s">
        <v>2831</v>
      </c>
      <c r="P22" s="124"/>
      <c r="Q22" s="175" t="s">
        <v>3059</v>
      </c>
      <c r="R22" s="175" t="s">
        <v>3060</v>
      </c>
      <c r="S22" s="17" t="s">
        <v>1749</v>
      </c>
      <c r="T22" s="175" t="s">
        <v>3061</v>
      </c>
      <c r="U22" s="175">
        <v>1</v>
      </c>
      <c r="V22" s="17" t="s">
        <v>42</v>
      </c>
      <c r="W22" s="175" t="s">
        <v>3051</v>
      </c>
      <c r="X22" s="167" t="s">
        <v>3052</v>
      </c>
      <c r="Y22" s="175" t="s">
        <v>42</v>
      </c>
      <c r="Z22" s="175" t="s">
        <v>1743</v>
      </c>
      <c r="AA22" s="14" t="s">
        <v>2005</v>
      </c>
      <c r="AB22" s="175" t="s">
        <v>1984</v>
      </c>
      <c r="AC22" s="19">
        <v>100</v>
      </c>
      <c r="AD22" s="19">
        <v>100</v>
      </c>
      <c r="AE22" s="142" t="s">
        <v>43</v>
      </c>
      <c r="AF22" s="16">
        <v>44566</v>
      </c>
      <c r="AG22" s="17" t="s">
        <v>2812</v>
      </c>
      <c r="AH22" s="177" t="s">
        <v>3295</v>
      </c>
    </row>
    <row r="23" spans="1:34" s="15" customFormat="1" ht="14.25" hidden="1" customHeight="1" x14ac:dyDescent="0.25">
      <c r="A23" s="175" t="s">
        <v>3045</v>
      </c>
      <c r="B23" s="175" t="s">
        <v>26</v>
      </c>
      <c r="C23" s="175" t="s">
        <v>27</v>
      </c>
      <c r="D23" s="175" t="s">
        <v>28</v>
      </c>
      <c r="E23" s="175">
        <v>2021</v>
      </c>
      <c r="F23" s="175">
        <v>97</v>
      </c>
      <c r="G23" s="175" t="s">
        <v>3062</v>
      </c>
      <c r="H23" s="175">
        <v>1</v>
      </c>
      <c r="I23" s="175" t="s">
        <v>30</v>
      </c>
      <c r="J23" s="175" t="s">
        <v>67</v>
      </c>
      <c r="K23" s="175" t="s">
        <v>32</v>
      </c>
      <c r="L23" s="175" t="s">
        <v>424</v>
      </c>
      <c r="M23" s="175" t="s">
        <v>3063</v>
      </c>
      <c r="N23" s="175" t="s">
        <v>2831</v>
      </c>
      <c r="O23" s="175" t="s">
        <v>2831</v>
      </c>
      <c r="P23" s="124"/>
      <c r="Q23" s="175" t="s">
        <v>3064</v>
      </c>
      <c r="R23" s="175" t="s">
        <v>3065</v>
      </c>
      <c r="S23" s="175" t="s">
        <v>3066</v>
      </c>
      <c r="T23" s="175" t="s">
        <v>3067</v>
      </c>
      <c r="U23" s="175">
        <v>1</v>
      </c>
      <c r="V23" s="175" t="s">
        <v>1984</v>
      </c>
      <c r="W23" s="175" t="s">
        <v>3051</v>
      </c>
      <c r="X23" s="167" t="s">
        <v>3052</v>
      </c>
      <c r="Y23" s="175" t="s">
        <v>42</v>
      </c>
      <c r="Z23" s="175" t="s">
        <v>1743</v>
      </c>
      <c r="AA23" s="14" t="s">
        <v>2005</v>
      </c>
      <c r="AB23" s="175" t="s">
        <v>1984</v>
      </c>
      <c r="AC23" s="19">
        <v>100</v>
      </c>
      <c r="AD23" s="19">
        <v>100</v>
      </c>
      <c r="AE23" s="142" t="s">
        <v>43</v>
      </c>
      <c r="AF23" s="16">
        <v>44539</v>
      </c>
      <c r="AG23" s="17" t="s">
        <v>2812</v>
      </c>
      <c r="AH23" s="177" t="s">
        <v>3289</v>
      </c>
    </row>
    <row r="24" spans="1:34" ht="14.25" hidden="1" customHeight="1" x14ac:dyDescent="0.25">
      <c r="A24" s="168" t="s">
        <v>3045</v>
      </c>
      <c r="B24" s="168" t="s">
        <v>26</v>
      </c>
      <c r="C24" s="168" t="s">
        <v>27</v>
      </c>
      <c r="D24" s="168" t="s">
        <v>28</v>
      </c>
      <c r="E24" s="168">
        <v>2021</v>
      </c>
      <c r="F24" s="168">
        <v>97</v>
      </c>
      <c r="G24" s="168" t="s">
        <v>2067</v>
      </c>
      <c r="H24" s="168">
        <v>1</v>
      </c>
      <c r="I24" s="168" t="s">
        <v>30</v>
      </c>
      <c r="J24" s="168" t="s">
        <v>67</v>
      </c>
      <c r="K24" s="168" t="s">
        <v>32</v>
      </c>
      <c r="L24" s="168" t="s">
        <v>424</v>
      </c>
      <c r="M24" s="168" t="s">
        <v>3068</v>
      </c>
      <c r="N24" s="168" t="s">
        <v>2831</v>
      </c>
      <c r="O24" s="168" t="s">
        <v>2831</v>
      </c>
      <c r="P24" s="124"/>
      <c r="Q24" s="168" t="s">
        <v>3069</v>
      </c>
      <c r="R24" s="168" t="s">
        <v>3070</v>
      </c>
      <c r="S24" s="168" t="s">
        <v>3071</v>
      </c>
      <c r="T24" s="168" t="s">
        <v>3072</v>
      </c>
      <c r="U24" s="168">
        <v>1</v>
      </c>
      <c r="V24" s="168" t="s">
        <v>307</v>
      </c>
      <c r="W24" s="168" t="s">
        <v>3073</v>
      </c>
      <c r="X24" s="167" t="s">
        <v>3074</v>
      </c>
      <c r="Y24" s="168" t="s">
        <v>42</v>
      </c>
      <c r="Z24" s="168" t="s">
        <v>1743</v>
      </c>
      <c r="AA24" s="17" t="s">
        <v>2809</v>
      </c>
      <c r="AB24" s="168" t="s">
        <v>307</v>
      </c>
      <c r="AC24" s="19">
        <v>100</v>
      </c>
      <c r="AD24" s="19">
        <v>100</v>
      </c>
      <c r="AE24" s="103" t="s">
        <v>43</v>
      </c>
      <c r="AF24" s="16">
        <v>44447</v>
      </c>
      <c r="AG24" s="17" t="s">
        <v>2983</v>
      </c>
      <c r="AH24" s="178" t="s">
        <v>3215</v>
      </c>
    </row>
    <row r="25" spans="1:34" ht="14.25" customHeight="1" x14ac:dyDescent="0.25">
      <c r="A25" s="168" t="s">
        <v>3045</v>
      </c>
      <c r="B25" s="168" t="s">
        <v>26</v>
      </c>
      <c r="C25" s="168" t="s">
        <v>27</v>
      </c>
      <c r="D25" s="168" t="s">
        <v>28</v>
      </c>
      <c r="E25" s="168">
        <v>2021</v>
      </c>
      <c r="F25" s="168">
        <v>97</v>
      </c>
      <c r="G25" s="168" t="s">
        <v>2067</v>
      </c>
      <c r="H25" s="168">
        <v>2</v>
      </c>
      <c r="I25" s="168" t="s">
        <v>30</v>
      </c>
      <c r="J25" s="168" t="s">
        <v>67</v>
      </c>
      <c r="K25" s="168" t="s">
        <v>32</v>
      </c>
      <c r="L25" s="168" t="s">
        <v>424</v>
      </c>
      <c r="M25" s="168" t="s">
        <v>3068</v>
      </c>
      <c r="N25" s="168" t="s">
        <v>2831</v>
      </c>
      <c r="O25" s="168" t="s">
        <v>2831</v>
      </c>
      <c r="P25" s="124"/>
      <c r="Q25" s="168" t="s">
        <v>3069</v>
      </c>
      <c r="R25" s="168" t="s">
        <v>3075</v>
      </c>
      <c r="S25" s="168" t="s">
        <v>3076</v>
      </c>
      <c r="T25" s="168" t="s">
        <v>3077</v>
      </c>
      <c r="U25" s="168">
        <v>10</v>
      </c>
      <c r="V25" s="168" t="s">
        <v>307</v>
      </c>
      <c r="W25" s="168" t="s">
        <v>3078</v>
      </c>
      <c r="X25" s="167" t="s">
        <v>3079</v>
      </c>
      <c r="Y25" s="168" t="s">
        <v>42</v>
      </c>
      <c r="Z25" s="168" t="s">
        <v>1743</v>
      </c>
      <c r="AA25" s="17" t="s">
        <v>2809</v>
      </c>
      <c r="AB25" s="168" t="s">
        <v>307</v>
      </c>
      <c r="AC25" s="19">
        <v>0</v>
      </c>
      <c r="AD25" s="19">
        <v>0</v>
      </c>
      <c r="AE25" s="103" t="s">
        <v>1743</v>
      </c>
      <c r="AF25" s="242">
        <v>44628</v>
      </c>
      <c r="AG25" s="243" t="s">
        <v>3370</v>
      </c>
      <c r="AH25" s="178" t="s">
        <v>3386</v>
      </c>
    </row>
    <row r="26" spans="1:34" ht="14.25" customHeight="1" x14ac:dyDescent="0.25">
      <c r="A26" s="168" t="s">
        <v>3045</v>
      </c>
      <c r="B26" s="168" t="s">
        <v>26</v>
      </c>
      <c r="C26" s="168" t="s">
        <v>27</v>
      </c>
      <c r="D26" s="168" t="s">
        <v>28</v>
      </c>
      <c r="E26" s="168">
        <v>2021</v>
      </c>
      <c r="F26" s="168">
        <v>97</v>
      </c>
      <c r="G26" s="168" t="s">
        <v>2067</v>
      </c>
      <c r="H26" s="168">
        <v>3</v>
      </c>
      <c r="I26" s="168" t="s">
        <v>30</v>
      </c>
      <c r="J26" s="168" t="s">
        <v>67</v>
      </c>
      <c r="K26" s="168" t="s">
        <v>32</v>
      </c>
      <c r="L26" s="168" t="s">
        <v>424</v>
      </c>
      <c r="M26" s="168" t="s">
        <v>3068</v>
      </c>
      <c r="N26" s="168" t="s">
        <v>2831</v>
      </c>
      <c r="O26" s="168" t="s">
        <v>2831</v>
      </c>
      <c r="P26" s="124"/>
      <c r="Q26" s="168" t="s">
        <v>3069</v>
      </c>
      <c r="R26" s="168" t="s">
        <v>3080</v>
      </c>
      <c r="S26" s="168" t="s">
        <v>3081</v>
      </c>
      <c r="T26" s="168" t="s">
        <v>3082</v>
      </c>
      <c r="U26" s="168">
        <v>5</v>
      </c>
      <c r="V26" s="168" t="s">
        <v>307</v>
      </c>
      <c r="W26" s="168" t="s">
        <v>3078</v>
      </c>
      <c r="X26" s="167" t="s">
        <v>3079</v>
      </c>
      <c r="Y26" s="168" t="s">
        <v>42</v>
      </c>
      <c r="Z26" s="168" t="s">
        <v>1743</v>
      </c>
      <c r="AA26" s="17" t="s">
        <v>2809</v>
      </c>
      <c r="AB26" s="168" t="s">
        <v>307</v>
      </c>
      <c r="AC26" s="19">
        <v>0</v>
      </c>
      <c r="AD26" s="19">
        <v>0</v>
      </c>
      <c r="AE26" s="103" t="s">
        <v>1743</v>
      </c>
      <c r="AF26" s="242">
        <v>44628</v>
      </c>
      <c r="AG26" s="243" t="s">
        <v>3370</v>
      </c>
      <c r="AH26" s="178" t="s">
        <v>3387</v>
      </c>
    </row>
    <row r="27" spans="1:34" ht="14.25" hidden="1" customHeight="1" x14ac:dyDescent="0.25">
      <c r="A27" s="168" t="s">
        <v>3045</v>
      </c>
      <c r="B27" s="168" t="s">
        <v>26</v>
      </c>
      <c r="C27" s="168" t="s">
        <v>27</v>
      </c>
      <c r="D27" s="168" t="s">
        <v>28</v>
      </c>
      <c r="E27" s="168">
        <v>2021</v>
      </c>
      <c r="F27" s="168">
        <v>97</v>
      </c>
      <c r="G27" s="168" t="s">
        <v>2073</v>
      </c>
      <c r="H27" s="168">
        <v>1</v>
      </c>
      <c r="I27" s="168" t="s">
        <v>30</v>
      </c>
      <c r="J27" s="168" t="s">
        <v>67</v>
      </c>
      <c r="K27" s="168" t="s">
        <v>32</v>
      </c>
      <c r="L27" s="168" t="s">
        <v>424</v>
      </c>
      <c r="M27" s="168" t="s">
        <v>3083</v>
      </c>
      <c r="N27" s="168" t="s">
        <v>2831</v>
      </c>
      <c r="O27" s="168" t="s">
        <v>2831</v>
      </c>
      <c r="P27" s="124"/>
      <c r="Q27" s="168" t="s">
        <v>3069</v>
      </c>
      <c r="R27" s="168" t="s">
        <v>3084</v>
      </c>
      <c r="S27" s="168" t="s">
        <v>3085</v>
      </c>
      <c r="T27" s="168" t="s">
        <v>3086</v>
      </c>
      <c r="U27" s="168">
        <v>1</v>
      </c>
      <c r="V27" s="168" t="s">
        <v>307</v>
      </c>
      <c r="W27" s="168" t="s">
        <v>3073</v>
      </c>
      <c r="X27" s="167" t="s">
        <v>3074</v>
      </c>
      <c r="Y27" s="168" t="s">
        <v>42</v>
      </c>
      <c r="Z27" s="168" t="s">
        <v>1743</v>
      </c>
      <c r="AA27" s="17" t="s">
        <v>2809</v>
      </c>
      <c r="AB27" s="168" t="s">
        <v>307</v>
      </c>
      <c r="AC27" s="19">
        <v>100</v>
      </c>
      <c r="AD27" s="19">
        <v>100</v>
      </c>
      <c r="AE27" s="103" t="s">
        <v>43</v>
      </c>
      <c r="AF27" s="16">
        <v>44447</v>
      </c>
      <c r="AG27" s="17" t="s">
        <v>2983</v>
      </c>
      <c r="AH27" s="178" t="s">
        <v>3216</v>
      </c>
    </row>
    <row r="28" spans="1:34" ht="14.25" hidden="1" customHeight="1" x14ac:dyDescent="0.25">
      <c r="A28" s="168" t="s">
        <v>3045</v>
      </c>
      <c r="B28" s="168" t="s">
        <v>26</v>
      </c>
      <c r="C28" s="168" t="s">
        <v>27</v>
      </c>
      <c r="D28" s="168" t="s">
        <v>28</v>
      </c>
      <c r="E28" s="168">
        <v>2021</v>
      </c>
      <c r="F28" s="168">
        <v>97</v>
      </c>
      <c r="G28" s="168" t="s">
        <v>2073</v>
      </c>
      <c r="H28" s="168">
        <v>2</v>
      </c>
      <c r="I28" s="168" t="s">
        <v>30</v>
      </c>
      <c r="J28" s="168" t="s">
        <v>67</v>
      </c>
      <c r="K28" s="168" t="s">
        <v>32</v>
      </c>
      <c r="L28" s="168" t="s">
        <v>424</v>
      </c>
      <c r="M28" s="168" t="s">
        <v>3083</v>
      </c>
      <c r="N28" s="168" t="s">
        <v>2831</v>
      </c>
      <c r="O28" s="168" t="s">
        <v>2831</v>
      </c>
      <c r="P28" s="124"/>
      <c r="Q28" s="168" t="s">
        <v>3069</v>
      </c>
      <c r="R28" s="168" t="s">
        <v>3070</v>
      </c>
      <c r="S28" s="168" t="s">
        <v>3087</v>
      </c>
      <c r="T28" s="168" t="s">
        <v>3072</v>
      </c>
      <c r="U28" s="168">
        <v>1</v>
      </c>
      <c r="V28" s="168" t="s">
        <v>307</v>
      </c>
      <c r="W28" s="168" t="s">
        <v>3073</v>
      </c>
      <c r="X28" s="167" t="s">
        <v>3074</v>
      </c>
      <c r="Y28" s="168" t="s">
        <v>42</v>
      </c>
      <c r="Z28" s="168" t="s">
        <v>1743</v>
      </c>
      <c r="AA28" s="17" t="s">
        <v>2809</v>
      </c>
      <c r="AB28" s="168" t="s">
        <v>307</v>
      </c>
      <c r="AC28" s="19">
        <v>100</v>
      </c>
      <c r="AD28" s="19">
        <v>100</v>
      </c>
      <c r="AE28" s="103" t="s">
        <v>43</v>
      </c>
      <c r="AF28" s="16">
        <v>44447</v>
      </c>
      <c r="AG28" s="17" t="s">
        <v>2983</v>
      </c>
      <c r="AH28" s="178" t="s">
        <v>3215</v>
      </c>
    </row>
    <row r="29" spans="1:34" ht="14.25" customHeight="1" x14ac:dyDescent="0.25">
      <c r="A29" s="168" t="s">
        <v>3045</v>
      </c>
      <c r="B29" s="168" t="s">
        <v>26</v>
      </c>
      <c r="C29" s="168" t="s">
        <v>27</v>
      </c>
      <c r="D29" s="168" t="s">
        <v>28</v>
      </c>
      <c r="E29" s="168">
        <v>2021</v>
      </c>
      <c r="F29" s="168">
        <v>97</v>
      </c>
      <c r="G29" s="168" t="s">
        <v>2073</v>
      </c>
      <c r="H29" s="168">
        <v>3</v>
      </c>
      <c r="I29" s="168" t="s">
        <v>30</v>
      </c>
      <c r="J29" s="168" t="s">
        <v>67</v>
      </c>
      <c r="K29" s="168" t="s">
        <v>32</v>
      </c>
      <c r="L29" s="168" t="s">
        <v>424</v>
      </c>
      <c r="M29" s="168" t="s">
        <v>3083</v>
      </c>
      <c r="N29" s="168" t="s">
        <v>2831</v>
      </c>
      <c r="O29" s="168" t="s">
        <v>2831</v>
      </c>
      <c r="P29" s="124"/>
      <c r="Q29" s="168" t="s">
        <v>3069</v>
      </c>
      <c r="R29" s="168" t="s">
        <v>3075</v>
      </c>
      <c r="S29" s="168" t="s">
        <v>3088</v>
      </c>
      <c r="T29" s="168" t="s">
        <v>3077</v>
      </c>
      <c r="U29" s="168">
        <v>10</v>
      </c>
      <c r="V29" s="168" t="s">
        <v>307</v>
      </c>
      <c r="W29" s="168" t="s">
        <v>3078</v>
      </c>
      <c r="X29" s="167" t="s">
        <v>3079</v>
      </c>
      <c r="Y29" s="168" t="s">
        <v>42</v>
      </c>
      <c r="Z29" s="168" t="s">
        <v>1743</v>
      </c>
      <c r="AA29" s="17" t="s">
        <v>2809</v>
      </c>
      <c r="AB29" s="168" t="s">
        <v>307</v>
      </c>
      <c r="AC29" s="19">
        <v>0</v>
      </c>
      <c r="AD29" s="19">
        <v>0</v>
      </c>
      <c r="AE29" s="103" t="s">
        <v>1743</v>
      </c>
      <c r="AF29" s="242">
        <v>44628</v>
      </c>
      <c r="AG29" s="243" t="s">
        <v>3370</v>
      </c>
      <c r="AH29" s="178" t="s">
        <v>3388</v>
      </c>
    </row>
    <row r="30" spans="1:34" ht="14.25" customHeight="1" x14ac:dyDescent="0.25">
      <c r="A30" s="168" t="s">
        <v>3045</v>
      </c>
      <c r="B30" s="168" t="s">
        <v>26</v>
      </c>
      <c r="C30" s="168" t="s">
        <v>27</v>
      </c>
      <c r="D30" s="168" t="s">
        <v>28</v>
      </c>
      <c r="E30" s="168">
        <v>2021</v>
      </c>
      <c r="F30" s="168">
        <v>97</v>
      </c>
      <c r="G30" s="168" t="s">
        <v>2073</v>
      </c>
      <c r="H30" s="168">
        <v>4</v>
      </c>
      <c r="I30" s="168" t="s">
        <v>30</v>
      </c>
      <c r="J30" s="168" t="s">
        <v>67</v>
      </c>
      <c r="K30" s="168" t="s">
        <v>32</v>
      </c>
      <c r="L30" s="168" t="s">
        <v>424</v>
      </c>
      <c r="M30" s="168" t="s">
        <v>3083</v>
      </c>
      <c r="N30" s="168" t="s">
        <v>2831</v>
      </c>
      <c r="O30" s="168" t="s">
        <v>2831</v>
      </c>
      <c r="P30" s="124"/>
      <c r="Q30" s="168" t="s">
        <v>3069</v>
      </c>
      <c r="R30" s="168" t="s">
        <v>3080</v>
      </c>
      <c r="S30" s="168" t="s">
        <v>3089</v>
      </c>
      <c r="T30" s="168" t="s">
        <v>3082</v>
      </c>
      <c r="U30" s="168">
        <v>5</v>
      </c>
      <c r="V30" s="168" t="s">
        <v>307</v>
      </c>
      <c r="W30" s="168" t="s">
        <v>3078</v>
      </c>
      <c r="X30" s="167" t="s">
        <v>3079</v>
      </c>
      <c r="Y30" s="168" t="s">
        <v>42</v>
      </c>
      <c r="Z30" s="168" t="s">
        <v>1743</v>
      </c>
      <c r="AA30" s="17" t="s">
        <v>2809</v>
      </c>
      <c r="AB30" s="168" t="s">
        <v>307</v>
      </c>
      <c r="AC30" s="19">
        <v>0</v>
      </c>
      <c r="AD30" s="19">
        <v>0</v>
      </c>
      <c r="AE30" s="103" t="s">
        <v>1743</v>
      </c>
      <c r="AF30" s="242">
        <v>44628</v>
      </c>
      <c r="AG30" s="243" t="s">
        <v>3370</v>
      </c>
      <c r="AH30" s="178" t="s">
        <v>3388</v>
      </c>
    </row>
    <row r="31" spans="1:34" s="15" customFormat="1" ht="14.25" customHeight="1" x14ac:dyDescent="0.25">
      <c r="A31" s="175" t="s">
        <v>3045</v>
      </c>
      <c r="B31" s="175" t="s">
        <v>26</v>
      </c>
      <c r="C31" s="175" t="s">
        <v>27</v>
      </c>
      <c r="D31" s="175" t="s">
        <v>28</v>
      </c>
      <c r="E31" s="175">
        <v>2021</v>
      </c>
      <c r="F31" s="175">
        <v>97</v>
      </c>
      <c r="G31" s="175" t="s">
        <v>2085</v>
      </c>
      <c r="H31" s="175">
        <v>1</v>
      </c>
      <c r="I31" s="175" t="s">
        <v>30</v>
      </c>
      <c r="J31" s="175" t="s">
        <v>67</v>
      </c>
      <c r="K31" s="175" t="s">
        <v>32</v>
      </c>
      <c r="L31" s="175" t="s">
        <v>424</v>
      </c>
      <c r="M31" s="175" t="s">
        <v>3090</v>
      </c>
      <c r="N31" s="175" t="s">
        <v>2831</v>
      </c>
      <c r="O31" s="175" t="s">
        <v>2831</v>
      </c>
      <c r="P31" s="124"/>
      <c r="Q31" s="175" t="s">
        <v>3091</v>
      </c>
      <c r="R31" s="175" t="s">
        <v>3092</v>
      </c>
      <c r="S31" s="175" t="s">
        <v>3093</v>
      </c>
      <c r="T31" s="175" t="s">
        <v>3094</v>
      </c>
      <c r="U31" s="175">
        <v>0.3</v>
      </c>
      <c r="V31" s="175" t="s">
        <v>1984</v>
      </c>
      <c r="W31" s="175" t="s">
        <v>3051</v>
      </c>
      <c r="X31" s="167" t="s">
        <v>3095</v>
      </c>
      <c r="Y31" s="175" t="s">
        <v>42</v>
      </c>
      <c r="Z31" s="175" t="s">
        <v>1743</v>
      </c>
      <c r="AA31" s="14" t="s">
        <v>2005</v>
      </c>
      <c r="AB31" s="175" t="s">
        <v>1984</v>
      </c>
      <c r="AC31" s="19">
        <v>0</v>
      </c>
      <c r="AD31" s="19">
        <v>0</v>
      </c>
      <c r="AE31" s="103" t="s">
        <v>1743</v>
      </c>
      <c r="AF31" s="16">
        <v>44627</v>
      </c>
      <c r="AG31" s="17" t="s">
        <v>2812</v>
      </c>
      <c r="AH31" s="177" t="s">
        <v>3374</v>
      </c>
    </row>
    <row r="32" spans="1:34" s="15" customFormat="1" ht="14.25" customHeight="1" x14ac:dyDescent="0.25">
      <c r="A32" s="175" t="s">
        <v>3045</v>
      </c>
      <c r="B32" s="175" t="s">
        <v>26</v>
      </c>
      <c r="C32" s="175" t="s">
        <v>27</v>
      </c>
      <c r="D32" s="175" t="s">
        <v>28</v>
      </c>
      <c r="E32" s="175">
        <v>2021</v>
      </c>
      <c r="F32" s="175">
        <v>97</v>
      </c>
      <c r="G32" s="17" t="s">
        <v>2085</v>
      </c>
      <c r="H32" s="175">
        <v>2</v>
      </c>
      <c r="I32" s="175" t="s">
        <v>30</v>
      </c>
      <c r="J32" s="175" t="s">
        <v>67</v>
      </c>
      <c r="K32" s="175" t="s">
        <v>32</v>
      </c>
      <c r="L32" s="175" t="s">
        <v>424</v>
      </c>
      <c r="M32" s="175" t="s">
        <v>3090</v>
      </c>
      <c r="N32" s="175" t="s">
        <v>2831</v>
      </c>
      <c r="O32" s="175" t="s">
        <v>2831</v>
      </c>
      <c r="P32" s="124"/>
      <c r="Q32" s="175" t="s">
        <v>3091</v>
      </c>
      <c r="R32" s="175" t="s">
        <v>3096</v>
      </c>
      <c r="S32" s="175" t="s">
        <v>3097</v>
      </c>
      <c r="T32" s="175" t="s">
        <v>3098</v>
      </c>
      <c r="U32" s="175">
        <v>1</v>
      </c>
      <c r="V32" s="175" t="s">
        <v>1984</v>
      </c>
      <c r="W32" s="175" t="s">
        <v>3051</v>
      </c>
      <c r="X32" s="167" t="s">
        <v>3095</v>
      </c>
      <c r="Y32" s="175" t="s">
        <v>42</v>
      </c>
      <c r="Z32" s="175" t="s">
        <v>1743</v>
      </c>
      <c r="AA32" s="14" t="s">
        <v>2005</v>
      </c>
      <c r="AB32" s="175" t="s">
        <v>1984</v>
      </c>
      <c r="AC32" s="19">
        <v>0</v>
      </c>
      <c r="AD32" s="19">
        <v>0</v>
      </c>
      <c r="AE32" s="103" t="s">
        <v>1743</v>
      </c>
      <c r="AF32" s="16">
        <v>44627</v>
      </c>
      <c r="AG32" s="17" t="s">
        <v>2812</v>
      </c>
      <c r="AH32" s="177" t="s">
        <v>3375</v>
      </c>
    </row>
    <row r="33" spans="1:34" s="15" customFormat="1" ht="14.25" customHeight="1" x14ac:dyDescent="0.25">
      <c r="A33" s="175" t="s">
        <v>3045</v>
      </c>
      <c r="B33" s="175" t="s">
        <v>26</v>
      </c>
      <c r="C33" s="175" t="s">
        <v>27</v>
      </c>
      <c r="D33" s="175" t="s">
        <v>28</v>
      </c>
      <c r="E33" s="175">
        <v>2021</v>
      </c>
      <c r="F33" s="175">
        <v>97</v>
      </c>
      <c r="G33" s="17" t="s">
        <v>2085</v>
      </c>
      <c r="H33" s="175">
        <v>3</v>
      </c>
      <c r="I33" s="175" t="s">
        <v>30</v>
      </c>
      <c r="J33" s="175" t="s">
        <v>67</v>
      </c>
      <c r="K33" s="175" t="s">
        <v>32</v>
      </c>
      <c r="L33" s="175" t="s">
        <v>424</v>
      </c>
      <c r="M33" s="175" t="s">
        <v>3090</v>
      </c>
      <c r="N33" s="175" t="s">
        <v>2831</v>
      </c>
      <c r="O33" s="175" t="s">
        <v>2831</v>
      </c>
      <c r="P33" s="124"/>
      <c r="Q33" s="175" t="s">
        <v>3091</v>
      </c>
      <c r="R33" s="175" t="s">
        <v>3099</v>
      </c>
      <c r="S33" s="175" t="s">
        <v>3100</v>
      </c>
      <c r="T33" s="175" t="s">
        <v>3101</v>
      </c>
      <c r="U33" s="175">
        <v>1</v>
      </c>
      <c r="V33" s="175" t="s">
        <v>1984</v>
      </c>
      <c r="W33" s="175" t="s">
        <v>3051</v>
      </c>
      <c r="X33" s="167" t="s">
        <v>3095</v>
      </c>
      <c r="Y33" s="175" t="s">
        <v>42</v>
      </c>
      <c r="Z33" s="175" t="s">
        <v>1743</v>
      </c>
      <c r="AA33" s="14" t="s">
        <v>2005</v>
      </c>
      <c r="AB33" s="175" t="s">
        <v>1984</v>
      </c>
      <c r="AC33" s="19">
        <v>0</v>
      </c>
      <c r="AD33" s="19">
        <v>0</v>
      </c>
      <c r="AE33" s="103" t="s">
        <v>1743</v>
      </c>
      <c r="AF33" s="16">
        <v>44627</v>
      </c>
      <c r="AG33" s="17" t="s">
        <v>2812</v>
      </c>
      <c r="AH33" s="177" t="s">
        <v>3379</v>
      </c>
    </row>
    <row r="34" spans="1:34" s="15" customFormat="1" ht="14.25" hidden="1" customHeight="1" x14ac:dyDescent="0.25">
      <c r="A34" s="175" t="s">
        <v>3045</v>
      </c>
      <c r="B34" s="175" t="s">
        <v>26</v>
      </c>
      <c r="C34" s="175" t="s">
        <v>27</v>
      </c>
      <c r="D34" s="175" t="s">
        <v>28</v>
      </c>
      <c r="E34" s="175">
        <v>2021</v>
      </c>
      <c r="F34" s="175">
        <v>97</v>
      </c>
      <c r="G34" s="17" t="s">
        <v>2103</v>
      </c>
      <c r="H34" s="175">
        <v>1</v>
      </c>
      <c r="I34" s="175" t="s">
        <v>30</v>
      </c>
      <c r="J34" s="175" t="s">
        <v>67</v>
      </c>
      <c r="K34" s="175" t="s">
        <v>32</v>
      </c>
      <c r="L34" s="175" t="s">
        <v>424</v>
      </c>
      <c r="M34" s="175" t="s">
        <v>3102</v>
      </c>
      <c r="N34" s="175" t="s">
        <v>2831</v>
      </c>
      <c r="O34" s="175" t="s">
        <v>2831</v>
      </c>
      <c r="P34" s="124"/>
      <c r="Q34" s="175" t="s">
        <v>3103</v>
      </c>
      <c r="R34" s="175" t="s">
        <v>3104</v>
      </c>
      <c r="S34" s="175" t="s">
        <v>3105</v>
      </c>
      <c r="T34" s="17" t="s">
        <v>3106</v>
      </c>
      <c r="U34" s="175">
        <v>1</v>
      </c>
      <c r="V34" s="175" t="s">
        <v>1910</v>
      </c>
      <c r="W34" s="175" t="s">
        <v>3051</v>
      </c>
      <c r="X34" s="167" t="s">
        <v>3095</v>
      </c>
      <c r="Y34" s="175" t="s">
        <v>42</v>
      </c>
      <c r="Z34" s="175" t="s">
        <v>1743</v>
      </c>
      <c r="AA34" s="14" t="s">
        <v>2005</v>
      </c>
      <c r="AB34" s="175" t="s">
        <v>1910</v>
      </c>
      <c r="AC34" s="19">
        <v>100</v>
      </c>
      <c r="AD34" s="19">
        <v>100</v>
      </c>
      <c r="AE34" s="142" t="s">
        <v>43</v>
      </c>
      <c r="AF34" s="16">
        <v>44596</v>
      </c>
      <c r="AG34" s="17" t="s">
        <v>2812</v>
      </c>
      <c r="AH34" s="177" t="s">
        <v>3368</v>
      </c>
    </row>
    <row r="35" spans="1:34" s="15" customFormat="1" ht="14.25" customHeight="1" x14ac:dyDescent="0.25">
      <c r="A35" s="175" t="s">
        <v>3045</v>
      </c>
      <c r="B35" s="175" t="s">
        <v>26</v>
      </c>
      <c r="C35" s="175" t="s">
        <v>27</v>
      </c>
      <c r="D35" s="175" t="s">
        <v>28</v>
      </c>
      <c r="E35" s="175">
        <v>2021</v>
      </c>
      <c r="F35" s="175">
        <v>97</v>
      </c>
      <c r="G35" s="175" t="s">
        <v>2103</v>
      </c>
      <c r="H35" s="175">
        <v>2</v>
      </c>
      <c r="I35" s="175" t="s">
        <v>30</v>
      </c>
      <c r="J35" s="175" t="s">
        <v>67</v>
      </c>
      <c r="K35" s="175" t="s">
        <v>32</v>
      </c>
      <c r="L35" s="175" t="s">
        <v>424</v>
      </c>
      <c r="M35" s="175" t="s">
        <v>3102</v>
      </c>
      <c r="N35" s="175" t="s">
        <v>2831</v>
      </c>
      <c r="O35" s="175" t="s">
        <v>2831</v>
      </c>
      <c r="P35" s="124"/>
      <c r="Q35" s="175" t="s">
        <v>3103</v>
      </c>
      <c r="R35" s="175" t="s">
        <v>3107</v>
      </c>
      <c r="S35" s="175" t="s">
        <v>3108</v>
      </c>
      <c r="T35" s="175" t="s">
        <v>3109</v>
      </c>
      <c r="U35" s="175">
        <v>0.1</v>
      </c>
      <c r="V35" s="175" t="s">
        <v>1910</v>
      </c>
      <c r="W35" s="175" t="s">
        <v>3110</v>
      </c>
      <c r="X35" s="167" t="s">
        <v>3095</v>
      </c>
      <c r="Y35" s="175" t="s">
        <v>42</v>
      </c>
      <c r="Z35" s="175" t="s">
        <v>1743</v>
      </c>
      <c r="AA35" s="14" t="s">
        <v>2005</v>
      </c>
      <c r="AB35" s="175" t="s">
        <v>1910</v>
      </c>
      <c r="AC35" s="19">
        <v>0</v>
      </c>
      <c r="AD35" s="19">
        <v>0</v>
      </c>
      <c r="AE35" s="103" t="s">
        <v>1743</v>
      </c>
      <c r="AF35" s="16">
        <v>44627</v>
      </c>
      <c r="AG35" s="17" t="s">
        <v>2812</v>
      </c>
      <c r="AH35" s="177" t="s">
        <v>3373</v>
      </c>
    </row>
    <row r="36" spans="1:34" s="15" customFormat="1" ht="14.25" hidden="1" customHeight="1" x14ac:dyDescent="0.25">
      <c r="A36" s="175" t="s">
        <v>3045</v>
      </c>
      <c r="B36" s="175" t="s">
        <v>26</v>
      </c>
      <c r="C36" s="175" t="s">
        <v>27</v>
      </c>
      <c r="D36" s="175" t="s">
        <v>28</v>
      </c>
      <c r="E36" s="175">
        <v>2021</v>
      </c>
      <c r="F36" s="175">
        <v>97</v>
      </c>
      <c r="G36" s="175" t="s">
        <v>3111</v>
      </c>
      <c r="H36" s="175">
        <v>1</v>
      </c>
      <c r="I36" s="175" t="s">
        <v>30</v>
      </c>
      <c r="J36" s="175" t="s">
        <v>67</v>
      </c>
      <c r="K36" s="175" t="s">
        <v>32</v>
      </c>
      <c r="L36" s="175" t="s">
        <v>424</v>
      </c>
      <c r="M36" s="175" t="s">
        <v>3112</v>
      </c>
      <c r="N36" s="196" t="s">
        <v>2831</v>
      </c>
      <c r="O36" s="175" t="s">
        <v>2831</v>
      </c>
      <c r="P36" s="124"/>
      <c r="Q36" s="175" t="s">
        <v>3113</v>
      </c>
      <c r="R36" s="175" t="s">
        <v>3114</v>
      </c>
      <c r="S36" s="175" t="s">
        <v>3115</v>
      </c>
      <c r="T36" s="175" t="s">
        <v>3116</v>
      </c>
      <c r="U36" s="175">
        <v>1</v>
      </c>
      <c r="V36" s="175" t="s">
        <v>1910</v>
      </c>
      <c r="W36" s="175" t="s">
        <v>3051</v>
      </c>
      <c r="X36" s="167" t="s">
        <v>3052</v>
      </c>
      <c r="Y36" s="175" t="s">
        <v>42</v>
      </c>
      <c r="Z36" s="175" t="s">
        <v>1743</v>
      </c>
      <c r="AA36" s="14" t="s">
        <v>2005</v>
      </c>
      <c r="AB36" s="175" t="s">
        <v>1910</v>
      </c>
      <c r="AC36" s="19">
        <v>100</v>
      </c>
      <c r="AD36" s="19">
        <v>100</v>
      </c>
      <c r="AE36" s="142" t="s">
        <v>43</v>
      </c>
      <c r="AF36" s="16">
        <v>44567</v>
      </c>
      <c r="AG36" s="17" t="s">
        <v>2812</v>
      </c>
      <c r="AH36" s="177" t="s">
        <v>3299</v>
      </c>
    </row>
    <row r="37" spans="1:34" s="15" customFormat="1" ht="14.25" hidden="1" customHeight="1" x14ac:dyDescent="0.25">
      <c r="A37" s="175" t="s">
        <v>3045</v>
      </c>
      <c r="B37" s="175" t="s">
        <v>26</v>
      </c>
      <c r="C37" s="175" t="s">
        <v>27</v>
      </c>
      <c r="D37" s="175" t="s">
        <v>28</v>
      </c>
      <c r="E37" s="175">
        <v>2021</v>
      </c>
      <c r="F37" s="175">
        <v>97</v>
      </c>
      <c r="G37" s="175" t="s">
        <v>2927</v>
      </c>
      <c r="H37" s="175">
        <v>1</v>
      </c>
      <c r="I37" s="175" t="s">
        <v>30</v>
      </c>
      <c r="J37" s="175" t="s">
        <v>67</v>
      </c>
      <c r="K37" s="175" t="s">
        <v>1017</v>
      </c>
      <c r="L37" s="175" t="s">
        <v>2928</v>
      </c>
      <c r="M37" s="175" t="s">
        <v>3117</v>
      </c>
      <c r="N37" s="175" t="s">
        <v>2831</v>
      </c>
      <c r="O37" s="175"/>
      <c r="P37" s="124"/>
      <c r="Q37" s="175" t="s">
        <v>3118</v>
      </c>
      <c r="R37" s="175" t="s">
        <v>3119</v>
      </c>
      <c r="S37" s="175" t="s">
        <v>3120</v>
      </c>
      <c r="T37" s="175" t="s">
        <v>3121</v>
      </c>
      <c r="U37" s="175">
        <v>1</v>
      </c>
      <c r="V37" s="175" t="s">
        <v>2005</v>
      </c>
      <c r="W37" s="175" t="s">
        <v>3051</v>
      </c>
      <c r="X37" s="167" t="s">
        <v>3052</v>
      </c>
      <c r="Y37" s="175" t="s">
        <v>42</v>
      </c>
      <c r="Z37" s="175" t="s">
        <v>1743</v>
      </c>
      <c r="AA37" s="14" t="s">
        <v>2005</v>
      </c>
      <c r="AB37" s="175" t="s">
        <v>2005</v>
      </c>
      <c r="AC37" s="19">
        <v>100</v>
      </c>
      <c r="AD37" s="19">
        <v>100</v>
      </c>
      <c r="AE37" s="142" t="s">
        <v>43</v>
      </c>
      <c r="AF37" s="16">
        <v>44564</v>
      </c>
      <c r="AG37" s="17" t="s">
        <v>2812</v>
      </c>
      <c r="AH37" s="177" t="s">
        <v>3293</v>
      </c>
    </row>
    <row r="38" spans="1:34" ht="14.25" hidden="1" customHeight="1" x14ac:dyDescent="0.25">
      <c r="A38" s="168" t="s">
        <v>3045</v>
      </c>
      <c r="B38" s="168" t="s">
        <v>26</v>
      </c>
      <c r="C38" s="168" t="s">
        <v>27</v>
      </c>
      <c r="D38" s="168" t="s">
        <v>28</v>
      </c>
      <c r="E38" s="168">
        <v>2021</v>
      </c>
      <c r="F38" s="168">
        <v>97</v>
      </c>
      <c r="G38" s="168" t="s">
        <v>2927</v>
      </c>
      <c r="H38" s="168">
        <v>2</v>
      </c>
      <c r="I38" s="168" t="s">
        <v>30</v>
      </c>
      <c r="J38" s="168" t="s">
        <v>67</v>
      </c>
      <c r="K38" s="168" t="s">
        <v>1017</v>
      </c>
      <c r="L38" s="168" t="s">
        <v>2928</v>
      </c>
      <c r="M38" s="168" t="s">
        <v>3117</v>
      </c>
      <c r="N38" s="168" t="s">
        <v>2831</v>
      </c>
      <c r="O38" s="168"/>
      <c r="P38" s="124"/>
      <c r="Q38" s="168" t="s">
        <v>3118</v>
      </c>
      <c r="R38" s="168" t="s">
        <v>3122</v>
      </c>
      <c r="S38" s="168" t="s">
        <v>912</v>
      </c>
      <c r="T38" s="168" t="s">
        <v>3123</v>
      </c>
      <c r="U38" s="168">
        <v>1</v>
      </c>
      <c r="V38" s="168" t="s">
        <v>1787</v>
      </c>
      <c r="W38" s="168" t="s">
        <v>3124</v>
      </c>
      <c r="X38" s="167" t="s">
        <v>3125</v>
      </c>
      <c r="Y38" s="168" t="s">
        <v>42</v>
      </c>
      <c r="Z38" s="168" t="s">
        <v>1743</v>
      </c>
      <c r="AA38" s="168" t="s">
        <v>1787</v>
      </c>
      <c r="AB38" s="168" t="s">
        <v>1787</v>
      </c>
      <c r="AC38" s="179">
        <v>100</v>
      </c>
      <c r="AD38" s="179">
        <v>100</v>
      </c>
      <c r="AE38" s="180" t="s">
        <v>43</v>
      </c>
      <c r="AF38" s="181">
        <v>44539</v>
      </c>
      <c r="AG38" s="182" t="s">
        <v>3217</v>
      </c>
      <c r="AH38" s="183" t="s">
        <v>3218</v>
      </c>
    </row>
    <row r="39" spans="1:34" s="15" customFormat="1" ht="14.25" customHeight="1" x14ac:dyDescent="0.25">
      <c r="A39" s="175" t="s">
        <v>3045</v>
      </c>
      <c r="B39" s="175" t="s">
        <v>26</v>
      </c>
      <c r="C39" s="175" t="s">
        <v>27</v>
      </c>
      <c r="D39" s="175" t="s">
        <v>28</v>
      </c>
      <c r="E39" s="175">
        <v>2021</v>
      </c>
      <c r="F39" s="175">
        <v>97</v>
      </c>
      <c r="G39" s="175" t="s">
        <v>2927</v>
      </c>
      <c r="H39" s="175">
        <v>3</v>
      </c>
      <c r="I39" s="175" t="s">
        <v>30</v>
      </c>
      <c r="J39" s="175" t="s">
        <v>67</v>
      </c>
      <c r="K39" s="175" t="s">
        <v>1017</v>
      </c>
      <c r="L39" s="175" t="s">
        <v>2928</v>
      </c>
      <c r="M39" s="175" t="s">
        <v>3117</v>
      </c>
      <c r="N39" s="175" t="s">
        <v>2831</v>
      </c>
      <c r="O39" s="175"/>
      <c r="P39" s="124"/>
      <c r="Q39" s="175" t="s">
        <v>3118</v>
      </c>
      <c r="R39" s="175" t="s">
        <v>3126</v>
      </c>
      <c r="S39" s="175" t="s">
        <v>3127</v>
      </c>
      <c r="T39" s="175" t="s">
        <v>3128</v>
      </c>
      <c r="U39" s="175">
        <v>1</v>
      </c>
      <c r="V39" s="175" t="s">
        <v>3129</v>
      </c>
      <c r="W39" s="175" t="s">
        <v>3130</v>
      </c>
      <c r="X39" s="167" t="s">
        <v>3131</v>
      </c>
      <c r="Y39" s="175" t="s">
        <v>42</v>
      </c>
      <c r="Z39" s="175" t="s">
        <v>1743</v>
      </c>
      <c r="AA39" s="175" t="s">
        <v>3204</v>
      </c>
      <c r="AB39" s="175" t="s">
        <v>3129</v>
      </c>
      <c r="AC39" s="19">
        <v>0</v>
      </c>
      <c r="AD39" s="19">
        <v>0</v>
      </c>
      <c r="AE39" s="103" t="s">
        <v>1743</v>
      </c>
      <c r="AF39" s="16"/>
      <c r="AG39" s="17"/>
      <c r="AH39" s="177"/>
    </row>
    <row r="40" spans="1:34" s="15" customFormat="1" ht="14.25" hidden="1" customHeight="1" x14ac:dyDescent="0.25">
      <c r="A40" s="175" t="s">
        <v>3045</v>
      </c>
      <c r="B40" s="175" t="s">
        <v>26</v>
      </c>
      <c r="C40" s="175" t="s">
        <v>27</v>
      </c>
      <c r="D40" s="175" t="s">
        <v>28</v>
      </c>
      <c r="E40" s="175">
        <v>2021</v>
      </c>
      <c r="F40" s="175">
        <v>97</v>
      </c>
      <c r="G40" s="17" t="s">
        <v>2929</v>
      </c>
      <c r="H40" s="175">
        <v>1</v>
      </c>
      <c r="I40" s="175" t="s">
        <v>30</v>
      </c>
      <c r="J40" s="175" t="s">
        <v>67</v>
      </c>
      <c r="K40" s="175" t="s">
        <v>1017</v>
      </c>
      <c r="L40" s="175" t="s">
        <v>2928</v>
      </c>
      <c r="M40" s="175" t="s">
        <v>3132</v>
      </c>
      <c r="N40" s="175" t="s">
        <v>2831</v>
      </c>
      <c r="O40" s="175"/>
      <c r="P40" s="124"/>
      <c r="Q40" s="175" t="s">
        <v>3118</v>
      </c>
      <c r="R40" s="175" t="s">
        <v>3133</v>
      </c>
      <c r="S40" s="175" t="s">
        <v>3120</v>
      </c>
      <c r="T40" s="175" t="s">
        <v>3134</v>
      </c>
      <c r="U40" s="175">
        <v>1</v>
      </c>
      <c r="V40" s="175" t="s">
        <v>2807</v>
      </c>
      <c r="W40" s="175" t="s">
        <v>3051</v>
      </c>
      <c r="X40" s="167" t="s">
        <v>3052</v>
      </c>
      <c r="Y40" s="175" t="s">
        <v>42</v>
      </c>
      <c r="Z40" s="175" t="s">
        <v>1743</v>
      </c>
      <c r="AA40" s="175" t="s">
        <v>2807</v>
      </c>
      <c r="AB40" s="175" t="s">
        <v>2807</v>
      </c>
      <c r="AC40" s="19">
        <v>100</v>
      </c>
      <c r="AD40" s="19">
        <v>100</v>
      </c>
      <c r="AE40" s="103" t="s">
        <v>43</v>
      </c>
      <c r="AF40" s="16">
        <v>44572</v>
      </c>
      <c r="AG40" s="17" t="s">
        <v>3363</v>
      </c>
      <c r="AH40" s="177" t="s">
        <v>3364</v>
      </c>
    </row>
    <row r="41" spans="1:34" ht="14.25" hidden="1" customHeight="1" x14ac:dyDescent="0.25">
      <c r="A41" s="168" t="s">
        <v>3045</v>
      </c>
      <c r="B41" s="168" t="s">
        <v>26</v>
      </c>
      <c r="C41" s="168" t="s">
        <v>27</v>
      </c>
      <c r="D41" s="168" t="s">
        <v>28</v>
      </c>
      <c r="E41" s="168">
        <v>2021</v>
      </c>
      <c r="F41" s="168">
        <v>97</v>
      </c>
      <c r="G41" s="168" t="s">
        <v>2929</v>
      </c>
      <c r="H41" s="168">
        <v>2</v>
      </c>
      <c r="I41" s="168" t="s">
        <v>30</v>
      </c>
      <c r="J41" s="168" t="s">
        <v>67</v>
      </c>
      <c r="K41" s="168" t="s">
        <v>1017</v>
      </c>
      <c r="L41" s="168" t="s">
        <v>2928</v>
      </c>
      <c r="M41" s="168" t="s">
        <v>3132</v>
      </c>
      <c r="N41" s="168" t="s">
        <v>2831</v>
      </c>
      <c r="O41" s="168"/>
      <c r="P41" s="124"/>
      <c r="Q41" s="168" t="s">
        <v>3118</v>
      </c>
      <c r="R41" s="168" t="s">
        <v>3122</v>
      </c>
      <c r="S41" s="168" t="s">
        <v>912</v>
      </c>
      <c r="T41" s="168" t="s">
        <v>3123</v>
      </c>
      <c r="U41" s="168">
        <v>1</v>
      </c>
      <c r="V41" s="168" t="s">
        <v>1787</v>
      </c>
      <c r="W41" s="168" t="s">
        <v>3124</v>
      </c>
      <c r="X41" s="167" t="s">
        <v>3125</v>
      </c>
      <c r="Y41" s="168" t="s">
        <v>42</v>
      </c>
      <c r="Z41" s="168" t="s">
        <v>1743</v>
      </c>
      <c r="AA41" s="168" t="s">
        <v>1787</v>
      </c>
      <c r="AB41" s="168" t="s">
        <v>1787</v>
      </c>
      <c r="AC41" s="179">
        <v>100</v>
      </c>
      <c r="AD41" s="179">
        <v>100</v>
      </c>
      <c r="AE41" s="184" t="s">
        <v>43</v>
      </c>
      <c r="AF41" s="181">
        <v>44539</v>
      </c>
      <c r="AG41" s="182" t="s">
        <v>3217</v>
      </c>
      <c r="AH41" s="183" t="s">
        <v>3219</v>
      </c>
    </row>
    <row r="42" spans="1:34" s="15" customFormat="1" ht="14.25" customHeight="1" x14ac:dyDescent="0.25">
      <c r="A42" s="175" t="s">
        <v>3045</v>
      </c>
      <c r="B42" s="175" t="s">
        <v>26</v>
      </c>
      <c r="C42" s="175" t="s">
        <v>27</v>
      </c>
      <c r="D42" s="175" t="s">
        <v>28</v>
      </c>
      <c r="E42" s="175">
        <v>2021</v>
      </c>
      <c r="F42" s="175">
        <v>97</v>
      </c>
      <c r="G42" s="175" t="s">
        <v>2929</v>
      </c>
      <c r="H42" s="175">
        <v>3</v>
      </c>
      <c r="I42" s="175" t="s">
        <v>30</v>
      </c>
      <c r="J42" s="175" t="s">
        <v>67</v>
      </c>
      <c r="K42" s="175" t="s">
        <v>1017</v>
      </c>
      <c r="L42" s="175" t="s">
        <v>2928</v>
      </c>
      <c r="M42" s="175" t="s">
        <v>3132</v>
      </c>
      <c r="N42" s="175" t="s">
        <v>2831</v>
      </c>
      <c r="O42" s="175"/>
      <c r="P42" s="124"/>
      <c r="Q42" s="175" t="s">
        <v>3118</v>
      </c>
      <c r="R42" s="175" t="s">
        <v>3126</v>
      </c>
      <c r="S42" s="175" t="s">
        <v>3127</v>
      </c>
      <c r="T42" s="175" t="s">
        <v>3128</v>
      </c>
      <c r="U42" s="175">
        <v>1</v>
      </c>
      <c r="V42" s="175" t="s">
        <v>3129</v>
      </c>
      <c r="W42" s="175" t="s">
        <v>3130</v>
      </c>
      <c r="X42" s="167" t="s">
        <v>3131</v>
      </c>
      <c r="Y42" s="175" t="s">
        <v>42</v>
      </c>
      <c r="Z42" s="175" t="s">
        <v>1743</v>
      </c>
      <c r="AA42" s="175" t="s">
        <v>3204</v>
      </c>
      <c r="AB42" s="175" t="s">
        <v>3129</v>
      </c>
      <c r="AC42" s="19">
        <v>0</v>
      </c>
      <c r="AD42" s="19">
        <v>0</v>
      </c>
      <c r="AE42" s="103" t="s">
        <v>1743</v>
      </c>
      <c r="AF42" s="16"/>
      <c r="AG42" s="17"/>
      <c r="AH42" s="177"/>
    </row>
    <row r="43" spans="1:34" s="194" customFormat="1" ht="14.25" hidden="1" customHeight="1" x14ac:dyDescent="0.25">
      <c r="A43" s="186" t="s">
        <v>3045</v>
      </c>
      <c r="B43" s="186" t="s">
        <v>26</v>
      </c>
      <c r="C43" s="186" t="s">
        <v>27</v>
      </c>
      <c r="D43" s="186" t="s">
        <v>28</v>
      </c>
      <c r="E43" s="186">
        <v>2021</v>
      </c>
      <c r="F43" s="186">
        <v>97</v>
      </c>
      <c r="G43" s="186" t="s">
        <v>2930</v>
      </c>
      <c r="H43" s="186">
        <v>1</v>
      </c>
      <c r="I43" s="186" t="s">
        <v>30</v>
      </c>
      <c r="J43" s="186" t="s">
        <v>67</v>
      </c>
      <c r="K43" s="186" t="s">
        <v>1017</v>
      </c>
      <c r="L43" s="186" t="s">
        <v>2928</v>
      </c>
      <c r="M43" s="186" t="s">
        <v>3135</v>
      </c>
      <c r="N43" s="186" t="s">
        <v>2831</v>
      </c>
      <c r="O43" s="186"/>
      <c r="P43" s="187"/>
      <c r="Q43" s="186" t="s">
        <v>3136</v>
      </c>
      <c r="R43" s="186" t="s">
        <v>3137</v>
      </c>
      <c r="S43" s="186" t="s">
        <v>3138</v>
      </c>
      <c r="T43" s="186" t="s">
        <v>3139</v>
      </c>
      <c r="U43" s="186">
        <v>0.8</v>
      </c>
      <c r="V43" s="186" t="s">
        <v>2005</v>
      </c>
      <c r="W43" s="186" t="s">
        <v>3051</v>
      </c>
      <c r="X43" s="188" t="s">
        <v>3052</v>
      </c>
      <c r="Y43" s="186" t="s">
        <v>42</v>
      </c>
      <c r="Z43" s="186" t="s">
        <v>1743</v>
      </c>
      <c r="AA43" s="189" t="s">
        <v>2005</v>
      </c>
      <c r="AB43" s="186" t="s">
        <v>2005</v>
      </c>
      <c r="AC43" s="190">
        <v>100</v>
      </c>
      <c r="AD43" s="190">
        <v>100</v>
      </c>
      <c r="AE43" s="191" t="s">
        <v>43</v>
      </c>
      <c r="AF43" s="192">
        <v>44566</v>
      </c>
      <c r="AG43" s="186" t="s">
        <v>2812</v>
      </c>
      <c r="AH43" s="193" t="s">
        <v>3296</v>
      </c>
    </row>
    <row r="44" spans="1:34" s="15" customFormat="1" ht="14.25" hidden="1" customHeight="1" x14ac:dyDescent="0.25">
      <c r="A44" s="175" t="s">
        <v>3045</v>
      </c>
      <c r="B44" s="175" t="s">
        <v>26</v>
      </c>
      <c r="C44" s="175" t="s">
        <v>27</v>
      </c>
      <c r="D44" s="175" t="s">
        <v>28</v>
      </c>
      <c r="E44" s="175">
        <v>2021</v>
      </c>
      <c r="F44" s="175">
        <v>97</v>
      </c>
      <c r="G44" s="175" t="s">
        <v>3140</v>
      </c>
      <c r="H44" s="175">
        <v>1</v>
      </c>
      <c r="I44" s="175" t="s">
        <v>30</v>
      </c>
      <c r="J44" s="175" t="s">
        <v>67</v>
      </c>
      <c r="K44" s="175" t="s">
        <v>1017</v>
      </c>
      <c r="L44" s="175" t="s">
        <v>2928</v>
      </c>
      <c r="M44" s="175" t="s">
        <v>3141</v>
      </c>
      <c r="N44" s="175" t="s">
        <v>2831</v>
      </c>
      <c r="O44" s="175" t="s">
        <v>2831</v>
      </c>
      <c r="P44" s="124"/>
      <c r="Q44" s="175" t="s">
        <v>3142</v>
      </c>
      <c r="R44" s="175" t="s">
        <v>3143</v>
      </c>
      <c r="S44" s="175" t="s">
        <v>3144</v>
      </c>
      <c r="T44" s="175" t="s">
        <v>3145</v>
      </c>
      <c r="U44" s="175">
        <v>1</v>
      </c>
      <c r="V44" s="175" t="s">
        <v>3146</v>
      </c>
      <c r="W44" s="175" t="s">
        <v>3110</v>
      </c>
      <c r="X44" s="167" t="s">
        <v>3052</v>
      </c>
      <c r="Y44" s="175" t="s">
        <v>42</v>
      </c>
      <c r="Z44" s="175" t="s">
        <v>1743</v>
      </c>
      <c r="AA44" s="14" t="s">
        <v>2005</v>
      </c>
      <c r="AB44" s="175" t="s">
        <v>2005</v>
      </c>
      <c r="AC44" s="19">
        <v>100</v>
      </c>
      <c r="AD44" s="19">
        <v>100</v>
      </c>
      <c r="AE44" s="142" t="s">
        <v>43</v>
      </c>
      <c r="AF44" s="16">
        <v>44564</v>
      </c>
      <c r="AG44" s="17" t="s">
        <v>2812</v>
      </c>
      <c r="AH44" s="177" t="s">
        <v>3297</v>
      </c>
    </row>
    <row r="45" spans="1:34" s="15" customFormat="1" ht="14.25" customHeight="1" x14ac:dyDescent="0.25">
      <c r="A45" s="175" t="s">
        <v>3045</v>
      </c>
      <c r="B45" s="175" t="s">
        <v>26</v>
      </c>
      <c r="C45" s="175" t="s">
        <v>27</v>
      </c>
      <c r="D45" s="175" t="s">
        <v>28</v>
      </c>
      <c r="E45" s="175">
        <v>2021</v>
      </c>
      <c r="F45" s="175">
        <v>97</v>
      </c>
      <c r="G45" s="175" t="s">
        <v>2931</v>
      </c>
      <c r="H45" s="175">
        <v>1</v>
      </c>
      <c r="I45" s="175" t="s">
        <v>30</v>
      </c>
      <c r="J45" s="175" t="s">
        <v>67</v>
      </c>
      <c r="K45" s="175" t="s">
        <v>1286</v>
      </c>
      <c r="L45" s="175" t="s">
        <v>2932</v>
      </c>
      <c r="M45" s="175" t="s">
        <v>3147</v>
      </c>
      <c r="N45" s="175" t="s">
        <v>2831</v>
      </c>
      <c r="O45" s="175" t="s">
        <v>2831</v>
      </c>
      <c r="P45" s="124"/>
      <c r="Q45" s="175" t="s">
        <v>3148</v>
      </c>
      <c r="R45" s="175" t="s">
        <v>3149</v>
      </c>
      <c r="S45" s="175" t="s">
        <v>2135</v>
      </c>
      <c r="T45" s="175" t="s">
        <v>2981</v>
      </c>
      <c r="U45" s="175">
        <v>12</v>
      </c>
      <c r="V45" s="175" t="s">
        <v>3150</v>
      </c>
      <c r="W45" s="175" t="s">
        <v>3051</v>
      </c>
      <c r="X45" s="167" t="s">
        <v>3079</v>
      </c>
      <c r="Y45" s="175" t="s">
        <v>42</v>
      </c>
      <c r="Z45" s="175" t="s">
        <v>1743</v>
      </c>
      <c r="AA45" s="175" t="s">
        <v>3150</v>
      </c>
      <c r="AB45" s="175" t="s">
        <v>3150</v>
      </c>
      <c r="AC45" s="19">
        <v>0</v>
      </c>
      <c r="AD45" s="19">
        <v>0</v>
      </c>
      <c r="AE45" s="103" t="s">
        <v>1743</v>
      </c>
      <c r="AF45" s="16">
        <v>44628</v>
      </c>
      <c r="AG45" s="17" t="s">
        <v>3026</v>
      </c>
      <c r="AH45" s="177" t="s">
        <v>3381</v>
      </c>
    </row>
    <row r="46" spans="1:34" s="15" customFormat="1" ht="14.25" hidden="1" customHeight="1" x14ac:dyDescent="0.25">
      <c r="A46" s="175" t="s">
        <v>3045</v>
      </c>
      <c r="B46" s="175" t="s">
        <v>26</v>
      </c>
      <c r="C46" s="175" t="s">
        <v>27</v>
      </c>
      <c r="D46" s="175" t="s">
        <v>28</v>
      </c>
      <c r="E46" s="175">
        <v>2021</v>
      </c>
      <c r="F46" s="175">
        <v>97</v>
      </c>
      <c r="G46" s="175" t="s">
        <v>3151</v>
      </c>
      <c r="H46" s="175">
        <v>1</v>
      </c>
      <c r="I46" s="175" t="s">
        <v>30</v>
      </c>
      <c r="J46" s="175" t="s">
        <v>67</v>
      </c>
      <c r="K46" s="175" t="s">
        <v>1286</v>
      </c>
      <c r="L46" s="175" t="s">
        <v>2932</v>
      </c>
      <c r="M46" s="175" t="s">
        <v>3152</v>
      </c>
      <c r="N46" s="175" t="s">
        <v>2831</v>
      </c>
      <c r="O46" s="175" t="s">
        <v>2831</v>
      </c>
      <c r="P46" s="124"/>
      <c r="Q46" s="175" t="s">
        <v>3153</v>
      </c>
      <c r="R46" s="175" t="s">
        <v>3154</v>
      </c>
      <c r="S46" s="175" t="s">
        <v>3155</v>
      </c>
      <c r="T46" s="175" t="s">
        <v>3156</v>
      </c>
      <c r="U46" s="175">
        <v>1</v>
      </c>
      <c r="V46" s="175" t="s">
        <v>481</v>
      </c>
      <c r="W46" s="175" t="s">
        <v>3051</v>
      </c>
      <c r="X46" s="167" t="s">
        <v>3052</v>
      </c>
      <c r="Y46" s="175" t="s">
        <v>42</v>
      </c>
      <c r="Z46" s="175" t="s">
        <v>1743</v>
      </c>
      <c r="AA46" s="17" t="s">
        <v>2809</v>
      </c>
      <c r="AB46" s="175" t="s">
        <v>481</v>
      </c>
      <c r="AC46" s="19">
        <v>100</v>
      </c>
      <c r="AD46" s="19">
        <v>100</v>
      </c>
      <c r="AE46" s="103" t="s">
        <v>43</v>
      </c>
      <c r="AF46" s="16">
        <v>44567</v>
      </c>
      <c r="AG46" s="17" t="s">
        <v>2983</v>
      </c>
      <c r="AH46" s="177" t="s">
        <v>3354</v>
      </c>
    </row>
    <row r="47" spans="1:34" s="15" customFormat="1" ht="14.25" hidden="1" customHeight="1" x14ac:dyDescent="0.25">
      <c r="A47" s="175" t="s">
        <v>3045</v>
      </c>
      <c r="B47" s="175" t="s">
        <v>26</v>
      </c>
      <c r="C47" s="175" t="s">
        <v>27</v>
      </c>
      <c r="D47" s="175" t="s">
        <v>28</v>
      </c>
      <c r="E47" s="175">
        <v>2021</v>
      </c>
      <c r="F47" s="175">
        <v>97</v>
      </c>
      <c r="G47" s="175" t="s">
        <v>3151</v>
      </c>
      <c r="H47" s="175">
        <v>2</v>
      </c>
      <c r="I47" s="175" t="s">
        <v>30</v>
      </c>
      <c r="J47" s="175" t="s">
        <v>67</v>
      </c>
      <c r="K47" s="175" t="s">
        <v>1286</v>
      </c>
      <c r="L47" s="175" t="s">
        <v>2932</v>
      </c>
      <c r="M47" s="175" t="s">
        <v>3152</v>
      </c>
      <c r="N47" s="175" t="s">
        <v>2831</v>
      </c>
      <c r="O47" s="175" t="s">
        <v>2831</v>
      </c>
      <c r="P47" s="124"/>
      <c r="Q47" s="175" t="s">
        <v>3153</v>
      </c>
      <c r="R47" s="175" t="s">
        <v>3157</v>
      </c>
      <c r="S47" s="175" t="s">
        <v>1835</v>
      </c>
      <c r="T47" s="175" t="s">
        <v>3158</v>
      </c>
      <c r="U47" s="175">
        <v>1</v>
      </c>
      <c r="V47" s="175" t="s">
        <v>481</v>
      </c>
      <c r="W47" s="175" t="s">
        <v>3051</v>
      </c>
      <c r="X47" s="167" t="s">
        <v>3052</v>
      </c>
      <c r="Y47" s="175" t="s">
        <v>42</v>
      </c>
      <c r="Z47" s="175" t="s">
        <v>1743</v>
      </c>
      <c r="AA47" s="17" t="s">
        <v>2809</v>
      </c>
      <c r="AB47" s="175" t="s">
        <v>481</v>
      </c>
      <c r="AC47" s="19">
        <v>100</v>
      </c>
      <c r="AD47" s="19">
        <v>100</v>
      </c>
      <c r="AE47" s="103" t="s">
        <v>43</v>
      </c>
      <c r="AF47" s="16">
        <v>44567</v>
      </c>
      <c r="AG47" s="17" t="s">
        <v>2983</v>
      </c>
      <c r="AH47" s="177" t="s">
        <v>3355</v>
      </c>
    </row>
    <row r="48" spans="1:34" s="15" customFormat="1" ht="14.25" hidden="1" customHeight="1" x14ac:dyDescent="0.25">
      <c r="A48" s="175" t="s">
        <v>3045</v>
      </c>
      <c r="B48" s="175" t="s">
        <v>26</v>
      </c>
      <c r="C48" s="175" t="s">
        <v>27</v>
      </c>
      <c r="D48" s="175" t="s">
        <v>28</v>
      </c>
      <c r="E48" s="175">
        <v>2021</v>
      </c>
      <c r="F48" s="175">
        <v>97</v>
      </c>
      <c r="G48" s="175" t="s">
        <v>2933</v>
      </c>
      <c r="H48" s="175">
        <v>1</v>
      </c>
      <c r="I48" s="175" t="s">
        <v>30</v>
      </c>
      <c r="J48" s="175" t="s">
        <v>67</v>
      </c>
      <c r="K48" s="175" t="s">
        <v>1286</v>
      </c>
      <c r="L48" s="175" t="s">
        <v>2932</v>
      </c>
      <c r="M48" s="175" t="s">
        <v>3159</v>
      </c>
      <c r="N48" s="175" t="s">
        <v>2831</v>
      </c>
      <c r="O48" s="175"/>
      <c r="P48" s="124"/>
      <c r="Q48" s="175" t="s">
        <v>3160</v>
      </c>
      <c r="R48" s="175" t="s">
        <v>3161</v>
      </c>
      <c r="S48" s="175" t="s">
        <v>3162</v>
      </c>
      <c r="T48" s="175" t="s">
        <v>2981</v>
      </c>
      <c r="U48" s="175">
        <v>2</v>
      </c>
      <c r="V48" s="175" t="s">
        <v>3163</v>
      </c>
      <c r="W48" s="175" t="s">
        <v>3051</v>
      </c>
      <c r="X48" s="167" t="s">
        <v>3052</v>
      </c>
      <c r="Y48" s="175" t="s">
        <v>42</v>
      </c>
      <c r="Z48" s="175" t="s">
        <v>1743</v>
      </c>
      <c r="AA48" s="17" t="s">
        <v>2809</v>
      </c>
      <c r="AB48" s="175" t="s">
        <v>3163</v>
      </c>
      <c r="AC48" s="19">
        <v>100</v>
      </c>
      <c r="AD48" s="19">
        <v>100</v>
      </c>
      <c r="AE48" s="103" t="s">
        <v>43</v>
      </c>
      <c r="AF48" s="16">
        <v>44567</v>
      </c>
      <c r="AG48" s="17" t="s">
        <v>2983</v>
      </c>
      <c r="AH48" s="177" t="s">
        <v>3356</v>
      </c>
    </row>
    <row r="49" spans="1:34" s="15" customFormat="1" ht="14.25" customHeight="1" x14ac:dyDescent="0.25">
      <c r="A49" s="175" t="s">
        <v>3045</v>
      </c>
      <c r="B49" s="175" t="s">
        <v>26</v>
      </c>
      <c r="C49" s="175" t="s">
        <v>27</v>
      </c>
      <c r="D49" s="175" t="s">
        <v>28</v>
      </c>
      <c r="E49" s="175">
        <v>2021</v>
      </c>
      <c r="F49" s="175">
        <v>97</v>
      </c>
      <c r="G49" s="175" t="s">
        <v>2933</v>
      </c>
      <c r="H49" s="175">
        <v>2</v>
      </c>
      <c r="I49" s="175" t="s">
        <v>30</v>
      </c>
      <c r="J49" s="175" t="s">
        <v>67</v>
      </c>
      <c r="K49" s="175" t="s">
        <v>1286</v>
      </c>
      <c r="L49" s="175" t="s">
        <v>2932</v>
      </c>
      <c r="M49" s="175" t="s">
        <v>3159</v>
      </c>
      <c r="N49" s="175" t="s">
        <v>2831</v>
      </c>
      <c r="O49" s="175"/>
      <c r="P49" s="124"/>
      <c r="Q49" s="175" t="s">
        <v>3164</v>
      </c>
      <c r="R49" s="175" t="s">
        <v>3165</v>
      </c>
      <c r="S49" s="175" t="s">
        <v>3162</v>
      </c>
      <c r="T49" s="175" t="s">
        <v>2981</v>
      </c>
      <c r="U49" s="175">
        <v>4</v>
      </c>
      <c r="V49" s="175" t="s">
        <v>3166</v>
      </c>
      <c r="W49" s="175" t="s">
        <v>3051</v>
      </c>
      <c r="X49" s="167" t="s">
        <v>3079</v>
      </c>
      <c r="Y49" s="175" t="s">
        <v>42</v>
      </c>
      <c r="Z49" s="175" t="s">
        <v>1743</v>
      </c>
      <c r="AA49" s="175" t="s">
        <v>3150</v>
      </c>
      <c r="AB49" s="175" t="s">
        <v>3166</v>
      </c>
      <c r="AC49" s="19">
        <v>0</v>
      </c>
      <c r="AD49" s="19">
        <v>0</v>
      </c>
      <c r="AE49" s="103" t="s">
        <v>1743</v>
      </c>
      <c r="AF49" s="16">
        <v>44628</v>
      </c>
      <c r="AG49" s="17" t="s">
        <v>3026</v>
      </c>
      <c r="AH49" s="177" t="s">
        <v>3382</v>
      </c>
    </row>
    <row r="50" spans="1:34" s="15" customFormat="1" ht="14.25" customHeight="1" x14ac:dyDescent="0.25">
      <c r="A50" s="175" t="s">
        <v>3045</v>
      </c>
      <c r="B50" s="175" t="s">
        <v>26</v>
      </c>
      <c r="C50" s="175" t="s">
        <v>27</v>
      </c>
      <c r="D50" s="175" t="s">
        <v>28</v>
      </c>
      <c r="E50" s="175">
        <v>2021</v>
      </c>
      <c r="F50" s="175">
        <v>97</v>
      </c>
      <c r="G50" s="175" t="s">
        <v>3167</v>
      </c>
      <c r="H50" s="175">
        <v>1</v>
      </c>
      <c r="I50" s="175" t="s">
        <v>30</v>
      </c>
      <c r="J50" s="175" t="s">
        <v>67</v>
      </c>
      <c r="K50" s="175" t="s">
        <v>1286</v>
      </c>
      <c r="L50" s="175" t="s">
        <v>2932</v>
      </c>
      <c r="M50" s="175" t="s">
        <v>3168</v>
      </c>
      <c r="N50" s="175" t="s">
        <v>2831</v>
      </c>
      <c r="O50" s="175"/>
      <c r="P50" s="124"/>
      <c r="Q50" s="175" t="s">
        <v>3169</v>
      </c>
      <c r="R50" s="175" t="s">
        <v>3170</v>
      </c>
      <c r="S50" s="175" t="s">
        <v>3171</v>
      </c>
      <c r="T50" s="175" t="s">
        <v>3172</v>
      </c>
      <c r="U50" s="175">
        <v>1</v>
      </c>
      <c r="V50" s="175" t="s">
        <v>3173</v>
      </c>
      <c r="W50" s="175" t="s">
        <v>3051</v>
      </c>
      <c r="X50" s="167" t="s">
        <v>3079</v>
      </c>
      <c r="Y50" s="175" t="s">
        <v>42</v>
      </c>
      <c r="Z50" s="175" t="s">
        <v>1743</v>
      </c>
      <c r="AA50" s="17" t="s">
        <v>2808</v>
      </c>
      <c r="AB50" s="175" t="s">
        <v>3173</v>
      </c>
      <c r="AC50" s="19">
        <v>0</v>
      </c>
      <c r="AD50" s="19">
        <v>0</v>
      </c>
      <c r="AE50" s="103" t="s">
        <v>1743</v>
      </c>
      <c r="AF50" s="16">
        <v>44628</v>
      </c>
      <c r="AG50" s="17" t="s">
        <v>3026</v>
      </c>
      <c r="AH50" s="177" t="s">
        <v>3383</v>
      </c>
    </row>
    <row r="51" spans="1:34" s="15" customFormat="1" ht="14.25" customHeight="1" x14ac:dyDescent="0.25">
      <c r="A51" s="175" t="s">
        <v>3045</v>
      </c>
      <c r="B51" s="175" t="s">
        <v>26</v>
      </c>
      <c r="C51" s="175" t="s">
        <v>27</v>
      </c>
      <c r="D51" s="175" t="s">
        <v>28</v>
      </c>
      <c r="E51" s="175">
        <v>2021</v>
      </c>
      <c r="F51" s="175">
        <v>97</v>
      </c>
      <c r="G51" s="175" t="s">
        <v>2934</v>
      </c>
      <c r="H51" s="175">
        <v>1</v>
      </c>
      <c r="I51" s="175" t="s">
        <v>30</v>
      </c>
      <c r="J51" s="175" t="s">
        <v>67</v>
      </c>
      <c r="K51" s="175" t="s">
        <v>1286</v>
      </c>
      <c r="L51" s="175" t="s">
        <v>2932</v>
      </c>
      <c r="M51" s="175" t="s">
        <v>3174</v>
      </c>
      <c r="N51" s="175" t="s">
        <v>2831</v>
      </c>
      <c r="O51" s="175" t="s">
        <v>2831</v>
      </c>
      <c r="P51" s="124"/>
      <c r="Q51" s="175" t="s">
        <v>3175</v>
      </c>
      <c r="R51" s="175" t="s">
        <v>3176</v>
      </c>
      <c r="S51" s="175" t="s">
        <v>3177</v>
      </c>
      <c r="T51" s="175" t="s">
        <v>3178</v>
      </c>
      <c r="U51" s="175">
        <v>1</v>
      </c>
      <c r="V51" s="175" t="s">
        <v>481</v>
      </c>
      <c r="W51" s="175" t="s">
        <v>3051</v>
      </c>
      <c r="X51" s="167" t="s">
        <v>3079</v>
      </c>
      <c r="Y51" s="175" t="s">
        <v>42</v>
      </c>
      <c r="Z51" s="175" t="s">
        <v>1743</v>
      </c>
      <c r="AA51" s="17" t="s">
        <v>2809</v>
      </c>
      <c r="AB51" s="175" t="s">
        <v>481</v>
      </c>
      <c r="AC51" s="19">
        <v>0</v>
      </c>
      <c r="AD51" s="19">
        <v>0</v>
      </c>
      <c r="AE51" s="103" t="s">
        <v>1743</v>
      </c>
      <c r="AF51" s="244">
        <v>44628</v>
      </c>
      <c r="AG51" s="166" t="s">
        <v>3370</v>
      </c>
      <c r="AH51" s="177" t="s">
        <v>3389</v>
      </c>
    </row>
    <row r="52" spans="1:34" s="15" customFormat="1" ht="14.25" hidden="1" customHeight="1" x14ac:dyDescent="0.25">
      <c r="A52" s="175" t="s">
        <v>3045</v>
      </c>
      <c r="B52" s="175" t="s">
        <v>26</v>
      </c>
      <c r="C52" s="175" t="s">
        <v>27</v>
      </c>
      <c r="D52" s="175" t="s">
        <v>28</v>
      </c>
      <c r="E52" s="175">
        <v>2021</v>
      </c>
      <c r="F52" s="175">
        <v>97</v>
      </c>
      <c r="G52" s="175" t="s">
        <v>2935</v>
      </c>
      <c r="H52" s="175">
        <v>1</v>
      </c>
      <c r="I52" s="175" t="s">
        <v>30</v>
      </c>
      <c r="J52" s="175" t="s">
        <v>67</v>
      </c>
      <c r="K52" s="175" t="s">
        <v>1286</v>
      </c>
      <c r="L52" s="175" t="s">
        <v>2932</v>
      </c>
      <c r="M52" s="175" t="s">
        <v>3179</v>
      </c>
      <c r="N52" s="175" t="s">
        <v>2831</v>
      </c>
      <c r="O52" s="175"/>
      <c r="P52" s="124"/>
      <c r="Q52" s="175" t="s">
        <v>3180</v>
      </c>
      <c r="R52" s="175" t="s">
        <v>3181</v>
      </c>
      <c r="S52" s="175" t="s">
        <v>3182</v>
      </c>
      <c r="T52" s="175" t="s">
        <v>503</v>
      </c>
      <c r="U52" s="175">
        <v>1</v>
      </c>
      <c r="V52" s="175" t="s">
        <v>481</v>
      </c>
      <c r="W52" s="175" t="s">
        <v>3051</v>
      </c>
      <c r="X52" s="167" t="s">
        <v>3052</v>
      </c>
      <c r="Y52" s="175" t="s">
        <v>42</v>
      </c>
      <c r="Z52" s="175" t="s">
        <v>1743</v>
      </c>
      <c r="AA52" s="17" t="s">
        <v>2809</v>
      </c>
      <c r="AB52" s="175" t="s">
        <v>481</v>
      </c>
      <c r="AC52" s="19">
        <v>100</v>
      </c>
      <c r="AD52" s="19">
        <v>100</v>
      </c>
      <c r="AE52" s="103" t="s">
        <v>43</v>
      </c>
      <c r="AF52" s="16">
        <v>44567</v>
      </c>
      <c r="AG52" s="17" t="s">
        <v>2983</v>
      </c>
      <c r="AH52" s="177" t="s">
        <v>3357</v>
      </c>
    </row>
    <row r="53" spans="1:34" s="15" customFormat="1" ht="14.25" hidden="1" customHeight="1" x14ac:dyDescent="0.25">
      <c r="A53" s="197">
        <v>44365</v>
      </c>
      <c r="B53" s="175" t="s">
        <v>26</v>
      </c>
      <c r="C53" s="175" t="s">
        <v>27</v>
      </c>
      <c r="D53" s="175" t="s">
        <v>28</v>
      </c>
      <c r="E53" s="175">
        <v>2021</v>
      </c>
      <c r="F53" s="175">
        <v>97</v>
      </c>
      <c r="G53" s="175" t="s">
        <v>2936</v>
      </c>
      <c r="H53" s="175">
        <v>1</v>
      </c>
      <c r="I53" s="175" t="s">
        <v>30</v>
      </c>
      <c r="J53" s="175" t="s">
        <v>67</v>
      </c>
      <c r="K53" s="175" t="s">
        <v>1286</v>
      </c>
      <c r="L53" s="175" t="s">
        <v>2932</v>
      </c>
      <c r="M53" s="175" t="s">
        <v>2937</v>
      </c>
      <c r="N53" s="175" t="s">
        <v>2831</v>
      </c>
      <c r="O53" s="175"/>
      <c r="P53" s="124"/>
      <c r="Q53" s="175" t="s">
        <v>3183</v>
      </c>
      <c r="R53" s="175" t="s">
        <v>3184</v>
      </c>
      <c r="S53" s="175" t="s">
        <v>3185</v>
      </c>
      <c r="T53" s="175" t="s">
        <v>3186</v>
      </c>
      <c r="U53" s="175">
        <v>1</v>
      </c>
      <c r="V53" s="175" t="s">
        <v>481</v>
      </c>
      <c r="W53" s="175" t="s">
        <v>3051</v>
      </c>
      <c r="X53" s="167" t="s">
        <v>3052</v>
      </c>
      <c r="Y53" s="175" t="s">
        <v>42</v>
      </c>
      <c r="Z53" s="175" t="s">
        <v>1743</v>
      </c>
      <c r="AA53" s="17" t="s">
        <v>2809</v>
      </c>
      <c r="AB53" s="175" t="s">
        <v>481</v>
      </c>
      <c r="AC53" s="19">
        <v>100</v>
      </c>
      <c r="AD53" s="19">
        <v>100</v>
      </c>
      <c r="AE53" s="103" t="s">
        <v>43</v>
      </c>
      <c r="AF53" s="16">
        <v>44567</v>
      </c>
      <c r="AG53" s="17" t="s">
        <v>2983</v>
      </c>
      <c r="AH53" s="177" t="s">
        <v>3358</v>
      </c>
    </row>
    <row r="54" spans="1:34" s="15" customFormat="1" ht="14.25" hidden="1" customHeight="1" x14ac:dyDescent="0.25">
      <c r="A54" s="175" t="s">
        <v>3045</v>
      </c>
      <c r="B54" s="175" t="s">
        <v>26</v>
      </c>
      <c r="C54" s="175" t="s">
        <v>27</v>
      </c>
      <c r="D54" s="175" t="s">
        <v>28</v>
      </c>
      <c r="E54" s="175">
        <v>2021</v>
      </c>
      <c r="F54" s="175">
        <v>97</v>
      </c>
      <c r="G54" s="175" t="s">
        <v>2938</v>
      </c>
      <c r="H54" s="175">
        <v>1</v>
      </c>
      <c r="I54" s="175" t="s">
        <v>30</v>
      </c>
      <c r="J54" s="175" t="s">
        <v>67</v>
      </c>
      <c r="K54" s="175" t="s">
        <v>1286</v>
      </c>
      <c r="L54" s="175" t="s">
        <v>2932</v>
      </c>
      <c r="M54" s="175" t="s">
        <v>2939</v>
      </c>
      <c r="N54" s="175" t="s">
        <v>2831</v>
      </c>
      <c r="O54" s="175"/>
      <c r="P54" s="124"/>
      <c r="Q54" s="175" t="s">
        <v>3187</v>
      </c>
      <c r="R54" s="175" t="s">
        <v>2970</v>
      </c>
      <c r="S54" s="175" t="s">
        <v>3188</v>
      </c>
      <c r="T54" s="175" t="s">
        <v>3189</v>
      </c>
      <c r="U54" s="175">
        <v>1</v>
      </c>
      <c r="V54" s="175" t="s">
        <v>481</v>
      </c>
      <c r="W54" s="175" t="s">
        <v>3051</v>
      </c>
      <c r="X54" s="167" t="s">
        <v>3052</v>
      </c>
      <c r="Y54" s="175" t="s">
        <v>42</v>
      </c>
      <c r="Z54" s="175" t="s">
        <v>1743</v>
      </c>
      <c r="AA54" s="17" t="s">
        <v>2809</v>
      </c>
      <c r="AB54" s="175" t="s">
        <v>481</v>
      </c>
      <c r="AC54" s="19">
        <v>100</v>
      </c>
      <c r="AD54" s="19">
        <v>100</v>
      </c>
      <c r="AE54" s="103" t="s">
        <v>43</v>
      </c>
      <c r="AF54" s="16">
        <v>44567</v>
      </c>
      <c r="AG54" s="17" t="s">
        <v>2983</v>
      </c>
      <c r="AH54" s="177" t="s">
        <v>3351</v>
      </c>
    </row>
    <row r="55" spans="1:34" s="15" customFormat="1" ht="14.25" hidden="1" customHeight="1" x14ac:dyDescent="0.25">
      <c r="A55" s="175" t="s">
        <v>3045</v>
      </c>
      <c r="B55" s="175" t="s">
        <v>26</v>
      </c>
      <c r="C55" s="175" t="s">
        <v>27</v>
      </c>
      <c r="D55" s="175" t="s">
        <v>28</v>
      </c>
      <c r="E55" s="175">
        <v>2021</v>
      </c>
      <c r="F55" s="175">
        <v>97</v>
      </c>
      <c r="G55" s="175" t="s">
        <v>2940</v>
      </c>
      <c r="H55" s="175">
        <v>1</v>
      </c>
      <c r="I55" s="175" t="s">
        <v>30</v>
      </c>
      <c r="J55" s="175" t="s">
        <v>67</v>
      </c>
      <c r="K55" s="175" t="s">
        <v>1286</v>
      </c>
      <c r="L55" s="175" t="s">
        <v>926</v>
      </c>
      <c r="M55" s="175" t="s">
        <v>3190</v>
      </c>
      <c r="N55" s="175" t="s">
        <v>2831</v>
      </c>
      <c r="O55" s="175"/>
      <c r="P55" s="124"/>
      <c r="Q55" s="175" t="s">
        <v>3191</v>
      </c>
      <c r="R55" s="175" t="s">
        <v>3192</v>
      </c>
      <c r="S55" s="175" t="s">
        <v>3193</v>
      </c>
      <c r="T55" s="175" t="s">
        <v>3194</v>
      </c>
      <c r="U55" s="175">
        <v>6</v>
      </c>
      <c r="V55" s="175" t="s">
        <v>481</v>
      </c>
      <c r="W55" s="175" t="s">
        <v>3051</v>
      </c>
      <c r="X55" s="167" t="s">
        <v>3052</v>
      </c>
      <c r="Y55" s="175" t="s">
        <v>42</v>
      </c>
      <c r="Z55" s="175" t="s">
        <v>1743</v>
      </c>
      <c r="AA55" s="17" t="s">
        <v>2809</v>
      </c>
      <c r="AB55" s="175" t="s">
        <v>481</v>
      </c>
      <c r="AC55" s="19">
        <v>100</v>
      </c>
      <c r="AD55" s="19">
        <v>100</v>
      </c>
      <c r="AE55" s="103" t="s">
        <v>43</v>
      </c>
      <c r="AF55" s="16">
        <v>44567</v>
      </c>
      <c r="AG55" s="17" t="s">
        <v>2983</v>
      </c>
      <c r="AH55" s="177" t="s">
        <v>3360</v>
      </c>
    </row>
    <row r="56" spans="1:34" s="15" customFormat="1" ht="14.25" hidden="1" customHeight="1" x14ac:dyDescent="0.25">
      <c r="A56" s="175" t="s">
        <v>3045</v>
      </c>
      <c r="B56" s="175" t="s">
        <v>26</v>
      </c>
      <c r="C56" s="175" t="s">
        <v>27</v>
      </c>
      <c r="D56" s="175" t="s">
        <v>28</v>
      </c>
      <c r="E56" s="175">
        <v>2021</v>
      </c>
      <c r="F56" s="175">
        <v>97</v>
      </c>
      <c r="G56" s="175" t="s">
        <v>2940</v>
      </c>
      <c r="H56" s="175">
        <v>2</v>
      </c>
      <c r="I56" s="175" t="s">
        <v>30</v>
      </c>
      <c r="J56" s="175" t="s">
        <v>67</v>
      </c>
      <c r="K56" s="175" t="s">
        <v>1286</v>
      </c>
      <c r="L56" s="175" t="s">
        <v>926</v>
      </c>
      <c r="M56" s="175" t="s">
        <v>3190</v>
      </c>
      <c r="N56" s="175" t="s">
        <v>2831</v>
      </c>
      <c r="O56" s="175"/>
      <c r="P56" s="124"/>
      <c r="Q56" s="175" t="s">
        <v>3191</v>
      </c>
      <c r="R56" s="175" t="s">
        <v>3195</v>
      </c>
      <c r="S56" s="175" t="s">
        <v>3196</v>
      </c>
      <c r="T56" s="175" t="s">
        <v>3197</v>
      </c>
      <c r="U56" s="175">
        <v>1</v>
      </c>
      <c r="V56" s="175" t="s">
        <v>1188</v>
      </c>
      <c r="W56" s="175" t="s">
        <v>3051</v>
      </c>
      <c r="X56" s="167" t="s">
        <v>3052</v>
      </c>
      <c r="Y56" s="175" t="s">
        <v>42</v>
      </c>
      <c r="Z56" s="175" t="s">
        <v>1743</v>
      </c>
      <c r="AA56" s="175" t="s">
        <v>1188</v>
      </c>
      <c r="AB56" s="175" t="s">
        <v>1188</v>
      </c>
      <c r="AC56" s="19">
        <v>100</v>
      </c>
      <c r="AD56" s="19">
        <v>100</v>
      </c>
      <c r="AE56" s="103" t="s">
        <v>43</v>
      </c>
      <c r="AF56" s="16">
        <v>44207</v>
      </c>
      <c r="AG56" s="17" t="s">
        <v>2983</v>
      </c>
      <c r="AH56" s="177" t="s">
        <v>3367</v>
      </c>
    </row>
    <row r="57" spans="1:34" s="15" customFormat="1" ht="14.25" hidden="1" customHeight="1" x14ac:dyDescent="0.25">
      <c r="A57" s="175" t="s">
        <v>3045</v>
      </c>
      <c r="B57" s="175" t="s">
        <v>26</v>
      </c>
      <c r="C57" s="175" t="s">
        <v>27</v>
      </c>
      <c r="D57" s="175" t="s">
        <v>28</v>
      </c>
      <c r="E57" s="175">
        <v>2021</v>
      </c>
      <c r="F57" s="175">
        <v>97</v>
      </c>
      <c r="G57" s="175" t="s">
        <v>2940</v>
      </c>
      <c r="H57" s="175">
        <v>3</v>
      </c>
      <c r="I57" s="175" t="s">
        <v>30</v>
      </c>
      <c r="J57" s="175" t="s">
        <v>67</v>
      </c>
      <c r="K57" s="175" t="s">
        <v>1286</v>
      </c>
      <c r="L57" s="175" t="s">
        <v>926</v>
      </c>
      <c r="M57" s="175" t="s">
        <v>3190</v>
      </c>
      <c r="N57" s="175" t="s">
        <v>2831</v>
      </c>
      <c r="O57" s="175"/>
      <c r="P57" s="124"/>
      <c r="Q57" s="175" t="s">
        <v>3191</v>
      </c>
      <c r="R57" s="175" t="s">
        <v>3198</v>
      </c>
      <c r="S57" s="175" t="s">
        <v>2135</v>
      </c>
      <c r="T57" s="175" t="s">
        <v>2981</v>
      </c>
      <c r="U57" s="175">
        <v>3</v>
      </c>
      <c r="V57" s="175" t="s">
        <v>3199</v>
      </c>
      <c r="W57" s="175" t="s">
        <v>3051</v>
      </c>
      <c r="X57" s="167" t="s">
        <v>3052</v>
      </c>
      <c r="Y57" s="175" t="s">
        <v>42</v>
      </c>
      <c r="Z57" s="175" t="s">
        <v>1743</v>
      </c>
      <c r="AA57" s="175" t="s">
        <v>3203</v>
      </c>
      <c r="AB57" s="175" t="s">
        <v>3199</v>
      </c>
      <c r="AC57" s="19">
        <v>100</v>
      </c>
      <c r="AD57" s="19">
        <v>100</v>
      </c>
      <c r="AE57" s="103" t="s">
        <v>43</v>
      </c>
      <c r="AF57" s="16">
        <v>44568</v>
      </c>
      <c r="AG57" s="17" t="s">
        <v>3026</v>
      </c>
      <c r="AH57" s="177" t="s">
        <v>3365</v>
      </c>
    </row>
    <row r="58" spans="1:34" s="15" customFormat="1" ht="14.25" hidden="1" customHeight="1" x14ac:dyDescent="0.25">
      <c r="A58" s="175" t="s">
        <v>3045</v>
      </c>
      <c r="B58" s="175" t="s">
        <v>26</v>
      </c>
      <c r="C58" s="175" t="s">
        <v>27</v>
      </c>
      <c r="D58" s="175" t="s">
        <v>28</v>
      </c>
      <c r="E58" s="175">
        <v>2021</v>
      </c>
      <c r="F58" s="175">
        <v>97</v>
      </c>
      <c r="G58" s="175" t="s">
        <v>2940</v>
      </c>
      <c r="H58" s="175">
        <v>4</v>
      </c>
      <c r="I58" s="175" t="s">
        <v>30</v>
      </c>
      <c r="J58" s="175" t="s">
        <v>67</v>
      </c>
      <c r="K58" s="175" t="s">
        <v>1286</v>
      </c>
      <c r="L58" s="175" t="s">
        <v>926</v>
      </c>
      <c r="M58" s="175" t="s">
        <v>3190</v>
      </c>
      <c r="N58" s="175" t="s">
        <v>2831</v>
      </c>
      <c r="O58" s="175"/>
      <c r="P58" s="124"/>
      <c r="Q58" s="175" t="s">
        <v>3191</v>
      </c>
      <c r="R58" s="175" t="s">
        <v>3200</v>
      </c>
      <c r="S58" s="175" t="s">
        <v>3201</v>
      </c>
      <c r="T58" s="175" t="s">
        <v>3202</v>
      </c>
      <c r="U58" s="175">
        <v>1</v>
      </c>
      <c r="V58" s="175" t="s">
        <v>481</v>
      </c>
      <c r="W58" s="175" t="s">
        <v>3051</v>
      </c>
      <c r="X58" s="167" t="s">
        <v>3052</v>
      </c>
      <c r="Y58" s="175" t="s">
        <v>42</v>
      </c>
      <c r="Z58" s="175" t="s">
        <v>1743</v>
      </c>
      <c r="AA58" s="17" t="s">
        <v>2809</v>
      </c>
      <c r="AB58" s="175" t="s">
        <v>481</v>
      </c>
      <c r="AC58" s="19">
        <v>100</v>
      </c>
      <c r="AD58" s="19">
        <v>100</v>
      </c>
      <c r="AE58" s="103" t="s">
        <v>43</v>
      </c>
      <c r="AF58" s="16">
        <v>44567</v>
      </c>
      <c r="AG58" s="17" t="s">
        <v>2983</v>
      </c>
      <c r="AH58" s="177" t="s">
        <v>3361</v>
      </c>
    </row>
    <row r="59" spans="1:34" s="15" customFormat="1" ht="19.5" hidden="1" customHeight="1" x14ac:dyDescent="0.25">
      <c r="A59" s="175" t="s">
        <v>3221</v>
      </c>
      <c r="B59" s="175" t="s">
        <v>26</v>
      </c>
      <c r="C59" s="175" t="s">
        <v>27</v>
      </c>
      <c r="D59" s="175" t="s">
        <v>28</v>
      </c>
      <c r="E59" s="175">
        <v>2021</v>
      </c>
      <c r="F59" s="175">
        <v>102</v>
      </c>
      <c r="G59" s="175" t="s">
        <v>3222</v>
      </c>
      <c r="H59" s="175">
        <v>1</v>
      </c>
      <c r="I59" s="175" t="s">
        <v>30</v>
      </c>
      <c r="J59" s="175" t="s">
        <v>1723</v>
      </c>
      <c r="K59" s="175" t="s">
        <v>32</v>
      </c>
      <c r="L59" s="175" t="s">
        <v>424</v>
      </c>
      <c r="M59" s="175" t="s">
        <v>3223</v>
      </c>
      <c r="N59" s="175" t="s">
        <v>2831</v>
      </c>
      <c r="O59" s="175" t="s">
        <v>2831</v>
      </c>
      <c r="P59" s="124"/>
      <c r="Q59" s="175" t="s">
        <v>3224</v>
      </c>
      <c r="R59" s="175" t="s">
        <v>3225</v>
      </c>
      <c r="S59" s="124" t="s">
        <v>3226</v>
      </c>
      <c r="T59" s="175" t="s">
        <v>3227</v>
      </c>
      <c r="U59" s="175">
        <v>1</v>
      </c>
      <c r="V59" s="175" t="s">
        <v>1910</v>
      </c>
      <c r="W59" s="175" t="s">
        <v>3110</v>
      </c>
      <c r="X59" s="175" t="s">
        <v>3228</v>
      </c>
      <c r="Y59" s="175" t="s">
        <v>42</v>
      </c>
      <c r="Z59" s="175" t="s">
        <v>1743</v>
      </c>
      <c r="AA59" s="14" t="s">
        <v>2005</v>
      </c>
      <c r="AB59" s="175" t="s">
        <v>1910</v>
      </c>
      <c r="AC59" s="19">
        <v>100</v>
      </c>
      <c r="AD59" s="19">
        <v>100</v>
      </c>
      <c r="AE59" s="142" t="s">
        <v>43</v>
      </c>
      <c r="AF59" s="16">
        <v>44539</v>
      </c>
      <c r="AG59" s="17" t="s">
        <v>2812</v>
      </c>
      <c r="AH59" s="177" t="s">
        <v>3290</v>
      </c>
    </row>
    <row r="60" spans="1:34" s="15" customFormat="1" ht="14.25" hidden="1" customHeight="1" x14ac:dyDescent="0.25">
      <c r="A60" s="175" t="s">
        <v>3221</v>
      </c>
      <c r="B60" s="175" t="s">
        <v>26</v>
      </c>
      <c r="C60" s="175" t="s">
        <v>27</v>
      </c>
      <c r="D60" s="175" t="s">
        <v>28</v>
      </c>
      <c r="E60" s="175">
        <v>2021</v>
      </c>
      <c r="F60" s="175">
        <v>102</v>
      </c>
      <c r="G60" s="175" t="s">
        <v>3222</v>
      </c>
      <c r="H60" s="175">
        <v>2</v>
      </c>
      <c r="I60" s="175" t="s">
        <v>30</v>
      </c>
      <c r="J60" s="175" t="s">
        <v>1723</v>
      </c>
      <c r="K60" s="175" t="s">
        <v>32</v>
      </c>
      <c r="L60" s="175" t="s">
        <v>424</v>
      </c>
      <c r="M60" s="175" t="s">
        <v>3223</v>
      </c>
      <c r="N60" s="175" t="s">
        <v>2831</v>
      </c>
      <c r="O60" s="175" t="s">
        <v>2831</v>
      </c>
      <c r="P60" s="124"/>
      <c r="Q60" s="175" t="s">
        <v>3224</v>
      </c>
      <c r="R60" s="175" t="s">
        <v>3229</v>
      </c>
      <c r="S60" s="124" t="s">
        <v>2459</v>
      </c>
      <c r="T60" s="175" t="s">
        <v>3230</v>
      </c>
      <c r="U60" s="175">
        <v>2</v>
      </c>
      <c r="V60" s="175" t="s">
        <v>1910</v>
      </c>
      <c r="W60" s="175" t="s">
        <v>3110</v>
      </c>
      <c r="X60" s="175" t="s">
        <v>3231</v>
      </c>
      <c r="Y60" s="175" t="s">
        <v>42</v>
      </c>
      <c r="Z60" s="175" t="s">
        <v>1743</v>
      </c>
      <c r="AA60" s="14" t="s">
        <v>2005</v>
      </c>
      <c r="AB60" s="175" t="s">
        <v>1910</v>
      </c>
      <c r="AC60" s="19">
        <v>100</v>
      </c>
      <c r="AD60" s="19">
        <v>100</v>
      </c>
      <c r="AE60" s="142" t="s">
        <v>43</v>
      </c>
      <c r="AF60" s="16">
        <v>44564</v>
      </c>
      <c r="AG60" s="17" t="s">
        <v>2812</v>
      </c>
      <c r="AH60" s="177" t="s">
        <v>3294</v>
      </c>
    </row>
    <row r="61" spans="1:34" s="15" customFormat="1" ht="14.25" customHeight="1" x14ac:dyDescent="0.25">
      <c r="A61" s="175" t="s">
        <v>3221</v>
      </c>
      <c r="B61" s="175" t="s">
        <v>26</v>
      </c>
      <c r="C61" s="175" t="s">
        <v>27</v>
      </c>
      <c r="D61" s="175" t="s">
        <v>28</v>
      </c>
      <c r="E61" s="175">
        <v>2021</v>
      </c>
      <c r="F61" s="175">
        <v>102</v>
      </c>
      <c r="G61" s="175" t="s">
        <v>3232</v>
      </c>
      <c r="H61" s="175">
        <v>1</v>
      </c>
      <c r="I61" s="175" t="s">
        <v>30</v>
      </c>
      <c r="J61" s="175" t="s">
        <v>1723</v>
      </c>
      <c r="K61" s="175" t="s">
        <v>32</v>
      </c>
      <c r="L61" s="175" t="s">
        <v>424</v>
      </c>
      <c r="M61" s="175" t="s">
        <v>3233</v>
      </c>
      <c r="N61" s="175" t="s">
        <v>2831</v>
      </c>
      <c r="O61" s="175" t="s">
        <v>2831</v>
      </c>
      <c r="P61" s="124"/>
      <c r="Q61" s="175" t="s">
        <v>3234</v>
      </c>
      <c r="R61" s="175" t="s">
        <v>3235</v>
      </c>
      <c r="S61" s="124" t="s">
        <v>3236</v>
      </c>
      <c r="T61" s="175" t="s">
        <v>3237</v>
      </c>
      <c r="U61" s="175">
        <v>1</v>
      </c>
      <c r="V61" s="17" t="s">
        <v>3238</v>
      </c>
      <c r="W61" s="175" t="s">
        <v>3110</v>
      </c>
      <c r="X61" s="175" t="s">
        <v>3231</v>
      </c>
      <c r="Y61" s="175" t="s">
        <v>42</v>
      </c>
      <c r="Z61" s="175" t="s">
        <v>1743</v>
      </c>
      <c r="AA61" s="17" t="s">
        <v>3259</v>
      </c>
      <c r="AB61" s="17" t="s">
        <v>3238</v>
      </c>
      <c r="AC61" s="19">
        <v>0</v>
      </c>
      <c r="AD61" s="19">
        <v>0</v>
      </c>
      <c r="AE61" s="103" t="s">
        <v>1743</v>
      </c>
      <c r="AF61" s="16">
        <v>44628</v>
      </c>
      <c r="AG61" s="17" t="s">
        <v>3026</v>
      </c>
      <c r="AH61" s="177" t="s">
        <v>3384</v>
      </c>
    </row>
    <row r="62" spans="1:34" s="15" customFormat="1" ht="14.25" customHeight="1" x14ac:dyDescent="0.25">
      <c r="A62" s="175" t="s">
        <v>3221</v>
      </c>
      <c r="B62" s="175" t="s">
        <v>26</v>
      </c>
      <c r="C62" s="175" t="s">
        <v>27</v>
      </c>
      <c r="D62" s="175" t="s">
        <v>28</v>
      </c>
      <c r="E62" s="175">
        <v>2021</v>
      </c>
      <c r="F62" s="175">
        <v>102</v>
      </c>
      <c r="G62" s="175" t="s">
        <v>3232</v>
      </c>
      <c r="H62" s="175">
        <v>2</v>
      </c>
      <c r="I62" s="175" t="s">
        <v>30</v>
      </c>
      <c r="J62" s="175" t="s">
        <v>1723</v>
      </c>
      <c r="K62" s="175" t="s">
        <v>32</v>
      </c>
      <c r="L62" s="175" t="s">
        <v>424</v>
      </c>
      <c r="M62" s="175" t="s">
        <v>3233</v>
      </c>
      <c r="N62" s="175" t="s">
        <v>2831</v>
      </c>
      <c r="O62" s="175" t="s">
        <v>2831</v>
      </c>
      <c r="P62" s="124"/>
      <c r="Q62" s="175" t="s">
        <v>3239</v>
      </c>
      <c r="R62" s="175" t="s">
        <v>3240</v>
      </c>
      <c r="S62" s="124" t="s">
        <v>3241</v>
      </c>
      <c r="T62" s="175" t="s">
        <v>3242</v>
      </c>
      <c r="U62" s="175">
        <v>1</v>
      </c>
      <c r="V62" s="175" t="s">
        <v>3238</v>
      </c>
      <c r="W62" s="175" t="s">
        <v>3110</v>
      </c>
      <c r="X62" s="175" t="s">
        <v>3243</v>
      </c>
      <c r="Y62" s="175" t="s">
        <v>42</v>
      </c>
      <c r="Z62" s="175" t="s">
        <v>1743</v>
      </c>
      <c r="AA62" s="17" t="s">
        <v>3259</v>
      </c>
      <c r="AB62" s="175" t="s">
        <v>3238</v>
      </c>
      <c r="AC62" s="19">
        <v>0</v>
      </c>
      <c r="AD62" s="19">
        <v>0</v>
      </c>
      <c r="AE62" s="103" t="s">
        <v>1743</v>
      </c>
      <c r="AF62" s="16">
        <v>44628</v>
      </c>
      <c r="AG62" s="17" t="s">
        <v>3026</v>
      </c>
      <c r="AH62" s="177" t="s">
        <v>3385</v>
      </c>
    </row>
    <row r="63" spans="1:34" s="15" customFormat="1" ht="14.25" hidden="1" customHeight="1" x14ac:dyDescent="0.25">
      <c r="A63" s="175" t="s">
        <v>3221</v>
      </c>
      <c r="B63" s="175" t="s">
        <v>26</v>
      </c>
      <c r="C63" s="175" t="s">
        <v>27</v>
      </c>
      <c r="D63" s="175" t="s">
        <v>28</v>
      </c>
      <c r="E63" s="175">
        <v>2021</v>
      </c>
      <c r="F63" s="175">
        <v>102</v>
      </c>
      <c r="G63" s="175" t="s">
        <v>2936</v>
      </c>
      <c r="H63" s="175">
        <v>1</v>
      </c>
      <c r="I63" s="175" t="s">
        <v>30</v>
      </c>
      <c r="J63" s="175" t="s">
        <v>1723</v>
      </c>
      <c r="K63" s="175" t="s">
        <v>32</v>
      </c>
      <c r="L63" s="175" t="s">
        <v>424</v>
      </c>
      <c r="M63" s="175" t="s">
        <v>3244</v>
      </c>
      <c r="N63" s="175" t="s">
        <v>2831</v>
      </c>
      <c r="O63" s="175"/>
      <c r="P63" s="124"/>
      <c r="Q63" s="175" t="s">
        <v>3245</v>
      </c>
      <c r="R63" s="175" t="s">
        <v>3246</v>
      </c>
      <c r="S63" s="124" t="s">
        <v>3247</v>
      </c>
      <c r="T63" s="175" t="s">
        <v>3248</v>
      </c>
      <c r="U63" s="175">
        <v>3</v>
      </c>
      <c r="V63" s="175" t="s">
        <v>3249</v>
      </c>
      <c r="W63" s="175" t="s">
        <v>3110</v>
      </c>
      <c r="X63" s="175" t="s">
        <v>3052</v>
      </c>
      <c r="Y63" s="175" t="s">
        <v>42</v>
      </c>
      <c r="Z63" s="175" t="s">
        <v>1743</v>
      </c>
      <c r="AA63" s="14" t="s">
        <v>2005</v>
      </c>
      <c r="AB63" s="17" t="s">
        <v>3249</v>
      </c>
      <c r="AC63" s="19">
        <v>100</v>
      </c>
      <c r="AD63" s="19">
        <v>100</v>
      </c>
      <c r="AE63" s="142" t="s">
        <v>43</v>
      </c>
      <c r="AF63" s="16">
        <v>44564</v>
      </c>
      <c r="AG63" s="17" t="s">
        <v>2812</v>
      </c>
      <c r="AH63" s="195" t="s">
        <v>3298</v>
      </c>
    </row>
    <row r="64" spans="1:34" s="15" customFormat="1" ht="14.25" hidden="1" customHeight="1" x14ac:dyDescent="0.25">
      <c r="A64" s="175" t="s">
        <v>3221</v>
      </c>
      <c r="B64" s="175" t="s">
        <v>26</v>
      </c>
      <c r="C64" s="175" t="s">
        <v>27</v>
      </c>
      <c r="D64" s="175" t="s">
        <v>28</v>
      </c>
      <c r="E64" s="175">
        <v>2021</v>
      </c>
      <c r="F64" s="175">
        <v>102</v>
      </c>
      <c r="G64" s="175" t="s">
        <v>2936</v>
      </c>
      <c r="H64" s="175">
        <v>2</v>
      </c>
      <c r="I64" s="175" t="s">
        <v>30</v>
      </c>
      <c r="J64" s="175" t="s">
        <v>1723</v>
      </c>
      <c r="K64" s="175" t="s">
        <v>32</v>
      </c>
      <c r="L64" s="175" t="s">
        <v>424</v>
      </c>
      <c r="M64" s="175" t="s">
        <v>3244</v>
      </c>
      <c r="N64" s="175" t="s">
        <v>2831</v>
      </c>
      <c r="O64" s="175"/>
      <c r="P64" s="124"/>
      <c r="Q64" s="175" t="s">
        <v>3245</v>
      </c>
      <c r="R64" s="175" t="s">
        <v>3250</v>
      </c>
      <c r="S64" s="124" t="s">
        <v>3251</v>
      </c>
      <c r="T64" s="175" t="s">
        <v>3251</v>
      </c>
      <c r="U64" s="175">
        <v>3</v>
      </c>
      <c r="V64" s="175" t="s">
        <v>307</v>
      </c>
      <c r="W64" s="175" t="s">
        <v>3110</v>
      </c>
      <c r="X64" s="175" t="s">
        <v>3052</v>
      </c>
      <c r="Y64" s="175" t="s">
        <v>42</v>
      </c>
      <c r="Z64" s="175" t="s">
        <v>1743</v>
      </c>
      <c r="AA64" s="17" t="s">
        <v>2809</v>
      </c>
      <c r="AB64" s="175" t="s">
        <v>307</v>
      </c>
      <c r="AC64" s="19">
        <v>100</v>
      </c>
      <c r="AD64" s="19">
        <v>100</v>
      </c>
      <c r="AE64" s="103" t="s">
        <v>43</v>
      </c>
      <c r="AF64" s="16">
        <v>44567</v>
      </c>
      <c r="AG64" s="17" t="s">
        <v>2983</v>
      </c>
      <c r="AH64" s="177" t="s">
        <v>3359</v>
      </c>
    </row>
    <row r="65" spans="1:34" s="15" customFormat="1" ht="14.25" hidden="1" customHeight="1" x14ac:dyDescent="0.25">
      <c r="A65" s="175" t="s">
        <v>3221</v>
      </c>
      <c r="B65" s="175" t="s">
        <v>26</v>
      </c>
      <c r="C65" s="175" t="s">
        <v>27</v>
      </c>
      <c r="D65" s="175" t="s">
        <v>28</v>
      </c>
      <c r="E65" s="175">
        <v>2021</v>
      </c>
      <c r="F65" s="175">
        <v>102</v>
      </c>
      <c r="G65" s="175" t="s">
        <v>2938</v>
      </c>
      <c r="H65" s="175">
        <v>1</v>
      </c>
      <c r="I65" s="175" t="s">
        <v>30</v>
      </c>
      <c r="J65" s="175" t="s">
        <v>1723</v>
      </c>
      <c r="K65" s="175" t="s">
        <v>32</v>
      </c>
      <c r="L65" s="175" t="s">
        <v>424</v>
      </c>
      <c r="M65" s="175" t="s">
        <v>3252</v>
      </c>
      <c r="N65" s="175" t="s">
        <v>2831</v>
      </c>
      <c r="O65" s="175" t="s">
        <v>2831</v>
      </c>
      <c r="P65" s="124"/>
      <c r="Q65" s="175" t="s">
        <v>3253</v>
      </c>
      <c r="R65" s="175" t="s">
        <v>3254</v>
      </c>
      <c r="S65" s="124" t="s">
        <v>3255</v>
      </c>
      <c r="T65" s="175" t="s">
        <v>3255</v>
      </c>
      <c r="U65" s="175">
        <v>6</v>
      </c>
      <c r="V65" s="175" t="s">
        <v>307</v>
      </c>
      <c r="W65" s="175" t="s">
        <v>3110</v>
      </c>
      <c r="X65" s="175" t="s">
        <v>3256</v>
      </c>
      <c r="Y65" s="175" t="s">
        <v>42</v>
      </c>
      <c r="Z65" s="175" t="s">
        <v>1743</v>
      </c>
      <c r="AA65" s="17" t="s">
        <v>2809</v>
      </c>
      <c r="AB65" s="175" t="s">
        <v>307</v>
      </c>
      <c r="AC65" s="19">
        <v>100</v>
      </c>
      <c r="AD65" s="19">
        <v>100</v>
      </c>
      <c r="AE65" s="103" t="s">
        <v>43</v>
      </c>
      <c r="AF65" s="16">
        <v>44567</v>
      </c>
      <c r="AG65" s="17" t="s">
        <v>2983</v>
      </c>
      <c r="AH65" s="177" t="s">
        <v>3352</v>
      </c>
    </row>
    <row r="66" spans="1:34" s="15" customFormat="1" ht="14.25" hidden="1" customHeight="1" x14ac:dyDescent="0.25">
      <c r="A66" s="175" t="s">
        <v>3221</v>
      </c>
      <c r="B66" s="175" t="s">
        <v>26</v>
      </c>
      <c r="C66" s="175" t="s">
        <v>27</v>
      </c>
      <c r="D66" s="175" t="s">
        <v>28</v>
      </c>
      <c r="E66" s="175">
        <v>2021</v>
      </c>
      <c r="F66" s="175">
        <v>102</v>
      </c>
      <c r="G66" s="175" t="s">
        <v>2938</v>
      </c>
      <c r="H66" s="175">
        <v>2</v>
      </c>
      <c r="I66" s="175" t="s">
        <v>30</v>
      </c>
      <c r="J66" s="175" t="s">
        <v>1723</v>
      </c>
      <c r="K66" s="175" t="s">
        <v>32</v>
      </c>
      <c r="L66" s="175" t="s">
        <v>424</v>
      </c>
      <c r="M66" s="175" t="s">
        <v>3252</v>
      </c>
      <c r="N66" s="175" t="s">
        <v>2831</v>
      </c>
      <c r="O66" s="175" t="s">
        <v>2831</v>
      </c>
      <c r="P66" s="124"/>
      <c r="Q66" s="175" t="s">
        <v>3257</v>
      </c>
      <c r="R66" s="175" t="s">
        <v>3258</v>
      </c>
      <c r="S66" s="124" t="s">
        <v>640</v>
      </c>
      <c r="T66" s="175" t="s">
        <v>640</v>
      </c>
      <c r="U66" s="175">
        <v>1</v>
      </c>
      <c r="V66" s="175" t="s">
        <v>307</v>
      </c>
      <c r="W66" s="175" t="s">
        <v>3110</v>
      </c>
      <c r="X66" s="175" t="s">
        <v>3052</v>
      </c>
      <c r="Y66" s="175" t="s">
        <v>42</v>
      </c>
      <c r="Z66" s="175" t="s">
        <v>1743</v>
      </c>
      <c r="AA66" s="17" t="s">
        <v>2809</v>
      </c>
      <c r="AB66" s="175" t="s">
        <v>307</v>
      </c>
      <c r="AC66" s="19">
        <v>100</v>
      </c>
      <c r="AD66" s="19">
        <v>100</v>
      </c>
      <c r="AE66" s="103" t="s">
        <v>43</v>
      </c>
      <c r="AF66" s="16">
        <v>44567</v>
      </c>
      <c r="AG66" s="17" t="s">
        <v>2983</v>
      </c>
      <c r="AH66" s="177" t="s">
        <v>3353</v>
      </c>
    </row>
    <row r="67" spans="1:34" s="15" customFormat="1" ht="14.25" customHeight="1" x14ac:dyDescent="0.25">
      <c r="A67" s="175" t="s">
        <v>3262</v>
      </c>
      <c r="B67" s="175" t="s">
        <v>26</v>
      </c>
      <c r="C67" s="175" t="s">
        <v>27</v>
      </c>
      <c r="D67" s="175" t="s">
        <v>28</v>
      </c>
      <c r="E67" s="175">
        <v>2021</v>
      </c>
      <c r="F67" s="175">
        <v>509</v>
      </c>
      <c r="G67" s="175" t="s">
        <v>2498</v>
      </c>
      <c r="H67" s="175">
        <v>1</v>
      </c>
      <c r="I67" s="175" t="s">
        <v>30</v>
      </c>
      <c r="J67" s="175" t="s">
        <v>1452</v>
      </c>
      <c r="K67" s="175" t="s">
        <v>1286</v>
      </c>
      <c r="L67" s="175" t="s">
        <v>2899</v>
      </c>
      <c r="M67" s="175" t="s">
        <v>3280</v>
      </c>
      <c r="N67" s="17" t="s">
        <v>2831</v>
      </c>
      <c r="O67" s="17" t="s">
        <v>2831</v>
      </c>
      <c r="P67" s="124" t="s">
        <v>2831</v>
      </c>
      <c r="Q67" s="175" t="s">
        <v>3263</v>
      </c>
      <c r="R67" s="175" t="s">
        <v>3264</v>
      </c>
      <c r="S67" s="124" t="s">
        <v>3265</v>
      </c>
      <c r="T67" s="175" t="s">
        <v>2102</v>
      </c>
      <c r="U67" s="175">
        <v>1</v>
      </c>
      <c r="V67" s="175" t="s">
        <v>3266</v>
      </c>
      <c r="W67" s="175" t="s">
        <v>3267</v>
      </c>
      <c r="X67" s="175" t="s">
        <v>3131</v>
      </c>
      <c r="Y67" s="175" t="s">
        <v>42</v>
      </c>
      <c r="Z67" s="175" t="s">
        <v>1743</v>
      </c>
      <c r="AA67" s="198" t="s">
        <v>3281</v>
      </c>
      <c r="AB67" s="175" t="s">
        <v>3266</v>
      </c>
      <c r="AC67" s="19">
        <v>0</v>
      </c>
      <c r="AD67" s="19">
        <v>0</v>
      </c>
      <c r="AE67" s="103" t="s">
        <v>1743</v>
      </c>
      <c r="AF67" s="16">
        <v>44627</v>
      </c>
      <c r="AG67" s="17" t="s">
        <v>2812</v>
      </c>
      <c r="AH67" s="177" t="s">
        <v>3377</v>
      </c>
    </row>
    <row r="68" spans="1:34" s="15" customFormat="1" ht="14.25" customHeight="1" x14ac:dyDescent="0.25">
      <c r="A68" s="175" t="s">
        <v>3262</v>
      </c>
      <c r="B68" s="175" t="s">
        <v>26</v>
      </c>
      <c r="C68" s="175" t="s">
        <v>27</v>
      </c>
      <c r="D68" s="175" t="s">
        <v>28</v>
      </c>
      <c r="E68" s="175">
        <v>2021</v>
      </c>
      <c r="F68" s="175">
        <v>509</v>
      </c>
      <c r="G68" s="175" t="s">
        <v>2498</v>
      </c>
      <c r="H68" s="175">
        <v>2</v>
      </c>
      <c r="I68" s="175" t="s">
        <v>30</v>
      </c>
      <c r="J68" s="175" t="s">
        <v>1452</v>
      </c>
      <c r="K68" s="175" t="s">
        <v>1286</v>
      </c>
      <c r="L68" s="175" t="s">
        <v>2899</v>
      </c>
      <c r="M68" s="175" t="s">
        <v>3280</v>
      </c>
      <c r="N68" s="17" t="s">
        <v>2831</v>
      </c>
      <c r="O68" s="17" t="s">
        <v>2831</v>
      </c>
      <c r="P68" s="124" t="s">
        <v>2831</v>
      </c>
      <c r="Q68" s="175" t="s">
        <v>3263</v>
      </c>
      <c r="R68" s="175" t="s">
        <v>3268</v>
      </c>
      <c r="S68" s="124" t="s">
        <v>3269</v>
      </c>
      <c r="T68" s="175" t="s">
        <v>3270</v>
      </c>
      <c r="U68" s="175">
        <v>1</v>
      </c>
      <c r="V68" s="175" t="s">
        <v>3266</v>
      </c>
      <c r="W68" s="175" t="s">
        <v>3267</v>
      </c>
      <c r="X68" s="175" t="s">
        <v>3131</v>
      </c>
      <c r="Y68" s="175" t="s">
        <v>42</v>
      </c>
      <c r="Z68" s="175" t="s">
        <v>1743</v>
      </c>
      <c r="AA68" s="198" t="s">
        <v>3281</v>
      </c>
      <c r="AB68" s="175" t="s">
        <v>3266</v>
      </c>
      <c r="AC68" s="19">
        <v>0</v>
      </c>
      <c r="AD68" s="19">
        <v>0</v>
      </c>
      <c r="AE68" s="103" t="s">
        <v>1743</v>
      </c>
      <c r="AF68" s="16">
        <v>44627</v>
      </c>
      <c r="AG68" s="17" t="s">
        <v>2812</v>
      </c>
      <c r="AH68" s="177" t="s">
        <v>3378</v>
      </c>
    </row>
    <row r="69" spans="1:34" s="15" customFormat="1" ht="14.25" customHeight="1" x14ac:dyDescent="0.25">
      <c r="A69" s="175" t="s">
        <v>3262</v>
      </c>
      <c r="B69" s="175" t="s">
        <v>26</v>
      </c>
      <c r="C69" s="175" t="s">
        <v>27</v>
      </c>
      <c r="D69" s="175" t="s">
        <v>28</v>
      </c>
      <c r="E69" s="175">
        <v>2021</v>
      </c>
      <c r="F69" s="175">
        <v>509</v>
      </c>
      <c r="G69" s="175" t="s">
        <v>2541</v>
      </c>
      <c r="H69" s="175">
        <v>1</v>
      </c>
      <c r="I69" s="175" t="s">
        <v>30</v>
      </c>
      <c r="J69" s="175" t="s">
        <v>1452</v>
      </c>
      <c r="K69" s="175" t="s">
        <v>1286</v>
      </c>
      <c r="L69" s="175" t="s">
        <v>2899</v>
      </c>
      <c r="M69" s="175" t="s">
        <v>3271</v>
      </c>
      <c r="N69" s="17" t="s">
        <v>2831</v>
      </c>
      <c r="O69" s="17" t="s">
        <v>2831</v>
      </c>
      <c r="P69" s="124" t="s">
        <v>2831</v>
      </c>
      <c r="Q69" s="175" t="s">
        <v>3272</v>
      </c>
      <c r="R69" s="175" t="s">
        <v>3273</v>
      </c>
      <c r="S69" s="124" t="s">
        <v>3274</v>
      </c>
      <c r="T69" s="175" t="s">
        <v>3270</v>
      </c>
      <c r="U69" s="175">
        <v>1</v>
      </c>
      <c r="V69" s="175" t="s">
        <v>3275</v>
      </c>
      <c r="W69" s="175" t="s">
        <v>3267</v>
      </c>
      <c r="X69" s="175" t="s">
        <v>3131</v>
      </c>
      <c r="Y69" s="175" t="s">
        <v>42</v>
      </c>
      <c r="Z69" s="175" t="s">
        <v>1743</v>
      </c>
      <c r="AA69" s="198" t="s">
        <v>3282</v>
      </c>
      <c r="AB69" s="175" t="s">
        <v>3275</v>
      </c>
      <c r="AC69" s="19">
        <v>0</v>
      </c>
      <c r="AD69" s="19">
        <v>0</v>
      </c>
      <c r="AE69" s="103" t="s">
        <v>1743</v>
      </c>
      <c r="AF69" s="16">
        <v>44627</v>
      </c>
      <c r="AG69" s="17" t="s">
        <v>2812</v>
      </c>
      <c r="AH69" s="177" t="s">
        <v>3376</v>
      </c>
    </row>
    <row r="70" spans="1:34" s="15" customFormat="1" ht="14.25" customHeight="1" x14ac:dyDescent="0.25">
      <c r="A70" s="175" t="s">
        <v>3262</v>
      </c>
      <c r="B70" s="175" t="s">
        <v>26</v>
      </c>
      <c r="C70" s="175" t="s">
        <v>27</v>
      </c>
      <c r="D70" s="175" t="s">
        <v>28</v>
      </c>
      <c r="E70" s="175">
        <v>2021</v>
      </c>
      <c r="F70" s="175">
        <v>509</v>
      </c>
      <c r="G70" s="175" t="s">
        <v>2545</v>
      </c>
      <c r="H70" s="175">
        <v>1</v>
      </c>
      <c r="I70" s="175" t="s">
        <v>30</v>
      </c>
      <c r="J70" s="175" t="s">
        <v>1452</v>
      </c>
      <c r="K70" s="175" t="s">
        <v>1286</v>
      </c>
      <c r="L70" s="175" t="s">
        <v>2899</v>
      </c>
      <c r="M70" s="175" t="s">
        <v>3276</v>
      </c>
      <c r="N70" s="17" t="s">
        <v>2831</v>
      </c>
      <c r="O70" s="17" t="s">
        <v>2831</v>
      </c>
      <c r="P70" s="124" t="s">
        <v>2831</v>
      </c>
      <c r="Q70" s="175" t="s">
        <v>3277</v>
      </c>
      <c r="R70" s="175" t="s">
        <v>3273</v>
      </c>
      <c r="S70" s="124" t="s">
        <v>3278</v>
      </c>
      <c r="T70" s="175" t="s">
        <v>3279</v>
      </c>
      <c r="U70" s="175">
        <v>1</v>
      </c>
      <c r="V70" s="175" t="s">
        <v>3275</v>
      </c>
      <c r="W70" s="175" t="s">
        <v>3267</v>
      </c>
      <c r="X70" s="175" t="s">
        <v>3131</v>
      </c>
      <c r="Y70" s="175" t="s">
        <v>42</v>
      </c>
      <c r="Z70" s="175" t="s">
        <v>1743</v>
      </c>
      <c r="AA70" s="198" t="s">
        <v>3282</v>
      </c>
      <c r="AB70" s="175" t="s">
        <v>3275</v>
      </c>
      <c r="AC70" s="19">
        <v>0</v>
      </c>
      <c r="AD70" s="19">
        <v>0</v>
      </c>
      <c r="AE70" s="103" t="s">
        <v>1743</v>
      </c>
      <c r="AF70" s="16">
        <v>44627</v>
      </c>
      <c r="AG70" s="17" t="s">
        <v>2812</v>
      </c>
      <c r="AH70" s="177" t="s">
        <v>3376</v>
      </c>
    </row>
    <row r="71" spans="1:34" s="15" customFormat="1" ht="14.25" customHeight="1" x14ac:dyDescent="0.25">
      <c r="A71" s="175" t="s">
        <v>3300</v>
      </c>
      <c r="B71" s="175" t="s">
        <v>26</v>
      </c>
      <c r="C71" s="175" t="s">
        <v>27</v>
      </c>
      <c r="D71" s="175" t="s">
        <v>28</v>
      </c>
      <c r="E71" s="175">
        <v>2021</v>
      </c>
      <c r="F71" s="175">
        <v>107</v>
      </c>
      <c r="G71" s="175" t="s">
        <v>2325</v>
      </c>
      <c r="H71" s="175">
        <v>1</v>
      </c>
      <c r="I71" s="175" t="s">
        <v>30</v>
      </c>
      <c r="J71" s="175" t="s">
        <v>1723</v>
      </c>
      <c r="K71" s="175" t="s">
        <v>32</v>
      </c>
      <c r="L71" s="175" t="s">
        <v>424</v>
      </c>
      <c r="M71" s="175" t="s">
        <v>3301</v>
      </c>
      <c r="N71" s="175" t="s">
        <v>2831</v>
      </c>
      <c r="O71" s="17" t="s">
        <v>2831</v>
      </c>
      <c r="P71" s="124"/>
      <c r="Q71" s="17" t="s">
        <v>3302</v>
      </c>
      <c r="R71" s="17" t="s">
        <v>3303</v>
      </c>
      <c r="S71" s="124" t="s">
        <v>3304</v>
      </c>
      <c r="T71" s="175" t="s">
        <v>3305</v>
      </c>
      <c r="U71" s="175">
        <v>1</v>
      </c>
      <c r="V71" s="124" t="s">
        <v>2740</v>
      </c>
      <c r="W71" s="175" t="s">
        <v>3306</v>
      </c>
      <c r="X71" s="175" t="s">
        <v>3307</v>
      </c>
      <c r="Y71" s="175" t="s">
        <v>42</v>
      </c>
      <c r="Z71" s="175" t="s">
        <v>1743</v>
      </c>
      <c r="AA71" s="17" t="s">
        <v>2804</v>
      </c>
      <c r="AB71" s="124" t="s">
        <v>2740</v>
      </c>
      <c r="AC71" s="19">
        <v>0</v>
      </c>
      <c r="AD71" s="19">
        <v>0</v>
      </c>
      <c r="AE71" s="103" t="s">
        <v>1743</v>
      </c>
      <c r="AF71" s="16">
        <v>44627</v>
      </c>
      <c r="AG71" s="17" t="s">
        <v>3369</v>
      </c>
      <c r="AH71" s="177" t="s">
        <v>3380</v>
      </c>
    </row>
    <row r="72" spans="1:34" s="15" customFormat="1" ht="14.25" customHeight="1" x14ac:dyDescent="0.25">
      <c r="A72" s="175" t="s">
        <v>3300</v>
      </c>
      <c r="B72" s="175" t="s">
        <v>26</v>
      </c>
      <c r="C72" s="175" t="s">
        <v>27</v>
      </c>
      <c r="D72" s="175" t="s">
        <v>28</v>
      </c>
      <c r="E72" s="175">
        <v>2021</v>
      </c>
      <c r="F72" s="175">
        <v>107</v>
      </c>
      <c r="G72" s="175" t="s">
        <v>2325</v>
      </c>
      <c r="H72" s="175">
        <v>2</v>
      </c>
      <c r="I72" s="175" t="s">
        <v>30</v>
      </c>
      <c r="J72" s="175" t="s">
        <v>1723</v>
      </c>
      <c r="K72" s="175" t="s">
        <v>32</v>
      </c>
      <c r="L72" s="175" t="s">
        <v>424</v>
      </c>
      <c r="M72" s="175" t="s">
        <v>3301</v>
      </c>
      <c r="N72" s="175" t="s">
        <v>2831</v>
      </c>
      <c r="O72" s="17" t="s">
        <v>2831</v>
      </c>
      <c r="P72" s="124"/>
      <c r="Q72" s="17" t="s">
        <v>3302</v>
      </c>
      <c r="R72" s="17" t="s">
        <v>3308</v>
      </c>
      <c r="S72" s="124" t="s">
        <v>918</v>
      </c>
      <c r="T72" s="175" t="s">
        <v>3309</v>
      </c>
      <c r="U72" s="175">
        <v>1</v>
      </c>
      <c r="V72" s="124" t="s">
        <v>2740</v>
      </c>
      <c r="W72" s="175" t="s">
        <v>3306</v>
      </c>
      <c r="X72" s="175" t="s">
        <v>3307</v>
      </c>
      <c r="Y72" s="175" t="s">
        <v>42</v>
      </c>
      <c r="Z72" s="175" t="s">
        <v>1743</v>
      </c>
      <c r="AA72" s="17" t="s">
        <v>2804</v>
      </c>
      <c r="AB72" s="124" t="s">
        <v>2740</v>
      </c>
      <c r="AC72" s="19">
        <v>0</v>
      </c>
      <c r="AD72" s="19">
        <v>0</v>
      </c>
      <c r="AE72" s="103" t="s">
        <v>1743</v>
      </c>
      <c r="AF72" s="16">
        <v>44627</v>
      </c>
      <c r="AG72" s="17" t="s">
        <v>3369</v>
      </c>
      <c r="AH72" s="177" t="s">
        <v>3380</v>
      </c>
    </row>
    <row r="73" spans="1:34" s="15" customFormat="1" ht="14.25" customHeight="1" x14ac:dyDescent="0.25">
      <c r="A73" s="175" t="s">
        <v>3300</v>
      </c>
      <c r="B73" s="175" t="s">
        <v>26</v>
      </c>
      <c r="C73" s="175" t="s">
        <v>27</v>
      </c>
      <c r="D73" s="175" t="s">
        <v>28</v>
      </c>
      <c r="E73" s="175">
        <v>2021</v>
      </c>
      <c r="F73" s="175">
        <v>107</v>
      </c>
      <c r="G73" s="175" t="s">
        <v>2325</v>
      </c>
      <c r="H73" s="175">
        <v>3</v>
      </c>
      <c r="I73" s="175" t="s">
        <v>30</v>
      </c>
      <c r="J73" s="175" t="s">
        <v>1723</v>
      </c>
      <c r="K73" s="175" t="s">
        <v>32</v>
      </c>
      <c r="L73" s="175" t="s">
        <v>424</v>
      </c>
      <c r="M73" s="175" t="s">
        <v>3301</v>
      </c>
      <c r="N73" s="175" t="s">
        <v>2831</v>
      </c>
      <c r="O73" s="17" t="s">
        <v>2831</v>
      </c>
      <c r="P73" s="124"/>
      <c r="Q73" s="17" t="s">
        <v>3302</v>
      </c>
      <c r="R73" s="17" t="s">
        <v>3310</v>
      </c>
      <c r="S73" s="124" t="s">
        <v>3304</v>
      </c>
      <c r="T73" s="175" t="s">
        <v>3305</v>
      </c>
      <c r="U73" s="175">
        <v>1</v>
      </c>
      <c r="V73" s="124" t="s">
        <v>2740</v>
      </c>
      <c r="W73" s="175" t="s">
        <v>3306</v>
      </c>
      <c r="X73" s="175" t="s">
        <v>3311</v>
      </c>
      <c r="Y73" s="175" t="s">
        <v>42</v>
      </c>
      <c r="Z73" s="175" t="s">
        <v>1743</v>
      </c>
      <c r="AA73" s="17" t="s">
        <v>2804</v>
      </c>
      <c r="AB73" s="124" t="s">
        <v>2740</v>
      </c>
      <c r="AC73" s="19">
        <v>0</v>
      </c>
      <c r="AD73" s="19">
        <v>0</v>
      </c>
      <c r="AE73" s="103" t="s">
        <v>1743</v>
      </c>
      <c r="AF73" s="16">
        <v>44627</v>
      </c>
      <c r="AG73" s="17" t="s">
        <v>3369</v>
      </c>
      <c r="AH73" s="177" t="s">
        <v>3380</v>
      </c>
    </row>
    <row r="74" spans="1:34" s="15" customFormat="1" ht="14.25" customHeight="1" x14ac:dyDescent="0.25">
      <c r="A74" s="175" t="s">
        <v>3300</v>
      </c>
      <c r="B74" s="175" t="s">
        <v>26</v>
      </c>
      <c r="C74" s="175" t="s">
        <v>27</v>
      </c>
      <c r="D74" s="175" t="s">
        <v>28</v>
      </c>
      <c r="E74" s="175">
        <v>2021</v>
      </c>
      <c r="F74" s="175">
        <v>107</v>
      </c>
      <c r="G74" s="175" t="s">
        <v>3140</v>
      </c>
      <c r="H74" s="175">
        <v>1</v>
      </c>
      <c r="I74" s="175" t="s">
        <v>30</v>
      </c>
      <c r="J74" s="175" t="s">
        <v>1723</v>
      </c>
      <c r="K74" s="175" t="s">
        <v>32</v>
      </c>
      <c r="L74" s="175" t="s">
        <v>424</v>
      </c>
      <c r="M74" s="175" t="s">
        <v>3312</v>
      </c>
      <c r="N74" s="175" t="s">
        <v>2831</v>
      </c>
      <c r="O74" s="175"/>
      <c r="P74" s="124"/>
      <c r="Q74" s="17" t="s">
        <v>3313</v>
      </c>
      <c r="R74" s="17" t="s">
        <v>3314</v>
      </c>
      <c r="S74" s="124" t="s">
        <v>3315</v>
      </c>
      <c r="T74" s="175" t="s">
        <v>3315</v>
      </c>
      <c r="U74" s="175">
        <v>1</v>
      </c>
      <c r="V74" s="124" t="s">
        <v>2740</v>
      </c>
      <c r="W74" s="175" t="s">
        <v>3306</v>
      </c>
      <c r="X74" s="175" t="s">
        <v>3095</v>
      </c>
      <c r="Y74" s="175" t="s">
        <v>42</v>
      </c>
      <c r="Z74" s="175" t="s">
        <v>1743</v>
      </c>
      <c r="AA74" s="17" t="s">
        <v>2804</v>
      </c>
      <c r="AB74" s="124" t="s">
        <v>2740</v>
      </c>
      <c r="AC74" s="19">
        <v>0</v>
      </c>
      <c r="AD74" s="19">
        <v>0</v>
      </c>
      <c r="AE74" s="103" t="s">
        <v>1743</v>
      </c>
      <c r="AF74" s="16">
        <v>44627</v>
      </c>
      <c r="AG74" s="17" t="s">
        <v>3369</v>
      </c>
      <c r="AH74" s="177" t="s">
        <v>3380</v>
      </c>
    </row>
    <row r="75" spans="1:34" s="15" customFormat="1" ht="14.25" customHeight="1" x14ac:dyDescent="0.25">
      <c r="A75" s="175" t="s">
        <v>3300</v>
      </c>
      <c r="B75" s="175" t="s">
        <v>26</v>
      </c>
      <c r="C75" s="175" t="s">
        <v>27</v>
      </c>
      <c r="D75" s="175" t="s">
        <v>28</v>
      </c>
      <c r="E75" s="175">
        <v>2021</v>
      </c>
      <c r="F75" s="175">
        <v>107</v>
      </c>
      <c r="G75" s="175" t="s">
        <v>3140</v>
      </c>
      <c r="H75" s="175">
        <v>2</v>
      </c>
      <c r="I75" s="175" t="s">
        <v>30</v>
      </c>
      <c r="J75" s="175" t="s">
        <v>1723</v>
      </c>
      <c r="K75" s="175" t="s">
        <v>32</v>
      </c>
      <c r="L75" s="175" t="s">
        <v>424</v>
      </c>
      <c r="M75" s="175" t="s">
        <v>3312</v>
      </c>
      <c r="N75" s="175" t="s">
        <v>2831</v>
      </c>
      <c r="O75" s="175"/>
      <c r="P75" s="124"/>
      <c r="Q75" s="17" t="s">
        <v>3313</v>
      </c>
      <c r="R75" s="17" t="s">
        <v>3316</v>
      </c>
      <c r="S75" s="124" t="s">
        <v>3317</v>
      </c>
      <c r="T75" s="175" t="s">
        <v>3318</v>
      </c>
      <c r="U75" s="175">
        <v>1</v>
      </c>
      <c r="V75" s="124" t="s">
        <v>2740</v>
      </c>
      <c r="W75" s="175" t="s">
        <v>3319</v>
      </c>
      <c r="X75" s="175" t="s">
        <v>3311</v>
      </c>
      <c r="Y75" s="175" t="s">
        <v>42</v>
      </c>
      <c r="Z75" s="175" t="s">
        <v>1743</v>
      </c>
      <c r="AA75" s="17" t="s">
        <v>2804</v>
      </c>
      <c r="AB75" s="124" t="s">
        <v>2740</v>
      </c>
      <c r="AC75" s="19">
        <v>0</v>
      </c>
      <c r="AD75" s="19">
        <v>0</v>
      </c>
      <c r="AE75" s="103" t="s">
        <v>1743</v>
      </c>
      <c r="AF75" s="16">
        <v>44627</v>
      </c>
      <c r="AG75" s="17" t="s">
        <v>3369</v>
      </c>
      <c r="AH75" s="177" t="s">
        <v>3380</v>
      </c>
    </row>
    <row r="76" spans="1:34" s="15" customFormat="1" ht="14.25" customHeight="1" x14ac:dyDescent="0.25">
      <c r="A76" s="175" t="s">
        <v>3300</v>
      </c>
      <c r="B76" s="175" t="s">
        <v>26</v>
      </c>
      <c r="C76" s="175" t="s">
        <v>27</v>
      </c>
      <c r="D76" s="175" t="s">
        <v>28</v>
      </c>
      <c r="E76" s="175">
        <v>2021</v>
      </c>
      <c r="F76" s="175">
        <v>107</v>
      </c>
      <c r="G76" s="175" t="s">
        <v>3320</v>
      </c>
      <c r="H76" s="175">
        <v>1</v>
      </c>
      <c r="I76" s="175" t="s">
        <v>30</v>
      </c>
      <c r="J76" s="175" t="s">
        <v>1723</v>
      </c>
      <c r="K76" s="175" t="s">
        <v>32</v>
      </c>
      <c r="L76" s="175" t="s">
        <v>424</v>
      </c>
      <c r="M76" s="175" t="s">
        <v>3321</v>
      </c>
      <c r="N76" s="175" t="s">
        <v>2831</v>
      </c>
      <c r="O76" s="17" t="s">
        <v>2831</v>
      </c>
      <c r="P76" s="124"/>
      <c r="Q76" s="17" t="s">
        <v>3322</v>
      </c>
      <c r="R76" s="17" t="s">
        <v>3323</v>
      </c>
      <c r="S76" s="124" t="s">
        <v>3324</v>
      </c>
      <c r="T76" s="175" t="s">
        <v>3325</v>
      </c>
      <c r="U76" s="175">
        <v>1</v>
      </c>
      <c r="V76" s="124" t="s">
        <v>2740</v>
      </c>
      <c r="W76" s="175" t="s">
        <v>3306</v>
      </c>
      <c r="X76" s="175" t="s">
        <v>3307</v>
      </c>
      <c r="Y76" s="175" t="s">
        <v>42</v>
      </c>
      <c r="Z76" s="175" t="s">
        <v>1743</v>
      </c>
      <c r="AA76" s="17" t="s">
        <v>2804</v>
      </c>
      <c r="AB76" s="124" t="s">
        <v>2740</v>
      </c>
      <c r="AC76" s="19">
        <v>0</v>
      </c>
      <c r="AD76" s="19">
        <v>0</v>
      </c>
      <c r="AE76" s="103" t="s">
        <v>1743</v>
      </c>
      <c r="AF76" s="16">
        <v>44627</v>
      </c>
      <c r="AG76" s="17" t="s">
        <v>3369</v>
      </c>
      <c r="AH76" s="177" t="s">
        <v>3380</v>
      </c>
    </row>
    <row r="77" spans="1:34" s="15" customFormat="1" ht="14.25" customHeight="1" x14ac:dyDescent="0.25">
      <c r="A77" s="175" t="s">
        <v>3300</v>
      </c>
      <c r="B77" s="175" t="s">
        <v>26</v>
      </c>
      <c r="C77" s="175" t="s">
        <v>27</v>
      </c>
      <c r="D77" s="175" t="s">
        <v>28</v>
      </c>
      <c r="E77" s="175">
        <v>2021</v>
      </c>
      <c r="F77" s="175">
        <v>107</v>
      </c>
      <c r="G77" s="175" t="s">
        <v>3326</v>
      </c>
      <c r="H77" s="175">
        <v>1</v>
      </c>
      <c r="I77" s="175" t="s">
        <v>30</v>
      </c>
      <c r="J77" s="175" t="s">
        <v>1723</v>
      </c>
      <c r="K77" s="175" t="s">
        <v>32</v>
      </c>
      <c r="L77" s="175" t="s">
        <v>424</v>
      </c>
      <c r="M77" s="175" t="s">
        <v>3327</v>
      </c>
      <c r="N77" s="175" t="s">
        <v>2831</v>
      </c>
      <c r="O77" s="175"/>
      <c r="P77" s="124"/>
      <c r="Q77" s="17" t="s">
        <v>3328</v>
      </c>
      <c r="R77" s="17" t="s">
        <v>3329</v>
      </c>
      <c r="S77" s="124" t="s">
        <v>3330</v>
      </c>
      <c r="T77" s="175" t="s">
        <v>3331</v>
      </c>
      <c r="U77" s="175">
        <v>2</v>
      </c>
      <c r="V77" s="124" t="s">
        <v>2740</v>
      </c>
      <c r="W77" s="175" t="s">
        <v>3306</v>
      </c>
      <c r="X77" s="175" t="s">
        <v>3311</v>
      </c>
      <c r="Y77" s="175" t="s">
        <v>42</v>
      </c>
      <c r="Z77" s="175" t="s">
        <v>1743</v>
      </c>
      <c r="AA77" s="17" t="s">
        <v>2804</v>
      </c>
      <c r="AB77" s="124" t="s">
        <v>2740</v>
      </c>
      <c r="AC77" s="19">
        <v>0</v>
      </c>
      <c r="AD77" s="19">
        <v>0</v>
      </c>
      <c r="AE77" s="103" t="s">
        <v>1743</v>
      </c>
      <c r="AF77" s="16">
        <v>44627</v>
      </c>
      <c r="AG77" s="17" t="s">
        <v>3369</v>
      </c>
      <c r="AH77" s="177" t="s">
        <v>3380</v>
      </c>
    </row>
    <row r="78" spans="1:34" s="15" customFormat="1" ht="14.25" customHeight="1" x14ac:dyDescent="0.25">
      <c r="A78" s="175" t="s">
        <v>3300</v>
      </c>
      <c r="B78" s="175" t="s">
        <v>26</v>
      </c>
      <c r="C78" s="175" t="s">
        <v>27</v>
      </c>
      <c r="D78" s="175" t="s">
        <v>28</v>
      </c>
      <c r="E78" s="175">
        <v>2021</v>
      </c>
      <c r="F78" s="175">
        <v>107</v>
      </c>
      <c r="G78" s="175" t="s">
        <v>3326</v>
      </c>
      <c r="H78" s="175">
        <v>2</v>
      </c>
      <c r="I78" s="175" t="s">
        <v>30</v>
      </c>
      <c r="J78" s="175" t="s">
        <v>1723</v>
      </c>
      <c r="K78" s="175" t="s">
        <v>32</v>
      </c>
      <c r="L78" s="175" t="s">
        <v>424</v>
      </c>
      <c r="M78" s="175" t="s">
        <v>3327</v>
      </c>
      <c r="N78" s="175" t="s">
        <v>2831</v>
      </c>
      <c r="O78" s="175"/>
      <c r="P78" s="124"/>
      <c r="Q78" s="17" t="s">
        <v>3328</v>
      </c>
      <c r="R78" s="17" t="s">
        <v>3332</v>
      </c>
      <c r="S78" s="124" t="s">
        <v>3333</v>
      </c>
      <c r="T78" s="175" t="s">
        <v>3334</v>
      </c>
      <c r="U78" s="175">
        <v>1</v>
      </c>
      <c r="V78" s="124" t="s">
        <v>2740</v>
      </c>
      <c r="W78" s="175" t="s">
        <v>3306</v>
      </c>
      <c r="X78" s="175" t="s">
        <v>3311</v>
      </c>
      <c r="Y78" s="175" t="s">
        <v>42</v>
      </c>
      <c r="Z78" s="175" t="s">
        <v>1743</v>
      </c>
      <c r="AA78" s="17" t="s">
        <v>2804</v>
      </c>
      <c r="AB78" s="124" t="s">
        <v>2740</v>
      </c>
      <c r="AC78" s="19">
        <v>0</v>
      </c>
      <c r="AD78" s="19">
        <v>0</v>
      </c>
      <c r="AE78" s="103" t="s">
        <v>1743</v>
      </c>
      <c r="AF78" s="16">
        <v>44627</v>
      </c>
      <c r="AG78" s="17" t="s">
        <v>3369</v>
      </c>
      <c r="AH78" s="177" t="s">
        <v>3380</v>
      </c>
    </row>
    <row r="79" spans="1:34" s="15" customFormat="1" ht="14.25" customHeight="1" x14ac:dyDescent="0.25">
      <c r="A79" s="175" t="s">
        <v>3300</v>
      </c>
      <c r="B79" s="175" t="s">
        <v>26</v>
      </c>
      <c r="C79" s="175" t="s">
        <v>27</v>
      </c>
      <c r="D79" s="175" t="s">
        <v>28</v>
      </c>
      <c r="E79" s="175">
        <v>2021</v>
      </c>
      <c r="F79" s="175">
        <v>107</v>
      </c>
      <c r="G79" s="175" t="s">
        <v>3335</v>
      </c>
      <c r="H79" s="175">
        <v>1</v>
      </c>
      <c r="I79" s="175" t="s">
        <v>30</v>
      </c>
      <c r="J79" s="175" t="s">
        <v>1723</v>
      </c>
      <c r="K79" s="175" t="s">
        <v>32</v>
      </c>
      <c r="L79" s="175" t="s">
        <v>424</v>
      </c>
      <c r="M79" s="175" t="s">
        <v>3336</v>
      </c>
      <c r="N79" s="175" t="s">
        <v>2831</v>
      </c>
      <c r="O79" s="175"/>
      <c r="P79" s="124"/>
      <c r="Q79" s="17" t="s">
        <v>3337</v>
      </c>
      <c r="R79" s="17" t="s">
        <v>3338</v>
      </c>
      <c r="S79" s="124" t="s">
        <v>3339</v>
      </c>
      <c r="T79" s="175" t="s">
        <v>3340</v>
      </c>
      <c r="U79" s="175">
        <v>1</v>
      </c>
      <c r="V79" s="124" t="s">
        <v>2740</v>
      </c>
      <c r="W79" s="175" t="s">
        <v>3306</v>
      </c>
      <c r="X79" s="175" t="s">
        <v>3311</v>
      </c>
      <c r="Y79" s="175" t="s">
        <v>42</v>
      </c>
      <c r="Z79" s="175" t="s">
        <v>1743</v>
      </c>
      <c r="AA79" s="17" t="s">
        <v>2804</v>
      </c>
      <c r="AB79" s="124" t="s">
        <v>2740</v>
      </c>
      <c r="AC79" s="19">
        <v>0</v>
      </c>
      <c r="AD79" s="19">
        <v>0</v>
      </c>
      <c r="AE79" s="103" t="s">
        <v>1743</v>
      </c>
      <c r="AF79" s="16">
        <v>44627</v>
      </c>
      <c r="AG79" s="17" t="s">
        <v>3369</v>
      </c>
      <c r="AH79" s="177" t="s">
        <v>3380</v>
      </c>
    </row>
    <row r="80" spans="1:34" s="15" customFormat="1" ht="14.25" customHeight="1" x14ac:dyDescent="0.25">
      <c r="A80" s="175" t="s">
        <v>3300</v>
      </c>
      <c r="B80" s="175" t="s">
        <v>26</v>
      </c>
      <c r="C80" s="175" t="s">
        <v>27</v>
      </c>
      <c r="D80" s="175" t="s">
        <v>28</v>
      </c>
      <c r="E80" s="175">
        <v>2021</v>
      </c>
      <c r="F80" s="175">
        <v>107</v>
      </c>
      <c r="G80" s="175" t="s">
        <v>3341</v>
      </c>
      <c r="H80" s="175">
        <v>1</v>
      </c>
      <c r="I80" s="175" t="s">
        <v>30</v>
      </c>
      <c r="J80" s="175" t="s">
        <v>1723</v>
      </c>
      <c r="K80" s="175" t="s">
        <v>32</v>
      </c>
      <c r="L80" s="175" t="s">
        <v>424</v>
      </c>
      <c r="M80" s="175" t="s">
        <v>3342</v>
      </c>
      <c r="N80" s="175" t="s">
        <v>2831</v>
      </c>
      <c r="O80" s="17" t="s">
        <v>2831</v>
      </c>
      <c r="P80" s="124"/>
      <c r="Q80" s="17" t="s">
        <v>3343</v>
      </c>
      <c r="R80" s="17" t="s">
        <v>3344</v>
      </c>
      <c r="S80" s="124" t="s">
        <v>3345</v>
      </c>
      <c r="T80" s="175" t="s">
        <v>3346</v>
      </c>
      <c r="U80" s="175">
        <v>1</v>
      </c>
      <c r="V80" s="124" t="s">
        <v>3347</v>
      </c>
      <c r="W80" s="175" t="s">
        <v>3306</v>
      </c>
      <c r="X80" s="175" t="s">
        <v>3348</v>
      </c>
      <c r="Y80" s="175" t="s">
        <v>42</v>
      </c>
      <c r="Z80" s="175" t="s">
        <v>1743</v>
      </c>
      <c r="AA80" s="198" t="s">
        <v>3349</v>
      </c>
      <c r="AB80" s="124" t="s">
        <v>3347</v>
      </c>
      <c r="AC80" s="19">
        <v>0</v>
      </c>
      <c r="AD80" s="19">
        <v>0</v>
      </c>
      <c r="AE80" s="103" t="s">
        <v>1743</v>
      </c>
      <c r="AF80" s="16"/>
      <c r="AG80" s="17"/>
      <c r="AH80" s="177"/>
    </row>
    <row r="81" spans="32:32" s="15" customFormat="1" x14ac:dyDescent="0.25">
      <c r="AF81" s="245"/>
    </row>
  </sheetData>
  <autoFilter ref="A2:AH80" xr:uid="{00000000-0001-0000-0200-000000000000}">
    <filterColumn colId="30">
      <filters>
        <filter val="ABIERTA"/>
      </filters>
    </filterColumn>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201">
        <v>2020</v>
      </c>
      <c r="B1" s="202"/>
      <c r="C1" s="202"/>
      <c r="D1" s="202"/>
      <c r="E1" s="202"/>
      <c r="F1" s="202"/>
      <c r="G1" s="202"/>
      <c r="H1" s="203"/>
    </row>
    <row r="2" spans="1:8" ht="15" hidden="1" customHeight="1" x14ac:dyDescent="0.25">
      <c r="A2" s="215" t="s">
        <v>12</v>
      </c>
      <c r="B2" s="216" t="s">
        <v>2882</v>
      </c>
      <c r="C2" s="217" t="s">
        <v>13</v>
      </c>
      <c r="D2" s="208" t="s">
        <v>2883</v>
      </c>
      <c r="E2" s="210" t="s">
        <v>2884</v>
      </c>
      <c r="F2" s="211"/>
      <c r="G2" s="212"/>
      <c r="H2" s="204" t="s">
        <v>2907</v>
      </c>
    </row>
    <row r="3" spans="1:8" hidden="1" x14ac:dyDescent="0.25">
      <c r="A3" s="215"/>
      <c r="B3" s="216"/>
      <c r="C3" s="217"/>
      <c r="D3" s="209"/>
      <c r="E3" s="102" t="s">
        <v>2887</v>
      </c>
      <c r="F3" s="102" t="s">
        <v>2888</v>
      </c>
      <c r="G3" s="102" t="s">
        <v>2889</v>
      </c>
      <c r="H3" s="205"/>
    </row>
    <row r="4" spans="1:8" ht="39.75" hidden="1" customHeight="1" x14ac:dyDescent="0.25">
      <c r="A4" s="206" t="s">
        <v>2905</v>
      </c>
      <c r="B4" s="207" t="s">
        <v>2891</v>
      </c>
      <c r="C4" s="97" t="s">
        <v>68</v>
      </c>
      <c r="D4" s="72">
        <v>0.15</v>
      </c>
      <c r="E4" s="128">
        <v>0.87</v>
      </c>
      <c r="F4" s="128">
        <v>0.85</v>
      </c>
      <c r="G4" s="128"/>
      <c r="H4" s="148">
        <f>+AVERAGE(E4,F4)</f>
        <v>0.86</v>
      </c>
    </row>
    <row r="5" spans="1:8" ht="50.25" hidden="1" customHeight="1" x14ac:dyDescent="0.25">
      <c r="A5" s="206"/>
      <c r="B5" s="207"/>
      <c r="C5" s="97" t="s">
        <v>2893</v>
      </c>
      <c r="D5" s="72">
        <v>0.1</v>
      </c>
      <c r="E5" s="128">
        <v>0.92</v>
      </c>
      <c r="F5" s="129">
        <v>0.89</v>
      </c>
      <c r="G5" s="128"/>
      <c r="H5" s="148">
        <f>+AVERAGE(E5,F5)</f>
        <v>0.90500000000000003</v>
      </c>
    </row>
    <row r="6" spans="1:8" ht="47.25" hidden="1" customHeight="1" x14ac:dyDescent="0.25">
      <c r="A6" s="206"/>
      <c r="B6" s="207"/>
      <c r="C6" s="97" t="s">
        <v>424</v>
      </c>
      <c r="D6" s="72">
        <v>0.75</v>
      </c>
      <c r="E6" s="128">
        <v>0.87</v>
      </c>
      <c r="F6" s="128"/>
      <c r="G6" s="128">
        <v>0.9</v>
      </c>
      <c r="H6" s="149">
        <f>+AVERAGE(E6,G6)</f>
        <v>0.88500000000000001</v>
      </c>
    </row>
    <row r="7" spans="1:8" ht="129.75" hidden="1" customHeight="1" x14ac:dyDescent="0.25">
      <c r="A7" s="150" t="s">
        <v>2894</v>
      </c>
      <c r="B7" s="145" t="s">
        <v>2895</v>
      </c>
      <c r="C7" s="127" t="s">
        <v>2896</v>
      </c>
      <c r="D7" s="72">
        <v>1</v>
      </c>
      <c r="E7" s="128">
        <v>0.89</v>
      </c>
      <c r="F7" s="128">
        <v>0.98</v>
      </c>
      <c r="G7" s="128"/>
      <c r="H7" s="148">
        <f>+AVERAGE(E7,F7)</f>
        <v>0.93500000000000005</v>
      </c>
    </row>
    <row r="8" spans="1:8" ht="45" hidden="1" customHeight="1" x14ac:dyDescent="0.25">
      <c r="A8" s="206" t="s">
        <v>2908</v>
      </c>
      <c r="B8" s="207" t="s">
        <v>2898</v>
      </c>
      <c r="C8" s="97" t="s">
        <v>1287</v>
      </c>
      <c r="D8" s="72">
        <v>0.6</v>
      </c>
      <c r="E8" s="128">
        <v>0.75</v>
      </c>
      <c r="F8" s="128"/>
      <c r="G8" s="128"/>
      <c r="H8" s="149">
        <f>+E8</f>
        <v>0.75</v>
      </c>
    </row>
    <row r="9" spans="1:8" ht="56.25" hidden="1" customHeight="1" x14ac:dyDescent="0.25">
      <c r="A9" s="206"/>
      <c r="B9" s="207"/>
      <c r="C9" s="97" t="s">
        <v>2906</v>
      </c>
      <c r="D9" s="72">
        <v>0.1</v>
      </c>
      <c r="E9" s="128">
        <v>0.77500000000000002</v>
      </c>
      <c r="F9" s="128">
        <v>0.81699999999999995</v>
      </c>
      <c r="G9" s="128"/>
      <c r="H9" s="148">
        <f>+AVERAGE(E9,F9)</f>
        <v>0.79600000000000004</v>
      </c>
    </row>
    <row r="10" spans="1:8" ht="55.5" hidden="1" customHeight="1" x14ac:dyDescent="0.25">
      <c r="A10" s="206"/>
      <c r="B10" s="207"/>
      <c r="C10" s="97" t="s">
        <v>2899</v>
      </c>
      <c r="D10" s="72">
        <v>0.1</v>
      </c>
      <c r="E10" s="128" t="s">
        <v>33</v>
      </c>
      <c r="F10" s="128"/>
      <c r="G10" s="128"/>
      <c r="H10" s="149" t="s">
        <v>33</v>
      </c>
    </row>
    <row r="11" spans="1:8" ht="57" hidden="1" customHeight="1" thickBot="1" x14ac:dyDescent="0.3">
      <c r="A11" s="213"/>
      <c r="B11" s="214"/>
      <c r="C11" s="151" t="s">
        <v>926</v>
      </c>
      <c r="D11" s="152">
        <v>0.2</v>
      </c>
      <c r="E11" s="153">
        <v>0.76400000000000001</v>
      </c>
      <c r="F11" s="153"/>
      <c r="G11" s="153"/>
      <c r="H11" s="154">
        <f>+E11</f>
        <v>0.76400000000000001</v>
      </c>
    </row>
    <row r="12" spans="1:8" ht="21" hidden="1" x14ac:dyDescent="0.35">
      <c r="E12" s="130" t="s">
        <v>2909</v>
      </c>
      <c r="F12" s="130"/>
      <c r="G12" s="130"/>
      <c r="H12" s="131" t="s">
        <v>2910</v>
      </c>
    </row>
    <row r="14" spans="1:8" ht="15.75" thickBot="1" x14ac:dyDescent="0.3"/>
    <row r="15" spans="1:8" ht="23.25" x14ac:dyDescent="0.35">
      <c r="A15" s="201" t="s">
        <v>3039</v>
      </c>
      <c r="B15" s="202"/>
      <c r="C15" s="202"/>
      <c r="D15" s="202"/>
      <c r="E15" s="202"/>
      <c r="F15" s="202"/>
      <c r="G15" s="202"/>
      <c r="H15" s="203"/>
    </row>
    <row r="16" spans="1:8" x14ac:dyDescent="0.25">
      <c r="A16" s="215" t="s">
        <v>12</v>
      </c>
      <c r="B16" s="216" t="s">
        <v>2882</v>
      </c>
      <c r="C16" s="217" t="s">
        <v>13</v>
      </c>
      <c r="D16" s="208" t="s">
        <v>2883</v>
      </c>
      <c r="E16" s="210" t="s">
        <v>2884</v>
      </c>
      <c r="F16" s="211"/>
      <c r="G16" s="212"/>
      <c r="H16" s="204" t="s">
        <v>2907</v>
      </c>
    </row>
    <row r="17" spans="1:8" x14ac:dyDescent="0.25">
      <c r="A17" s="215"/>
      <c r="B17" s="216"/>
      <c r="C17" s="217"/>
      <c r="D17" s="209"/>
      <c r="E17" s="102" t="s">
        <v>2887</v>
      </c>
      <c r="F17" s="102" t="s">
        <v>2888</v>
      </c>
      <c r="G17" s="102" t="s">
        <v>2889</v>
      </c>
      <c r="H17" s="205"/>
    </row>
    <row r="18" spans="1:8" ht="42" customHeight="1" x14ac:dyDescent="0.25">
      <c r="A18" s="206" t="s">
        <v>2905</v>
      </c>
      <c r="B18" s="207" t="s">
        <v>2891</v>
      </c>
      <c r="C18" s="97" t="s">
        <v>68</v>
      </c>
      <c r="D18" s="72">
        <v>0.15</v>
      </c>
      <c r="E18" s="128"/>
      <c r="F18" s="128"/>
      <c r="G18" s="128"/>
      <c r="H18" s="148" t="e">
        <f>+AVERAGE(E18,F18)</f>
        <v>#DIV/0!</v>
      </c>
    </row>
    <row r="19" spans="1:8" ht="42" customHeight="1" x14ac:dyDescent="0.25">
      <c r="A19" s="206"/>
      <c r="B19" s="207"/>
      <c r="C19" s="97" t="s">
        <v>2893</v>
      </c>
      <c r="D19" s="72">
        <v>0.1</v>
      </c>
      <c r="E19" s="128"/>
      <c r="F19" s="128"/>
      <c r="G19" s="128"/>
      <c r="H19" s="148" t="e">
        <f>+AVERAGE(E19,F19)</f>
        <v>#DIV/0!</v>
      </c>
    </row>
    <row r="20" spans="1:8" ht="42" customHeight="1" x14ac:dyDescent="0.25">
      <c r="A20" s="206"/>
      <c r="B20" s="207"/>
      <c r="C20" s="97" t="s">
        <v>424</v>
      </c>
      <c r="D20" s="72">
        <v>0.75</v>
      </c>
      <c r="E20" s="128"/>
      <c r="F20" s="128"/>
      <c r="G20" s="128"/>
      <c r="H20" s="149" t="e">
        <f>+AVERAGE(E20,G20)</f>
        <v>#DIV/0!</v>
      </c>
    </row>
    <row r="21" spans="1:8" ht="84" x14ac:dyDescent="0.25">
      <c r="A21" s="150" t="s">
        <v>2894</v>
      </c>
      <c r="B21" s="145" t="s">
        <v>2895</v>
      </c>
      <c r="C21" s="127" t="s">
        <v>2896</v>
      </c>
      <c r="D21" s="72">
        <v>1</v>
      </c>
      <c r="E21" s="128"/>
      <c r="F21" s="128"/>
      <c r="G21" s="128"/>
      <c r="H21" s="148" t="e">
        <f>+AVERAGE(E21,F21)</f>
        <v>#DIV/0!</v>
      </c>
    </row>
    <row r="22" spans="1:8" ht="45" customHeight="1" x14ac:dyDescent="0.25">
      <c r="A22" s="206" t="s">
        <v>2908</v>
      </c>
      <c r="B22" s="207" t="s">
        <v>2898</v>
      </c>
      <c r="C22" s="97" t="s">
        <v>1287</v>
      </c>
      <c r="D22" s="72">
        <v>0.7</v>
      </c>
      <c r="E22" s="128"/>
      <c r="F22" s="128"/>
      <c r="G22" s="128"/>
      <c r="H22" s="149">
        <f>+E22</f>
        <v>0</v>
      </c>
    </row>
    <row r="23" spans="1:8" ht="45" customHeight="1" x14ac:dyDescent="0.25">
      <c r="A23" s="206"/>
      <c r="B23" s="207"/>
      <c r="C23" s="97" t="s">
        <v>2906</v>
      </c>
      <c r="D23" s="72">
        <v>0.1</v>
      </c>
      <c r="E23" s="128"/>
      <c r="F23" s="128"/>
      <c r="G23" s="128"/>
      <c r="H23" s="148" t="e">
        <f>+AVERAGE(E23,F23)</f>
        <v>#DIV/0!</v>
      </c>
    </row>
    <row r="24" spans="1:8" ht="45" customHeight="1" x14ac:dyDescent="0.25">
      <c r="A24" s="206"/>
      <c r="B24" s="207"/>
      <c r="C24" s="97" t="s">
        <v>2899</v>
      </c>
      <c r="D24" s="72" t="s">
        <v>33</v>
      </c>
      <c r="E24" s="128" t="s">
        <v>33</v>
      </c>
      <c r="F24" s="128"/>
      <c r="G24" s="128"/>
      <c r="H24" s="149" t="s">
        <v>33</v>
      </c>
    </row>
    <row r="25" spans="1:8" ht="45" customHeight="1" x14ac:dyDescent="0.25">
      <c r="A25" s="206"/>
      <c r="B25" s="207"/>
      <c r="C25" s="97" t="s">
        <v>926</v>
      </c>
      <c r="D25" s="72">
        <v>0.2</v>
      </c>
      <c r="E25" s="128"/>
      <c r="F25" s="128"/>
      <c r="G25" s="128"/>
      <c r="H25" s="149">
        <f>+E25</f>
        <v>0</v>
      </c>
    </row>
    <row r="26" spans="1:8" ht="21.75" thickBot="1" x14ac:dyDescent="0.4">
      <c r="A26" s="155"/>
      <c r="B26" s="156"/>
      <c r="C26" s="156"/>
      <c r="D26" s="156"/>
      <c r="E26" s="157" t="s">
        <v>2909</v>
      </c>
      <c r="F26" s="157"/>
      <c r="G26" s="157"/>
      <c r="H26" s="158" t="s">
        <v>2910</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218" t="s">
        <v>3038</v>
      </c>
      <c r="B18" s="218"/>
      <c r="C18" s="218"/>
      <c r="D18" s="218"/>
      <c r="E18" s="218"/>
      <c r="F18" s="218"/>
    </row>
    <row r="19" spans="1:6" ht="60" x14ac:dyDescent="0.25">
      <c r="A19" s="159" t="s">
        <v>3036</v>
      </c>
      <c r="B19" s="159" t="s">
        <v>2984</v>
      </c>
      <c r="C19" s="159" t="s">
        <v>3033</v>
      </c>
      <c r="D19" s="159" t="s">
        <v>3034</v>
      </c>
      <c r="E19" s="159" t="s">
        <v>3035</v>
      </c>
      <c r="F19" s="159" t="s">
        <v>3037</v>
      </c>
    </row>
    <row r="20" spans="1:6" x14ac:dyDescent="0.25">
      <c r="A20" s="160" t="s">
        <v>1017</v>
      </c>
      <c r="B20" s="161">
        <v>12</v>
      </c>
      <c r="C20" s="161">
        <v>0</v>
      </c>
      <c r="D20" s="161">
        <v>12</v>
      </c>
      <c r="E20" s="161">
        <v>0</v>
      </c>
      <c r="F20" s="163">
        <f>+D20/(B20-C20)</f>
        <v>1</v>
      </c>
    </row>
    <row r="21" spans="1:6" x14ac:dyDescent="0.25">
      <c r="A21" s="147" t="s">
        <v>3028</v>
      </c>
      <c r="B21">
        <v>12</v>
      </c>
      <c r="C21">
        <v>0</v>
      </c>
      <c r="D21">
        <v>12</v>
      </c>
      <c r="E21">
        <v>0</v>
      </c>
      <c r="F21" s="162">
        <f t="shared" ref="F21:F28" si="0">+D21/(B21-C21)</f>
        <v>1</v>
      </c>
    </row>
    <row r="22" spans="1:6" x14ac:dyDescent="0.25">
      <c r="A22" s="160" t="s">
        <v>1286</v>
      </c>
      <c r="B22" s="161">
        <v>18</v>
      </c>
      <c r="C22" s="161">
        <v>0</v>
      </c>
      <c r="D22" s="161">
        <v>15</v>
      </c>
      <c r="E22" s="161">
        <v>3</v>
      </c>
      <c r="F22" s="163">
        <f t="shared" si="0"/>
        <v>0.83333333333333337</v>
      </c>
    </row>
    <row r="23" spans="1:6" x14ac:dyDescent="0.25">
      <c r="A23" s="147" t="s">
        <v>3029</v>
      </c>
      <c r="B23">
        <v>8</v>
      </c>
      <c r="C23">
        <v>0</v>
      </c>
      <c r="D23">
        <v>5</v>
      </c>
      <c r="E23">
        <v>3</v>
      </c>
      <c r="F23" s="164">
        <f t="shared" si="0"/>
        <v>0.625</v>
      </c>
    </row>
    <row r="24" spans="1:6" x14ac:dyDescent="0.25">
      <c r="A24" s="147" t="s">
        <v>3030</v>
      </c>
      <c r="B24">
        <v>10</v>
      </c>
      <c r="C24">
        <v>0</v>
      </c>
      <c r="D24">
        <v>10</v>
      </c>
      <c r="E24">
        <v>0</v>
      </c>
      <c r="F24" s="162">
        <f t="shared" si="0"/>
        <v>1</v>
      </c>
    </row>
    <row r="25" spans="1:6" x14ac:dyDescent="0.25">
      <c r="A25" s="160" t="s">
        <v>32</v>
      </c>
      <c r="B25" s="161">
        <v>45</v>
      </c>
      <c r="C25" s="161">
        <v>17</v>
      </c>
      <c r="D25" s="161">
        <v>27</v>
      </c>
      <c r="E25" s="161">
        <v>1</v>
      </c>
      <c r="F25" s="163">
        <f t="shared" si="0"/>
        <v>0.9642857142857143</v>
      </c>
    </row>
    <row r="26" spans="1:6" x14ac:dyDescent="0.25">
      <c r="A26" s="147" t="s">
        <v>3031</v>
      </c>
      <c r="B26">
        <v>14</v>
      </c>
      <c r="C26">
        <v>0</v>
      </c>
      <c r="D26">
        <v>13</v>
      </c>
      <c r="E26">
        <v>1</v>
      </c>
      <c r="F26" s="162">
        <f t="shared" si="0"/>
        <v>0.9285714285714286</v>
      </c>
    </row>
    <row r="27" spans="1:6" x14ac:dyDescent="0.25">
      <c r="A27" s="147" t="s">
        <v>3032</v>
      </c>
      <c r="B27">
        <v>31</v>
      </c>
      <c r="C27">
        <v>17</v>
      </c>
      <c r="D27">
        <v>14</v>
      </c>
      <c r="E27">
        <v>0</v>
      </c>
      <c r="F27" s="165">
        <f t="shared" si="0"/>
        <v>1</v>
      </c>
    </row>
    <row r="28" spans="1:6" x14ac:dyDescent="0.25">
      <c r="A28" s="146" t="s">
        <v>2810</v>
      </c>
      <c r="B28" s="161">
        <v>75</v>
      </c>
      <c r="C28" s="161">
        <v>17</v>
      </c>
      <c r="D28" s="161">
        <v>54</v>
      </c>
      <c r="E28" s="161">
        <v>4</v>
      </c>
      <c r="F28" s="163">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ColWidth="11.42578125"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217" t="s">
        <v>12</v>
      </c>
      <c r="G1" s="216" t="s">
        <v>2882</v>
      </c>
      <c r="H1" s="217" t="s">
        <v>13</v>
      </c>
      <c r="I1" s="101" t="s">
        <v>2883</v>
      </c>
      <c r="J1" s="210" t="s">
        <v>2884</v>
      </c>
      <c r="K1" s="211"/>
      <c r="L1" s="212"/>
      <c r="M1" s="232" t="s">
        <v>2885</v>
      </c>
      <c r="N1" s="208" t="s">
        <v>2886</v>
      </c>
    </row>
    <row r="2" spans="1:14" ht="12.75" thickBot="1" x14ac:dyDescent="0.25">
      <c r="A2" s="169" t="s">
        <v>2855</v>
      </c>
      <c r="B2" s="170" t="s">
        <v>2856</v>
      </c>
      <c r="C2" s="27" t="s">
        <v>2857</v>
      </c>
      <c r="F2" s="217"/>
      <c r="G2" s="216"/>
      <c r="H2" s="217"/>
      <c r="I2" s="73"/>
      <c r="J2" s="102" t="s">
        <v>2887</v>
      </c>
      <c r="K2" s="102" t="s">
        <v>2888</v>
      </c>
      <c r="L2" s="102" t="s">
        <v>2889</v>
      </c>
      <c r="M2" s="233"/>
      <c r="N2" s="209"/>
    </row>
    <row r="3" spans="1:14" ht="15" customHeight="1" thickBot="1" x14ac:dyDescent="0.25">
      <c r="A3" s="171">
        <v>2019</v>
      </c>
      <c r="B3" s="172">
        <v>14</v>
      </c>
      <c r="C3" s="29">
        <v>33</v>
      </c>
      <c r="F3" s="207" t="s">
        <v>2890</v>
      </c>
      <c r="G3" s="207" t="s">
        <v>2891</v>
      </c>
      <c r="H3" s="97" t="s">
        <v>68</v>
      </c>
      <c r="I3" s="72">
        <v>0.2</v>
      </c>
      <c r="J3" s="97" t="s">
        <v>2831</v>
      </c>
      <c r="K3" s="97" t="s">
        <v>2831</v>
      </c>
      <c r="L3" s="97"/>
      <c r="M3" s="97" t="s">
        <v>2892</v>
      </c>
      <c r="N3" s="99">
        <v>9.5000000000000001E-2</v>
      </c>
    </row>
    <row r="4" spans="1:14" ht="15" customHeight="1" x14ac:dyDescent="0.2">
      <c r="A4" s="173" t="s">
        <v>2810</v>
      </c>
      <c r="B4" s="174">
        <v>14</v>
      </c>
      <c r="C4" s="29">
        <v>34</v>
      </c>
      <c r="F4" s="207"/>
      <c r="G4" s="207"/>
      <c r="H4" s="97" t="s">
        <v>2893</v>
      </c>
      <c r="I4" s="72">
        <v>0.1</v>
      </c>
      <c r="J4" s="97" t="s">
        <v>2831</v>
      </c>
      <c r="K4" s="97"/>
      <c r="L4" s="97"/>
      <c r="M4" s="72">
        <v>0.90759999999999996</v>
      </c>
      <c r="N4" s="99">
        <v>0.91</v>
      </c>
    </row>
    <row r="5" spans="1:14" ht="15" customHeight="1" x14ac:dyDescent="0.25">
      <c r="A5"/>
      <c r="B5"/>
      <c r="C5" s="31">
        <f>+C3+C4</f>
        <v>67</v>
      </c>
      <c r="F5" s="207"/>
      <c r="G5" s="207"/>
      <c r="H5" s="97" t="s">
        <v>424</v>
      </c>
      <c r="I5" s="72">
        <v>0.6</v>
      </c>
      <c r="J5" s="97" t="s">
        <v>2831</v>
      </c>
      <c r="K5" s="97" t="s">
        <v>2831</v>
      </c>
      <c r="L5" s="97" t="s">
        <v>2831</v>
      </c>
      <c r="M5" s="97" t="s">
        <v>2892</v>
      </c>
      <c r="N5" s="99">
        <v>0.34699999999999998</v>
      </c>
    </row>
    <row r="6" spans="1:14" ht="15" customHeight="1" x14ac:dyDescent="0.2">
      <c r="A6" s="32"/>
      <c r="B6" s="30"/>
      <c r="C6" s="30"/>
      <c r="F6" s="207"/>
      <c r="G6" s="207"/>
      <c r="H6" s="97" t="s">
        <v>926</v>
      </c>
      <c r="I6" s="72">
        <v>0.1</v>
      </c>
      <c r="J6" s="97"/>
      <c r="K6" s="97" t="s">
        <v>2831</v>
      </c>
      <c r="L6" s="97"/>
      <c r="M6" s="97" t="s">
        <v>2892</v>
      </c>
      <c r="N6" s="99">
        <v>4.4999999999999998E-2</v>
      </c>
    </row>
    <row r="7" spans="1:14" ht="15" customHeight="1" x14ac:dyDescent="0.2">
      <c r="A7" s="236" t="s">
        <v>2848</v>
      </c>
      <c r="B7" s="237"/>
      <c r="C7" s="33">
        <v>78</v>
      </c>
      <c r="F7" s="100" t="s">
        <v>2894</v>
      </c>
      <c r="G7" s="100" t="s">
        <v>2895</v>
      </c>
      <c r="H7" s="97" t="s">
        <v>2896</v>
      </c>
      <c r="I7" s="72">
        <v>1</v>
      </c>
      <c r="J7" s="97" t="s">
        <v>2831</v>
      </c>
      <c r="K7" s="97" t="s">
        <v>2831</v>
      </c>
      <c r="L7" s="97"/>
      <c r="M7" s="97" t="s">
        <v>2892</v>
      </c>
      <c r="N7" s="99">
        <v>0.97399999999999998</v>
      </c>
    </row>
    <row r="8" spans="1:14" ht="15" customHeight="1" x14ac:dyDescent="0.2">
      <c r="A8" s="238" t="s">
        <v>2849</v>
      </c>
      <c r="B8" s="239"/>
      <c r="C8" s="34">
        <v>16</v>
      </c>
      <c r="F8" s="207" t="s">
        <v>2897</v>
      </c>
      <c r="G8" s="207" t="s">
        <v>2898</v>
      </c>
      <c r="H8" s="97" t="s">
        <v>1287</v>
      </c>
      <c r="I8" s="72">
        <v>0.7</v>
      </c>
      <c r="J8" s="97" t="s">
        <v>2831</v>
      </c>
      <c r="K8" s="97"/>
      <c r="L8" s="97"/>
      <c r="M8" s="97" t="s">
        <v>2892</v>
      </c>
      <c r="N8" s="230">
        <v>0.75</v>
      </c>
    </row>
    <row r="9" spans="1:14" ht="15" customHeight="1" x14ac:dyDescent="0.2">
      <c r="A9" s="238" t="s">
        <v>2850</v>
      </c>
      <c r="B9" s="239"/>
      <c r="C9" s="34">
        <v>7</v>
      </c>
      <c r="F9" s="207"/>
      <c r="G9" s="207"/>
      <c r="H9" s="97" t="s">
        <v>2899</v>
      </c>
      <c r="I9" s="72">
        <v>0.3</v>
      </c>
      <c r="J9" s="97"/>
      <c r="K9" s="97"/>
      <c r="L9" s="97"/>
      <c r="M9" s="97"/>
      <c r="N9" s="231"/>
    </row>
    <row r="10" spans="1:14" x14ac:dyDescent="0.2">
      <c r="A10" s="240" t="s">
        <v>2851</v>
      </c>
      <c r="B10" s="241"/>
      <c r="C10" s="35">
        <v>101</v>
      </c>
    </row>
    <row r="11" spans="1:14" x14ac:dyDescent="0.2">
      <c r="A11" s="36"/>
      <c r="B11" s="37"/>
      <c r="C11" s="37"/>
    </row>
    <row r="12" spans="1:14" x14ac:dyDescent="0.2">
      <c r="A12" s="234" t="s">
        <v>2837</v>
      </c>
      <c r="B12" s="234"/>
      <c r="C12" s="234"/>
      <c r="D12" s="235"/>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234" t="s">
        <v>2900</v>
      </c>
      <c r="B17" s="234"/>
      <c r="C17" s="234"/>
      <c r="D17" s="235"/>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20" t="s">
        <v>2901</v>
      </c>
      <c r="B22" s="221"/>
      <c r="C22" s="221"/>
      <c r="D22" s="222"/>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23">
        <v>980416380</v>
      </c>
      <c r="D25" s="84" t="s">
        <v>2821</v>
      </c>
      <c r="E25" s="84" t="s">
        <v>2820</v>
      </c>
    </row>
    <row r="26" spans="1:5" x14ac:dyDescent="0.2">
      <c r="A26" s="84" t="s">
        <v>1802</v>
      </c>
      <c r="B26" s="85">
        <v>2</v>
      </c>
      <c r="C26" s="223"/>
      <c r="D26" s="84" t="s">
        <v>2821</v>
      </c>
      <c r="E26" s="84" t="s">
        <v>2820</v>
      </c>
    </row>
    <row r="27" spans="1:5" x14ac:dyDescent="0.2">
      <c r="A27" s="84" t="s">
        <v>1802</v>
      </c>
      <c r="B27" s="85">
        <v>3</v>
      </c>
      <c r="C27" s="223"/>
      <c r="D27" s="84" t="s">
        <v>2822</v>
      </c>
      <c r="E27" s="84" t="s">
        <v>2820</v>
      </c>
    </row>
    <row r="28" spans="1:5" x14ac:dyDescent="0.2">
      <c r="A28" s="84" t="s">
        <v>1802</v>
      </c>
      <c r="B28" s="85">
        <v>4</v>
      </c>
      <c r="C28" s="223"/>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234" t="s">
        <v>2847</v>
      </c>
      <c r="B37" s="234"/>
      <c r="C37" s="234"/>
      <c r="D37" s="235"/>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24" t="s">
        <v>2858</v>
      </c>
      <c r="E51" s="113"/>
    </row>
    <row r="52" spans="1:5" ht="27" customHeight="1" x14ac:dyDescent="0.2">
      <c r="A52" s="51">
        <v>2019</v>
      </c>
      <c r="B52" s="52">
        <v>1</v>
      </c>
      <c r="C52" s="53">
        <v>4</v>
      </c>
      <c r="D52" s="225"/>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24" t="s">
        <v>2860</v>
      </c>
      <c r="E54" s="113"/>
    </row>
    <row r="55" spans="1:5" ht="36" customHeight="1" x14ac:dyDescent="0.2">
      <c r="A55" s="51">
        <v>2018</v>
      </c>
      <c r="B55" s="52">
        <v>2</v>
      </c>
      <c r="C55" s="53">
        <v>2</v>
      </c>
      <c r="D55" s="226"/>
      <c r="E55" s="113"/>
    </row>
    <row r="56" spans="1:5" x14ac:dyDescent="0.2">
      <c r="A56" s="51">
        <v>2019</v>
      </c>
      <c r="B56" s="52">
        <v>1</v>
      </c>
      <c r="C56" s="53">
        <v>1</v>
      </c>
      <c r="D56" s="225"/>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24" t="s">
        <v>2859</v>
      </c>
      <c r="E58" s="113"/>
    </row>
    <row r="59" spans="1:5" ht="135.75" customHeight="1" x14ac:dyDescent="0.2">
      <c r="A59" s="77">
        <v>2019</v>
      </c>
      <c r="B59" s="78">
        <v>8</v>
      </c>
      <c r="C59" s="79">
        <v>13</v>
      </c>
      <c r="D59" s="225"/>
      <c r="E59" s="113"/>
    </row>
    <row r="60" spans="1:5" x14ac:dyDescent="0.2">
      <c r="A60" s="48" t="s">
        <v>424</v>
      </c>
      <c r="B60" s="49">
        <f>SUM(B61:B62)</f>
        <v>40</v>
      </c>
      <c r="C60" s="50">
        <f>SUM(C61:C62)</f>
        <v>65</v>
      </c>
      <c r="D60" s="227" t="s">
        <v>2903</v>
      </c>
      <c r="E60" s="115"/>
    </row>
    <row r="61" spans="1:5" x14ac:dyDescent="0.2">
      <c r="A61" s="51">
        <v>2018</v>
      </c>
      <c r="B61" s="52">
        <v>24</v>
      </c>
      <c r="C61" s="53">
        <v>39</v>
      </c>
      <c r="D61" s="228"/>
      <c r="E61" s="115"/>
    </row>
    <row r="62" spans="1:5" x14ac:dyDescent="0.2">
      <c r="A62" s="51">
        <v>2019</v>
      </c>
      <c r="B62" s="52">
        <v>16</v>
      </c>
      <c r="C62" s="53">
        <v>26</v>
      </c>
      <c r="D62" s="229"/>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219" t="s">
        <v>2862</v>
      </c>
      <c r="B70" s="219"/>
      <c r="C70" s="219"/>
      <c r="D70" s="219"/>
      <c r="E70" s="118"/>
    </row>
    <row r="71" spans="1:5" s="71" customFormat="1" ht="20.25" customHeight="1" x14ac:dyDescent="0.2">
      <c r="A71" s="219" t="s">
        <v>2863</v>
      </c>
      <c r="B71" s="219"/>
      <c r="C71" s="219"/>
      <c r="D71" s="219"/>
      <c r="E71" s="118"/>
    </row>
    <row r="72" spans="1:5" s="71" customFormat="1" ht="18" customHeight="1" x14ac:dyDescent="0.2">
      <c r="A72" s="219" t="s">
        <v>2864</v>
      </c>
      <c r="B72" s="219"/>
      <c r="C72" s="219"/>
      <c r="D72" s="219"/>
      <c r="E72" s="118"/>
    </row>
    <row r="73" spans="1:5" s="71" customFormat="1" ht="16.5" customHeight="1" x14ac:dyDescent="0.2">
      <c r="A73" s="219" t="s">
        <v>2866</v>
      </c>
      <c r="B73" s="219"/>
      <c r="C73" s="219"/>
      <c r="D73" s="219"/>
      <c r="E73" s="118"/>
    </row>
    <row r="74" spans="1:5" s="71" customFormat="1" ht="20.25" customHeight="1" x14ac:dyDescent="0.2">
      <c r="A74" s="219" t="s">
        <v>2865</v>
      </c>
      <c r="B74" s="219"/>
      <c r="C74" s="219"/>
      <c r="D74" s="219"/>
      <c r="E74" s="118"/>
    </row>
    <row r="75" spans="1:5" s="71" customFormat="1" ht="20.25" customHeight="1" x14ac:dyDescent="0.2">
      <c r="A75" s="219" t="s">
        <v>2867</v>
      </c>
      <c r="B75" s="219"/>
      <c r="C75" s="219"/>
      <c r="D75" s="219"/>
      <c r="E75" s="118"/>
    </row>
    <row r="76" spans="1:5" s="71" customFormat="1" ht="16.5" customHeight="1" x14ac:dyDescent="0.2">
      <c r="A76" s="219" t="s">
        <v>2868</v>
      </c>
      <c r="B76" s="219"/>
      <c r="C76" s="219"/>
      <c r="D76" s="219"/>
      <c r="E76" s="118"/>
    </row>
    <row r="77" spans="1:5" s="71" customFormat="1" ht="18" customHeight="1" x14ac:dyDescent="0.2">
      <c r="A77" s="219" t="s">
        <v>2869</v>
      </c>
      <c r="B77" s="219"/>
      <c r="C77" s="219"/>
      <c r="D77" s="219"/>
      <c r="E77" s="118"/>
    </row>
    <row r="78" spans="1:5" s="71" customFormat="1" ht="17.25" customHeight="1" x14ac:dyDescent="0.2">
      <c r="A78" s="219" t="s">
        <v>2870</v>
      </c>
      <c r="B78" s="219"/>
      <c r="C78" s="219"/>
      <c r="D78" s="219"/>
      <c r="E78" s="118"/>
    </row>
    <row r="79" spans="1:5" s="71" customFormat="1" ht="15" customHeight="1" x14ac:dyDescent="0.2">
      <c r="A79" s="219" t="s">
        <v>2871</v>
      </c>
      <c r="B79" s="219"/>
      <c r="C79" s="219"/>
      <c r="D79" s="219"/>
      <c r="E79" s="118"/>
    </row>
    <row r="80" spans="1:5" s="71" customFormat="1" ht="14.25" customHeight="1" x14ac:dyDescent="0.2">
      <c r="A80" s="219" t="s">
        <v>2872</v>
      </c>
      <c r="B80" s="219"/>
      <c r="C80" s="219"/>
      <c r="D80" s="219"/>
      <c r="E80" s="118"/>
    </row>
    <row r="81" spans="1:5" s="71" customFormat="1" ht="26.25" customHeight="1" x14ac:dyDescent="0.2">
      <c r="A81" s="219" t="s">
        <v>2873</v>
      </c>
      <c r="B81" s="219"/>
      <c r="C81" s="219"/>
      <c r="D81" s="219"/>
      <c r="E81" s="118"/>
    </row>
    <row r="82" spans="1:5" s="71" customFormat="1" ht="13.5" customHeight="1" x14ac:dyDescent="0.2">
      <c r="A82" s="219" t="s">
        <v>2874</v>
      </c>
      <c r="B82" s="219"/>
      <c r="C82" s="219"/>
      <c r="D82" s="219"/>
      <c r="E82" s="118"/>
    </row>
    <row r="83" spans="1:5" s="71" customFormat="1" ht="13.5" customHeight="1" x14ac:dyDescent="0.2">
      <c r="A83" s="219" t="s">
        <v>2875</v>
      </c>
      <c r="B83" s="219"/>
      <c r="C83" s="219"/>
      <c r="D83" s="219"/>
      <c r="E83" s="118"/>
    </row>
    <row r="84" spans="1:5" s="71" customFormat="1" ht="35.25" customHeight="1" x14ac:dyDescent="0.2">
      <c r="A84" s="219" t="s">
        <v>2876</v>
      </c>
      <c r="B84" s="219"/>
      <c r="C84" s="219"/>
      <c r="D84" s="219"/>
      <c r="E84" s="118"/>
    </row>
    <row r="85" spans="1:5" s="71" customFormat="1" ht="39.75" customHeight="1" x14ac:dyDescent="0.2">
      <c r="A85" s="219" t="s">
        <v>2877</v>
      </c>
      <c r="B85" s="219"/>
      <c r="C85" s="219"/>
      <c r="D85" s="219"/>
      <c r="E85" s="118"/>
    </row>
    <row r="86" spans="1:5" s="71" customFormat="1" ht="15" customHeight="1" x14ac:dyDescent="0.2">
      <c r="A86" s="219" t="s">
        <v>2879</v>
      </c>
      <c r="B86" s="219"/>
      <c r="C86" s="219"/>
      <c r="D86" s="219"/>
      <c r="E86" s="118"/>
    </row>
    <row r="87" spans="1:5" s="71" customFormat="1" ht="24.75" customHeight="1" x14ac:dyDescent="0.2">
      <c r="A87" s="219" t="s">
        <v>2880</v>
      </c>
      <c r="B87" s="219"/>
      <c r="C87" s="219"/>
      <c r="D87" s="219"/>
      <c r="E87" s="118"/>
    </row>
    <row r="88" spans="1:5" s="71" customFormat="1" ht="44.25" customHeight="1" x14ac:dyDescent="0.2">
      <c r="A88" s="219" t="s">
        <v>2881</v>
      </c>
      <c r="B88" s="219"/>
      <c r="C88" s="219"/>
      <c r="D88" s="219"/>
      <c r="E88" s="118"/>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FEBRERO</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2020-02-05T19:17:50Z</cp:lastPrinted>
  <dcterms:created xsi:type="dcterms:W3CDTF">2019-07-10T13:55:13Z</dcterms:created>
  <dcterms:modified xsi:type="dcterms:W3CDTF">2022-03-08T23:57:16Z</dcterms:modified>
</cp:coreProperties>
</file>