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Unidades compartidas\Equipo Seguimiento OAPI_2019\04_Planeación estratégica\PMM_Politica sectorial\"/>
    </mc:Choice>
  </mc:AlternateContent>
  <bookViews>
    <workbookView xWindow="0" yWindow="0" windowWidth="28800" windowHeight="12030" tabRatio="754"/>
  </bookViews>
  <sheets>
    <sheet name="Avance Metas e Indicadores" sheetId="16" r:id="rId1"/>
    <sheet name="UPZ" sheetId="31" state="hidden" r:id="rId2"/>
    <sheet name="Barrios" sheetId="32" state="hidden" r:id="rId3"/>
  </sheets>
  <externalReferences>
    <externalReference r:id="rId4"/>
    <externalReference r:id="rId5"/>
    <externalReference r:id="rId6"/>
    <externalReference r:id="rId7"/>
    <externalReference r:id="rId8"/>
    <externalReference r:id="rId9"/>
  </externalReferences>
  <definedNames>
    <definedName name="_____adj1">#REF!</definedName>
    <definedName name="_____adj2">#REF!</definedName>
    <definedName name="_____ant2">#REF!</definedName>
    <definedName name="_____cvp1">#REF!</definedName>
    <definedName name="_____cvp2003">#REF!</definedName>
    <definedName name="_____cvp2004">#REF!</definedName>
    <definedName name="_____cvp2005">#REF!</definedName>
    <definedName name="_____cvp2006">#REF!</definedName>
    <definedName name="_____idu1">#REF!</definedName>
    <definedName name="_____idu2003">#REF!</definedName>
    <definedName name="_____idu2004">#REF!</definedName>
    <definedName name="_____idu2005">#REF!</definedName>
    <definedName name="_____idu2006">#REF!</definedName>
    <definedName name="_____LO1">7.34</definedName>
    <definedName name="_____LO10">14.29</definedName>
    <definedName name="_____LO11">9.74</definedName>
    <definedName name="_____LO12">3.89</definedName>
    <definedName name="_____LO13">2.65</definedName>
    <definedName name="_____LO14">2.06</definedName>
    <definedName name="_____LO15">2.55</definedName>
    <definedName name="_____LO16">6.19</definedName>
    <definedName name="_____LO17">0.12</definedName>
    <definedName name="_____LO18">5.24</definedName>
    <definedName name="_____LO19">7.79</definedName>
    <definedName name="_____LO2">1.13</definedName>
    <definedName name="_____LO20">0.52</definedName>
    <definedName name="_____LO3">2.34</definedName>
    <definedName name="_____LO4">6.1</definedName>
    <definedName name="_____LO5">3.83</definedName>
    <definedName name="_____LO6">1.69</definedName>
    <definedName name="_____LO7">4.42</definedName>
    <definedName name="_____LO8">11.06</definedName>
    <definedName name="_____LO9">7.07</definedName>
    <definedName name="_____sh1">#REF!</definedName>
    <definedName name="_____sh2003">#REF!</definedName>
    <definedName name="_____sh2004">#REF!</definedName>
    <definedName name="_____sh2005">#REF!</definedName>
    <definedName name="_____sh2006">#REF!</definedName>
    <definedName name="_____stt1">#REF!</definedName>
    <definedName name="_____stt2003">#REF!</definedName>
    <definedName name="_____stt2005">#REF!</definedName>
    <definedName name="_____stt2006">#REF!</definedName>
    <definedName name="_____stt4">#REF!</definedName>
    <definedName name="____adj1">#REF!</definedName>
    <definedName name="____adj2">#REF!</definedName>
    <definedName name="____ant2">#REF!</definedName>
    <definedName name="____cvp1">#REF!</definedName>
    <definedName name="____cvp2003">#REF!</definedName>
    <definedName name="____cvp2004">#REF!</definedName>
    <definedName name="____cvp2005">#REF!</definedName>
    <definedName name="____cvp2006">#REF!</definedName>
    <definedName name="____idu1">#REF!</definedName>
    <definedName name="____idu2003">#REF!</definedName>
    <definedName name="____idu2004">#REF!</definedName>
    <definedName name="____idu2005">#REF!</definedName>
    <definedName name="____idu2006">#REF!</definedName>
    <definedName name="____LO1">7.34</definedName>
    <definedName name="____LO10">14.29</definedName>
    <definedName name="____LO11">9.74</definedName>
    <definedName name="____LO12">3.89</definedName>
    <definedName name="____LO13">2.65</definedName>
    <definedName name="____LO14">2.06</definedName>
    <definedName name="____LO15">2.55</definedName>
    <definedName name="____LO16">6.19</definedName>
    <definedName name="____LO17">0.12</definedName>
    <definedName name="____LO18">5.24</definedName>
    <definedName name="____LO19">7.79</definedName>
    <definedName name="____LO2">1.13</definedName>
    <definedName name="____LO20">0.52</definedName>
    <definedName name="____LO3">2.34</definedName>
    <definedName name="____LO4">6.1</definedName>
    <definedName name="____LO5">3.83</definedName>
    <definedName name="____LO6">1.69</definedName>
    <definedName name="____LO7">4.42</definedName>
    <definedName name="____LO8">11.06</definedName>
    <definedName name="____LO9">7.07</definedName>
    <definedName name="____sh1">#REF!</definedName>
    <definedName name="____sh2003">#REF!</definedName>
    <definedName name="____sh2004">#REF!</definedName>
    <definedName name="____sh2005">#REF!</definedName>
    <definedName name="____sh2006">#REF!</definedName>
    <definedName name="____stt1">#REF!</definedName>
    <definedName name="____stt2003">#REF!</definedName>
    <definedName name="____stt2005">#REF!</definedName>
    <definedName name="____stt2006">#REF!</definedName>
    <definedName name="____stt4">#REF!</definedName>
    <definedName name="___adj1">#REF!</definedName>
    <definedName name="___adj2">#REF!</definedName>
    <definedName name="___ant2">#REF!</definedName>
    <definedName name="___cvp1">#REF!</definedName>
    <definedName name="___cvp2003">#REF!</definedName>
    <definedName name="___cvp2004">#REF!</definedName>
    <definedName name="___cvp2005">#REF!</definedName>
    <definedName name="___cvp2006">#REF!</definedName>
    <definedName name="___idu1">#REF!</definedName>
    <definedName name="___idu2003">#REF!</definedName>
    <definedName name="___idu2004">#REF!</definedName>
    <definedName name="___idu2005">#REF!</definedName>
    <definedName name="___idu2006">#REF!</definedName>
    <definedName name="___LO1">7.34</definedName>
    <definedName name="___LO10">14.29</definedName>
    <definedName name="___LO11">9.74</definedName>
    <definedName name="___LO12">3.89</definedName>
    <definedName name="___LO13">2.65</definedName>
    <definedName name="___LO14">2.06</definedName>
    <definedName name="___LO15">2.55</definedName>
    <definedName name="___LO16">6.19</definedName>
    <definedName name="___LO17">0.12</definedName>
    <definedName name="___LO18">5.24</definedName>
    <definedName name="___LO19">7.79</definedName>
    <definedName name="___LO2">1.13</definedName>
    <definedName name="___LO20">0.52</definedName>
    <definedName name="___LO3">2.34</definedName>
    <definedName name="___LO4">6.1</definedName>
    <definedName name="___LO5">3.83</definedName>
    <definedName name="___LO6">1.69</definedName>
    <definedName name="___LO7">4.42</definedName>
    <definedName name="___LO8">11.06</definedName>
    <definedName name="___LO9">7.07</definedName>
    <definedName name="___sh1">#REF!</definedName>
    <definedName name="___sh2003">#REF!</definedName>
    <definedName name="___sh2004">#REF!</definedName>
    <definedName name="___sh2005">#REF!</definedName>
    <definedName name="___sh2006">#REF!</definedName>
    <definedName name="___stt1">#REF!</definedName>
    <definedName name="___stt2003">#REF!</definedName>
    <definedName name="___stt2005">#REF!</definedName>
    <definedName name="___stt2006">#REF!</definedName>
    <definedName name="___stt4">#REF!</definedName>
    <definedName name="__adj1">#REF!</definedName>
    <definedName name="__adj2">#REF!</definedName>
    <definedName name="__ant2">#REF!</definedName>
    <definedName name="__cvp1">#REF!</definedName>
    <definedName name="__cvp2003">#REF!</definedName>
    <definedName name="__cvp2004">#REF!</definedName>
    <definedName name="__cvp2005">#REF!</definedName>
    <definedName name="__cvp2006">#REF!</definedName>
    <definedName name="__idu1">#REF!</definedName>
    <definedName name="__idu2003">#REF!</definedName>
    <definedName name="__idu2004">#REF!</definedName>
    <definedName name="__idu2005">#REF!</definedName>
    <definedName name="__idu2006">#REF!</definedName>
    <definedName name="__LO1">7.34</definedName>
    <definedName name="__LO10">14.29</definedName>
    <definedName name="__LO11">9.74</definedName>
    <definedName name="__LO12">3.89</definedName>
    <definedName name="__LO13">2.65</definedName>
    <definedName name="__LO14">2.06</definedName>
    <definedName name="__LO15">2.55</definedName>
    <definedName name="__LO16">6.19</definedName>
    <definedName name="__LO17">0.12</definedName>
    <definedName name="__LO18">5.24</definedName>
    <definedName name="__LO19">7.79</definedName>
    <definedName name="__LO2">1.13</definedName>
    <definedName name="__LO20">0.52</definedName>
    <definedName name="__LO3">2.34</definedName>
    <definedName name="__LO4">6.1</definedName>
    <definedName name="__LO5">3.83</definedName>
    <definedName name="__LO6">1.69</definedName>
    <definedName name="__LO7">4.42</definedName>
    <definedName name="__LO8">11.06</definedName>
    <definedName name="__LO9">7.07</definedName>
    <definedName name="__sh1">#REF!</definedName>
    <definedName name="__sh2003">#REF!</definedName>
    <definedName name="__sh2004">#REF!</definedName>
    <definedName name="__sh2005">#REF!</definedName>
    <definedName name="__sh2006">#REF!</definedName>
    <definedName name="__stt1">#REF!</definedName>
    <definedName name="__stt2003">#REF!</definedName>
    <definedName name="__stt2005">#REF!</definedName>
    <definedName name="__stt2006">#REF!</definedName>
    <definedName name="__stt4">#REF!</definedName>
    <definedName name="_adj1">#REF!</definedName>
    <definedName name="_adj2">#REF!</definedName>
    <definedName name="_ant2">#REF!</definedName>
    <definedName name="_cvp1">#REF!</definedName>
    <definedName name="_cvp2003">#REF!</definedName>
    <definedName name="_cvp2004">#REF!</definedName>
    <definedName name="_cvp2005">#REF!</definedName>
    <definedName name="_cvp2006">#REF!</definedName>
    <definedName name="_xlnm._FilterDatabase" localSheetId="0" hidden="1">'Avance Metas e Indicadores'!$B$11:$AV$60</definedName>
    <definedName name="_idu1">#REF!</definedName>
    <definedName name="_idu2003">#REF!</definedName>
    <definedName name="_idu2004">#REF!</definedName>
    <definedName name="_idu2005">#REF!</definedName>
    <definedName name="_idu2006">#REF!</definedName>
    <definedName name="_LO1">7.34</definedName>
    <definedName name="_LO10">14.29</definedName>
    <definedName name="_LO11">9.74</definedName>
    <definedName name="_LO12">3.89</definedName>
    <definedName name="_LO13">2.65</definedName>
    <definedName name="_LO14">2.06</definedName>
    <definedName name="_LO15">2.55</definedName>
    <definedName name="_LO16">6.19</definedName>
    <definedName name="_LO17">0.12</definedName>
    <definedName name="_LO18">5.24</definedName>
    <definedName name="_LO19">7.79</definedName>
    <definedName name="_LO2">1.13</definedName>
    <definedName name="_LO20">0.52</definedName>
    <definedName name="_LO3">2.34</definedName>
    <definedName name="_LO4">6.1</definedName>
    <definedName name="_LO5">3.83</definedName>
    <definedName name="_LO6">1.69</definedName>
    <definedName name="_LO7">4.42</definedName>
    <definedName name="_LO8">11.06</definedName>
    <definedName name="_LO9">7.07</definedName>
    <definedName name="_sh1">#REF!</definedName>
    <definedName name="_sh2003">#REF!</definedName>
    <definedName name="_sh2004">#REF!</definedName>
    <definedName name="_sh2005">#REF!</definedName>
    <definedName name="_sh2006">#REF!</definedName>
    <definedName name="_stt1">#REF!</definedName>
    <definedName name="_stt2003">#REF!</definedName>
    <definedName name="_stt2005">#REF!</definedName>
    <definedName name="_stt2006">#REF!</definedName>
    <definedName name="_stt4">#REF!</definedName>
    <definedName name="ABAB">#REF!</definedName>
    <definedName name="ADJUDICACION">#REF!</definedName>
    <definedName name="Admon_rec">[1]Parametros!$E$2</definedName>
    <definedName name="anti1">#REF!</definedName>
    <definedName name="ANTICIPO">#REF!</definedName>
    <definedName name="apert1">#REF!</definedName>
    <definedName name="apert2">#REF!</definedName>
    <definedName name="APERTURA">#REF!</definedName>
    <definedName name="_xlnm.Print_Area" localSheetId="0">'Avance Metas e Indicadores'!$B$2:$AP$44</definedName>
    <definedName name="AREAS">#REF!</definedName>
    <definedName name="BASE">#REF!</definedName>
    <definedName name="BASE2">[2]BASE!$CF$6</definedName>
    <definedName name="_xlnm.Database">#REF!</definedName>
    <definedName name="comp_est1">#REF!</definedName>
    <definedName name="comp_est2">#REF!</definedName>
    <definedName name="COMP_ESTADO">#REF!</definedName>
    <definedName name="comp_fuent2">#REF!</definedName>
    <definedName name="comp_fuentes">#REF!</definedName>
    <definedName name="comp_functo">#REF!</definedName>
    <definedName name="comp_functo2">#REF!</definedName>
    <definedName name="comp_inver2">#REF!</definedName>
    <definedName name="comp_invers">#REF!</definedName>
    <definedName name="comprob1">#REF!</definedName>
    <definedName name="comprob2">#REF!</definedName>
    <definedName name="comprobacion">#REF!</definedName>
    <definedName name="dama1">#REF!</definedName>
    <definedName name="dama2003">#REF!</definedName>
    <definedName name="dama2004">#REF!</definedName>
    <definedName name="dama2005">#REF!</definedName>
    <definedName name="dama2006">#REF!</definedName>
    <definedName name="dapd1">#REF!</definedName>
    <definedName name="dapd2003">#REF!</definedName>
    <definedName name="dapd2004">#REF!</definedName>
    <definedName name="dapd2005">#REF!</definedName>
    <definedName name="dapd2006">#REF!</definedName>
    <definedName name="DFGH">#REF!</definedName>
    <definedName name="DGF">#REF!</definedName>
    <definedName name="DIST">[3]DISTRIBUC!$B$3:$K$33</definedName>
    <definedName name="DISTRI">#REF!</definedName>
    <definedName name="DISTRIBU">#REF!</definedName>
    <definedName name="DISTRIBUCION">#REF!</definedName>
    <definedName name="Entidad">[4]Hoja2!$E$1:$E$6</definedName>
    <definedName name="eSTRUCTURA">#REF!</definedName>
    <definedName name="FORMAR_CIUDAD">#REF!</definedName>
    <definedName name="gastas">#REF!</definedName>
    <definedName name="import1">#REF!</definedName>
    <definedName name="import2">#REF!</definedName>
    <definedName name="IMPORTANTE">#REF!</definedName>
    <definedName name="INF">[2]BASE!$CL$5</definedName>
    <definedName name="INF4FEB">[2]BASE!$CL$5</definedName>
    <definedName name="legal1">#REF!</definedName>
    <definedName name="legal2">#REF!</definedName>
    <definedName name="LEGALIZACION">#REF!</definedName>
    <definedName name="Meta">[4]Hoja2!$D$1:$D$45</definedName>
    <definedName name="ObjEst">[4]Hoja2!$A$1:$A$4</definedName>
    <definedName name="OJOIMPORTA">[5]BASE!$CF$6</definedName>
    <definedName name="PORAREAS">#REF!</definedName>
    <definedName name="Prog">[4]Hoja2!$B$1:$B$7</definedName>
    <definedName name="PROGRAMA">#REF!</definedName>
    <definedName name="Proy">[4]Hoja2!$C$1:$C$20</definedName>
    <definedName name="proy1">#REF!</definedName>
    <definedName name="proy2">#REF!</definedName>
    <definedName name="PROYECTOS">#REF!</definedName>
    <definedName name="ProyInv">[4]Hoja2!$F$1:$F$27</definedName>
    <definedName name="RAD_PROB">#REF!</definedName>
    <definedName name="RES_PARA_COMPARAR">[5]BASE!$CL$5</definedName>
    <definedName name="RESUMEN2">[2]BASE!$CF$6</definedName>
    <definedName name="SMLV">[1]Parametros!$E$3</definedName>
    <definedName name="TODO">[3]INICIO!$A$1</definedName>
    <definedName name="vercdpfto">#REF!</definedName>
    <definedName name="vercdpinv">#REF!</definedName>
    <definedName name="verif2">#REF!</definedName>
    <definedName name="VERIFICACION">#REF!</definedName>
    <definedName name="YU">#REF!</definedName>
  </definedNames>
  <calcPr calcId="162913"/>
</workbook>
</file>

<file path=xl/calcChain.xml><?xml version="1.0" encoding="utf-8"?>
<calcChain xmlns="http://schemas.openxmlformats.org/spreadsheetml/2006/main">
  <c r="AD43" i="16" l="1"/>
  <c r="AA43" i="16"/>
  <c r="X42" i="16"/>
  <c r="X41" i="16"/>
  <c r="AD40" i="16"/>
  <c r="AA40" i="16"/>
  <c r="X39" i="16"/>
  <c r="X38" i="16"/>
  <c r="AD13" i="16"/>
  <c r="AD12" i="16"/>
  <c r="AD14" i="16"/>
  <c r="AD15" i="16"/>
  <c r="AD16" i="16"/>
  <c r="AD17" i="16"/>
  <c r="AD18" i="16"/>
  <c r="AD19" i="16"/>
  <c r="AJ19" i="16" s="1"/>
  <c r="AK19" i="16" s="1"/>
  <c r="AD20" i="16"/>
  <c r="AD21" i="16"/>
  <c r="AD22" i="16"/>
  <c r="AD23" i="16"/>
  <c r="AD24" i="16"/>
  <c r="AD25" i="16"/>
  <c r="AD26" i="16"/>
  <c r="AD27" i="16"/>
  <c r="AD28" i="16"/>
  <c r="AD29" i="16"/>
  <c r="AD30" i="16"/>
  <c r="AD31" i="16"/>
  <c r="AD32" i="16"/>
  <c r="AD33" i="16"/>
  <c r="AD34" i="16"/>
  <c r="AD35" i="16"/>
  <c r="AD36" i="16"/>
  <c r="AD37" i="16"/>
  <c r="AJ12" i="16"/>
  <c r="W39" i="16"/>
  <c r="W38" i="16"/>
  <c r="J28" i="16"/>
  <c r="J27" i="16"/>
  <c r="U20" i="16"/>
  <c r="I26" i="16" l="1"/>
  <c r="J19" i="16" l="1"/>
  <c r="J18" i="16"/>
  <c r="V19" i="16"/>
  <c r="V18" i="16"/>
  <c r="U18" i="16"/>
  <c r="I20" i="16"/>
  <c r="W20" i="16" s="1"/>
  <c r="W18" i="16" l="1"/>
  <c r="W19" i="16"/>
  <c r="I18" i="16"/>
  <c r="J15" i="16"/>
  <c r="AJ42" i="16"/>
  <c r="AK42" i="16" s="1"/>
  <c r="AJ38" i="16"/>
  <c r="AK38" i="16" s="1"/>
  <c r="W41" i="16"/>
  <c r="U41" i="16"/>
  <c r="AJ41" i="16"/>
  <c r="U39" i="16"/>
  <c r="AJ39" i="16" s="1"/>
  <c r="U38" i="16"/>
  <c r="AJ16" i="16"/>
  <c r="AK16" i="16" s="1"/>
  <c r="V16" i="16"/>
  <c r="J16" i="16"/>
  <c r="I27" i="16"/>
  <c r="AJ13" i="16"/>
  <c r="AJ40" i="16"/>
  <c r="AK40" i="16" s="1"/>
  <c r="AJ43" i="16"/>
  <c r="AK43" i="16" s="1"/>
  <c r="AJ44" i="16"/>
  <c r="AK44" i="16" s="1"/>
  <c r="AJ14" i="16"/>
  <c r="AK14" i="16" s="1"/>
  <c r="AJ15" i="16"/>
  <c r="AK15" i="16" s="1"/>
  <c r="AJ17" i="16"/>
  <c r="AK17" i="16" s="1"/>
  <c r="AJ18" i="16"/>
  <c r="AK18" i="16" s="1"/>
  <c r="AJ20" i="16"/>
  <c r="AK20" i="16" s="1"/>
  <c r="AJ21" i="16"/>
  <c r="AK21" i="16" s="1"/>
  <c r="AJ22" i="16"/>
  <c r="AK22" i="16" s="1"/>
  <c r="AJ23" i="16"/>
  <c r="AK23" i="16" s="1"/>
  <c r="AJ24" i="16"/>
  <c r="AK24" i="16" s="1"/>
  <c r="AJ25" i="16"/>
  <c r="AK25" i="16" s="1"/>
  <c r="AJ26" i="16"/>
  <c r="AK26" i="16" s="1"/>
  <c r="AJ27" i="16"/>
  <c r="AK27" i="16" s="1"/>
  <c r="AJ28" i="16"/>
  <c r="AK28" i="16" s="1"/>
  <c r="AJ29" i="16"/>
  <c r="AK29" i="16" s="1"/>
  <c r="AJ30" i="16"/>
  <c r="AK30" i="16" s="1"/>
  <c r="AJ31" i="16"/>
  <c r="AK31" i="16" s="1"/>
  <c r="AJ32" i="16"/>
  <c r="AK32" i="16" s="1"/>
  <c r="AJ33" i="16"/>
  <c r="AK33" i="16" s="1"/>
  <c r="AJ34" i="16"/>
  <c r="AK34" i="16" s="1"/>
  <c r="AJ35" i="16"/>
  <c r="AK35" i="16" s="1"/>
  <c r="AJ36" i="16"/>
  <c r="AK36" i="16" s="1"/>
  <c r="AJ37" i="16"/>
  <c r="AK37" i="16" s="1"/>
  <c r="AK12" i="16"/>
  <c r="W16" i="16" l="1"/>
  <c r="AK41" i="16"/>
  <c r="AK39" i="16"/>
  <c r="AK13" i="16"/>
  <c r="U13" i="16" l="1"/>
  <c r="U14" i="16"/>
  <c r="U17" i="16"/>
  <c r="U21" i="16"/>
  <c r="U22" i="16"/>
  <c r="U23" i="16"/>
  <c r="U24" i="16"/>
  <c r="U25" i="16"/>
  <c r="U26" i="16"/>
  <c r="V27" i="16"/>
  <c r="V28" i="16"/>
  <c r="W28" i="16" s="1"/>
  <c r="U29" i="16"/>
  <c r="V30" i="16"/>
  <c r="V31" i="16"/>
  <c r="V32" i="16"/>
  <c r="V33" i="16"/>
  <c r="U34" i="16"/>
  <c r="U35" i="16"/>
  <c r="U36" i="16"/>
  <c r="U37" i="16"/>
  <c r="U40" i="16"/>
  <c r="U42" i="16"/>
  <c r="W42" i="16" s="1"/>
  <c r="U43" i="16"/>
  <c r="U12" i="16"/>
  <c r="U27" i="16" l="1"/>
  <c r="W27" i="16"/>
  <c r="U32" i="16"/>
  <c r="U30" i="16"/>
  <c r="V15" i="16"/>
  <c r="U15" i="16" s="1"/>
  <c r="J30" i="16"/>
  <c r="W30" i="16" l="1"/>
  <c r="I13" i="16" l="1"/>
  <c r="I15" i="16"/>
  <c r="I17" i="16"/>
  <c r="I21" i="16"/>
  <c r="I22" i="16"/>
  <c r="I23" i="16"/>
  <c r="I24" i="16"/>
  <c r="I25" i="16"/>
  <c r="I29" i="16"/>
  <c r="J31" i="16"/>
  <c r="I30" i="16" s="1"/>
  <c r="J32" i="16"/>
  <c r="J33" i="16"/>
  <c r="I34" i="16"/>
  <c r="I35" i="16"/>
  <c r="I36" i="16"/>
  <c r="I37" i="16"/>
  <c r="I40" i="16"/>
  <c r="I43" i="16"/>
  <c r="I44" i="16"/>
  <c r="I12" i="16"/>
  <c r="I32" i="16" l="1"/>
  <c r="W32" i="16"/>
  <c r="U60" i="16"/>
  <c r="U59" i="16"/>
  <c r="U58" i="16"/>
  <c r="U57" i="16"/>
  <c r="U56" i="16"/>
  <c r="U54" i="16"/>
  <c r="U53" i="16"/>
  <c r="U52" i="16"/>
  <c r="U51" i="16"/>
  <c r="U50" i="16"/>
  <c r="U49" i="16"/>
  <c r="U48" i="16"/>
  <c r="U47" i="16"/>
  <c r="U44" i="16" l="1"/>
  <c r="W13" i="16" l="1"/>
  <c r="W14" i="16"/>
  <c r="W15" i="16"/>
  <c r="W22" i="16"/>
  <c r="W23" i="16"/>
  <c r="W25" i="16"/>
  <c r="W34" i="16"/>
  <c r="W35" i="16"/>
  <c r="W36" i="16"/>
  <c r="W37" i="16"/>
  <c r="W40" i="16"/>
  <c r="W43" i="16"/>
  <c r="W44" i="16"/>
  <c r="W12" i="16"/>
  <c r="W21" i="16" l="1"/>
  <c r="W31" i="16" l="1"/>
  <c r="W29" i="16"/>
  <c r="W26" i="16"/>
  <c r="W24" i="16" l="1"/>
  <c r="W33" i="16" l="1"/>
  <c r="W17" i="16" l="1"/>
</calcChain>
</file>

<file path=xl/comments1.xml><?xml version="1.0" encoding="utf-8"?>
<comments xmlns="http://schemas.openxmlformats.org/spreadsheetml/2006/main">
  <authors>
    <author>Luz Dary Guerrero Tibata</author>
  </authors>
  <commentList>
    <comment ref="M50" authorId="0" shapeId="0">
      <text>
        <r>
          <rPr>
            <b/>
            <sz val="9"/>
            <color indexed="81"/>
            <rFont val="Tahoma"/>
            <family val="2"/>
          </rPr>
          <t>No hay reporte para la vigencia 2017. Se espera a mediados del año realizar el reporte PMM</t>
        </r>
      </text>
    </comment>
    <comment ref="M52" authorId="0" shapeId="0">
      <text>
        <r>
          <rPr>
            <b/>
            <sz val="9"/>
            <color indexed="81"/>
            <rFont val="Tahoma"/>
            <family val="2"/>
          </rPr>
          <t xml:space="preserve">Dato obtenido a través de la Encuesta de Movilidad. </t>
        </r>
        <r>
          <rPr>
            <sz val="9"/>
            <color indexed="81"/>
            <rFont val="Tahoma"/>
            <family val="2"/>
          </rPr>
          <t xml:space="preserve">
</t>
        </r>
      </text>
    </comment>
    <comment ref="M56" authorId="0" shapeId="0">
      <text>
        <r>
          <rPr>
            <b/>
            <sz val="9"/>
            <color indexed="81"/>
            <rFont val="Tahoma"/>
            <family val="2"/>
          </rPr>
          <t xml:space="preserve">Dato obtenido a través de la Encuesta de Movilidad. </t>
        </r>
        <r>
          <rPr>
            <sz val="9"/>
            <color indexed="81"/>
            <rFont val="Tahoma"/>
            <family val="2"/>
          </rPr>
          <t xml:space="preserve">
</t>
        </r>
      </text>
    </comment>
    <comment ref="M57" authorId="0" shapeId="0">
      <text>
        <r>
          <rPr>
            <b/>
            <sz val="9"/>
            <color indexed="81"/>
            <rFont val="Tahoma"/>
            <family val="2"/>
          </rPr>
          <t>Dato obtenido a través de la encuesta de movilidad.</t>
        </r>
        <r>
          <rPr>
            <sz val="9"/>
            <color indexed="81"/>
            <rFont val="Tahoma"/>
            <family val="2"/>
          </rPr>
          <t xml:space="preserve">
</t>
        </r>
      </text>
    </comment>
    <comment ref="M60" authorId="0" shapeId="0">
      <text>
        <r>
          <rPr>
            <b/>
            <sz val="9"/>
            <color indexed="81"/>
            <rFont val="Tahoma"/>
            <family val="2"/>
          </rPr>
          <t>Dato obtenido a través de la encuesta de movilidad.</t>
        </r>
        <r>
          <rPr>
            <sz val="9"/>
            <color indexed="81"/>
            <rFont val="Tahoma"/>
            <family val="2"/>
          </rPr>
          <t xml:space="preserve">
</t>
        </r>
      </text>
    </comment>
  </commentList>
</comments>
</file>

<file path=xl/sharedStrings.xml><?xml version="1.0" encoding="utf-8"?>
<sst xmlns="http://schemas.openxmlformats.org/spreadsheetml/2006/main" count="2919" uniqueCount="2465">
  <si>
    <t>NIZA IX</t>
  </si>
  <si>
    <t>PRADO PINZON</t>
  </si>
  <si>
    <t>PRADO SUR</t>
  </si>
  <si>
    <t>PRADO VERANIEGO</t>
  </si>
  <si>
    <t>PRADO VERANIEGO NORTE</t>
  </si>
  <si>
    <t>PRADO VERANIEGO SUR</t>
  </si>
  <si>
    <t>SAN JOSE DE SPRING</t>
  </si>
  <si>
    <t>SAN JOSE DEL PRADO</t>
  </si>
  <si>
    <t>SANTA HELENA</t>
  </si>
  <si>
    <t>TIERRA LINDA</t>
  </si>
  <si>
    <t>VICTORIA NORTE</t>
  </si>
  <si>
    <t>VILLA MORENA</t>
  </si>
  <si>
    <t>ALHAMBRA</t>
  </si>
  <si>
    <t>BATAN</t>
  </si>
  <si>
    <t>EL RECREO DE LOS FRAILES</t>
  </si>
  <si>
    <t>ESTORIL</t>
  </si>
  <si>
    <t>ILARCO</t>
  </si>
  <si>
    <t>MALIBU</t>
  </si>
  <si>
    <t>MONACO</t>
  </si>
  <si>
    <t>PASADENA</t>
  </si>
  <si>
    <t>PUENTE LARGO</t>
  </si>
  <si>
    <t>CALATAYUD</t>
  </si>
  <si>
    <t>CASA BLANCA I</t>
  </si>
  <si>
    <t>CASA BLANCA II</t>
  </si>
  <si>
    <t>CASA BLANCA SEC EL PLAN</t>
  </si>
  <si>
    <t>CASA BLANCA SEC LA GRUTA</t>
  </si>
  <si>
    <t>CASA BLANCA SUBA</t>
  </si>
  <si>
    <t>DEL MONTE</t>
  </si>
  <si>
    <t>EL VELERO</t>
  </si>
  <si>
    <t>ESCUELA DE CARABINEROS</t>
  </si>
  <si>
    <t>CALATRAVA</t>
  </si>
  <si>
    <t>CAMPANIA</t>
  </si>
  <si>
    <t>CIUDAD JARDIN NORTE</t>
  </si>
  <si>
    <t>LA COLINA CAMPESTRE</t>
  </si>
  <si>
    <t>COLINAS DE SUBA</t>
  </si>
  <si>
    <t>COVADONGA</t>
  </si>
  <si>
    <t>GRATAMIRA</t>
  </si>
  <si>
    <t>IBERIA</t>
  </si>
  <si>
    <t>LAGOS DE CORDOBA</t>
  </si>
  <si>
    <t>LAS VILLAS</t>
  </si>
  <si>
    <t>LINDARAJA</t>
  </si>
  <si>
    <t>NIZA</t>
  </si>
  <si>
    <t>NIZA NORTE</t>
  </si>
  <si>
    <t>NIZA SUBA</t>
  </si>
  <si>
    <t>NIZA VIII</t>
  </si>
  <si>
    <t>PRADO JARDIN</t>
  </si>
  <si>
    <t>PROVENZA</t>
  </si>
  <si>
    <t>RINCON DE IBERIA</t>
  </si>
  <si>
    <t>SOTILEZA</t>
  </si>
  <si>
    <t>ANDES NORTE</t>
  </si>
  <si>
    <t>CLUB DE LOS LAGARTOS</t>
  </si>
  <si>
    <t>COASMEDAS</t>
  </si>
  <si>
    <t>JULIO FLOREZ</t>
  </si>
  <si>
    <t>LA ALBORADA</t>
  </si>
  <si>
    <t>LA FLORESTA NORTE</t>
  </si>
  <si>
    <t>MORATO</t>
  </si>
  <si>
    <t>NUEVO MONTERREY</t>
  </si>
  <si>
    <t>PONTEVEDRA</t>
  </si>
  <si>
    <t>POTOSI</t>
  </si>
  <si>
    <t>SANTA ROSA</t>
  </si>
  <si>
    <t>SAN NICOLAS</t>
  </si>
  <si>
    <t>TEUSACA</t>
  </si>
  <si>
    <t>ALCAZAR DE SUBA</t>
  </si>
  <si>
    <t>ALMENDROS NORTE</t>
  </si>
  <si>
    <t>ALTO DE LA TOMA</t>
  </si>
  <si>
    <t>BOSQUES DE SAN JORGE</t>
  </si>
  <si>
    <t>CAMPANELA</t>
  </si>
  <si>
    <t>EL PENCIL BARRIO EL SALITRE</t>
  </si>
  <si>
    <t>EL PINAR</t>
  </si>
  <si>
    <t>EL PINO</t>
  </si>
  <si>
    <t>EL PORTICO</t>
  </si>
  <si>
    <t>EL SALITRE</t>
  </si>
  <si>
    <t>JAVA</t>
  </si>
  <si>
    <t>LONDRES</t>
  </si>
  <si>
    <t>MONARCAS</t>
  </si>
  <si>
    <t>NAVETAS</t>
  </si>
  <si>
    <t>PINAR DE SUBA</t>
  </si>
  <si>
    <t>PINOS DE LOMBARDIA</t>
  </si>
  <si>
    <t>PORTAL DE LAS MERCEDES</t>
  </si>
  <si>
    <t>PRADERA DE SUBA</t>
  </si>
  <si>
    <t>PRADOS DE SUBA</t>
  </si>
  <si>
    <t>PRADOS DEL SALITRE</t>
  </si>
  <si>
    <t>RINCON DE SANTA INES</t>
  </si>
  <si>
    <t>SAN FRANCISCO</t>
  </si>
  <si>
    <t>SUBA CENTRO</t>
  </si>
  <si>
    <t>TUNA ALTA</t>
  </si>
  <si>
    <t>TUNA BAJA</t>
  </si>
  <si>
    <t>TURINGIA</t>
  </si>
  <si>
    <t>VEREDA SUBA CERROS</t>
  </si>
  <si>
    <t>VILLA DEL CAMPO</t>
  </si>
  <si>
    <t>VILLA ESPERANZA</t>
  </si>
  <si>
    <t>VILLA SUSANA</t>
  </si>
  <si>
    <t>ALCAPARROS</t>
  </si>
  <si>
    <t>ALMIRANTE COLON</t>
  </si>
  <si>
    <t>ALMONACID</t>
  </si>
  <si>
    <t>ALTOS DE CHOZICA</t>
  </si>
  <si>
    <t>ALTOS DE LA ESPERANZA</t>
  </si>
  <si>
    <t>AMBERES</t>
  </si>
  <si>
    <t>ANTONIO GRANADOS</t>
  </si>
  <si>
    <t>AURES</t>
  </si>
  <si>
    <t>BOCHALEMA</t>
  </si>
  <si>
    <t>CIUDAD HUNZA</t>
  </si>
  <si>
    <t>COSTA AZUL</t>
  </si>
  <si>
    <t>EL AGUINALDO</t>
  </si>
  <si>
    <t>EL ARENAL</t>
  </si>
  <si>
    <t>EL CEREZO</t>
  </si>
  <si>
    <t>EL CONDOR</t>
  </si>
  <si>
    <t>EL JORDAN LA ESPERANZA</t>
  </si>
  <si>
    <t>EL POA</t>
  </si>
  <si>
    <t>EL NARANJAL</t>
  </si>
  <si>
    <t>EL OCAL</t>
  </si>
  <si>
    <t>EL REFUGIO DE SUBA</t>
  </si>
  <si>
    <t>CIUDADELA CAFAM</t>
  </si>
  <si>
    <t>EL TABOR</t>
  </si>
  <si>
    <t>GLORIA LARA DE ECHEVERRI</t>
  </si>
  <si>
    <t>GUILLERMO NUÑEZ</t>
  </si>
  <si>
    <t>JAIME BERMEO</t>
  </si>
  <si>
    <t>JAPON</t>
  </si>
  <si>
    <t>JAVA II SECTOR</t>
  </si>
  <si>
    <t>LA AGUADITA</t>
  </si>
  <si>
    <t>LA ESPERANZA (CALLE 131A)</t>
  </si>
  <si>
    <t>LA FLOR</t>
  </si>
  <si>
    <t>LA FLORA</t>
  </si>
  <si>
    <t>LA MANUELITA</t>
  </si>
  <si>
    <t>LA TRINITARIA</t>
  </si>
  <si>
    <t>LAGO DE SUBA</t>
  </si>
  <si>
    <t>LOMBARDIA</t>
  </si>
  <si>
    <t>LOS NOGALES</t>
  </si>
  <si>
    <t>NARANJOS ALTOS</t>
  </si>
  <si>
    <t>NUEVO CORINTO</t>
  </si>
  <si>
    <t>PALMA ALDEA</t>
  </si>
  <si>
    <t>POTRERILLO</t>
  </si>
  <si>
    <t>POTRERILLOS DE SUBA</t>
  </si>
  <si>
    <t>PRADOS DE SANTA BARBARA</t>
  </si>
  <si>
    <t>PUERTA DEL SOL</t>
  </si>
  <si>
    <t>RINCON DE SUBA</t>
  </si>
  <si>
    <t>RINCON EL CONDOR</t>
  </si>
  <si>
    <t>RINCON ESCUELA</t>
  </si>
  <si>
    <t>RIOBAMBA</t>
  </si>
  <si>
    <t>RODRIGO LARA BONILLA</t>
  </si>
  <si>
    <t>SAN CAYETANO</t>
  </si>
  <si>
    <t>SAN ISIDRO NORTE</t>
  </si>
  <si>
    <t>SAN MIGUEL TIBABUYES</t>
  </si>
  <si>
    <t>SANTA ANA DE SUBA</t>
  </si>
  <si>
    <t>SANTA BARBARA TIBABUYES</t>
  </si>
  <si>
    <t>SANTA INES - SANTA HELENA</t>
  </si>
  <si>
    <t>TABERIN</t>
  </si>
  <si>
    <t>TELECOM ARRAYANES</t>
  </si>
  <si>
    <t>TEUSAQUILLO DE SUBA</t>
  </si>
  <si>
    <t>TIBABUYES</t>
  </si>
  <si>
    <t>VILLA CATALINA</t>
  </si>
  <si>
    <t>VILLA ELISA</t>
  </si>
  <si>
    <t>VILLA MARIA</t>
  </si>
  <si>
    <t>VILLAS DEL RINCON</t>
  </si>
  <si>
    <t>BILBAO</t>
  </si>
  <si>
    <t>CAÑIZA I,II y III</t>
  </si>
  <si>
    <t>CAROLINA II y III</t>
  </si>
  <si>
    <t>LA ISABELA</t>
  </si>
  <si>
    <t>LOS NOGALES DE TIBABUYES</t>
  </si>
  <si>
    <t>MIRAMAR</t>
  </si>
  <si>
    <t>NUEVA TIBABUYES</t>
  </si>
  <si>
    <t>NUEVO CORINTO SECTOR E</t>
  </si>
  <si>
    <t>RINCON DE BOYACA</t>
  </si>
  <si>
    <t>SABANA DE TIBABUYES</t>
  </si>
  <si>
    <t>SAN CARLOS DE TIBABUYES</t>
  </si>
  <si>
    <t>SAN PEDRO DE TIBABUYES</t>
  </si>
  <si>
    <t>SANTA RITA</t>
  </si>
  <si>
    <t>TIBABUYES UNIVERSAL</t>
  </si>
  <si>
    <t>VEREDA SUBA RINCON</t>
  </si>
  <si>
    <t>VEREDA TIBABUYES</t>
  </si>
  <si>
    <t>VERONA</t>
  </si>
  <si>
    <t>VILLA CINDY</t>
  </si>
  <si>
    <t>VILLA DE LAS FLORES</t>
  </si>
  <si>
    <t>VILLA GLORIA</t>
  </si>
  <si>
    <t>VILLA GLORIA I</t>
  </si>
  <si>
    <t>VILLA CALAZANZ</t>
  </si>
  <si>
    <t>CONJUNTO RESIDENCIAL CALLA 100</t>
  </si>
  <si>
    <t>ENTRERRIOS</t>
  </si>
  <si>
    <t>ESCUELA MILITAR</t>
  </si>
  <si>
    <t>LA CASTELLANA</t>
  </si>
  <si>
    <t>LA PATRIA</t>
  </si>
  <si>
    <t>LOS ANDES</t>
  </si>
  <si>
    <t>RIONEGRO</t>
  </si>
  <si>
    <t>URBANIZACION SAN MARTIN</t>
  </si>
  <si>
    <t>VIZCAYA</t>
  </si>
  <si>
    <t>12 DE OCTUBRE</t>
  </si>
  <si>
    <t>JORGE ELIECER GAITAN</t>
  </si>
  <si>
    <t>JOSE JOAQUIN VARGAS</t>
  </si>
  <si>
    <t>ENTRE RIOS</t>
  </si>
  <si>
    <t>RINCON DEL SALITRE</t>
  </si>
  <si>
    <t>EL LABRADOR</t>
  </si>
  <si>
    <t>POPULAR MODELO</t>
  </si>
  <si>
    <t>SAN FERNANDO</t>
  </si>
  <si>
    <t>SAN FERNANDO OCCIDENTAL</t>
  </si>
  <si>
    <t>SIMON BOLIVAR</t>
  </si>
  <si>
    <t>11 DE NOVIEMBRE</t>
  </si>
  <si>
    <t>ALCAZARES NORTE</t>
  </si>
  <si>
    <t>BAQUERO</t>
  </si>
  <si>
    <t>BENJAMIN HERRERA</t>
  </si>
  <si>
    <t>CHAPINERO NOROCCIDENTAL</t>
  </si>
  <si>
    <t>COLOMBIA</t>
  </si>
  <si>
    <t>CONCEPCION NORTE</t>
  </si>
  <si>
    <t>LA MERCED NORTE</t>
  </si>
  <si>
    <t>LOS ALCAZARES</t>
  </si>
  <si>
    <t>MUEQUETA</t>
  </si>
  <si>
    <t>POLO CLUB</t>
  </si>
  <si>
    <t>QUINTA MUTIS</t>
  </si>
  <si>
    <t>SANTA SOFIA</t>
  </si>
  <si>
    <t>SIETE DE AGOSTO</t>
  </si>
  <si>
    <t>BANCO CENTRAL</t>
  </si>
  <si>
    <t>ALFONSO LOPEZ</t>
  </si>
  <si>
    <t>BELALCAZAR</t>
  </si>
  <si>
    <t>CAMPIN</t>
  </si>
  <si>
    <t>CHAPINERO OCCIDENTAL</t>
  </si>
  <si>
    <t>GALERIAS</t>
  </si>
  <si>
    <t>ARMENIA</t>
  </si>
  <si>
    <t>ESTRELLA</t>
  </si>
  <si>
    <t>LA MAGDALENA</t>
  </si>
  <si>
    <t>LA SOLEDAD</t>
  </si>
  <si>
    <t>PALERMO</t>
  </si>
  <si>
    <t>QUESADA</t>
  </si>
  <si>
    <t>SANTA TERESITA</t>
  </si>
  <si>
    <t>NICOLAS DE FEDERMAN</t>
  </si>
  <si>
    <t>NUEVO CAMPIN</t>
  </si>
  <si>
    <t>QUIRINAL</t>
  </si>
  <si>
    <t>RAFAEL NUÑEZ</t>
  </si>
  <si>
    <t>ACEVEDO TEJADA</t>
  </si>
  <si>
    <t>CAMA VIEJA</t>
  </si>
  <si>
    <t>CENTRO NARIÑO</t>
  </si>
  <si>
    <t>GRAN AMERICA</t>
  </si>
  <si>
    <t>QUINTA PAREDES</t>
  </si>
  <si>
    <t>CIUDAD SALITRE SUR-ORIENTAL</t>
  </si>
  <si>
    <t>CIUDAD SALITRE NOR-ORIENTAL</t>
  </si>
  <si>
    <t>EDUARDO SANTOS</t>
  </si>
  <si>
    <t>VERAGUAS</t>
  </si>
  <si>
    <t>COLSEGUROS</t>
  </si>
  <si>
    <t>EL LISTON</t>
  </si>
  <si>
    <t>FLORIDA</t>
  </si>
  <si>
    <t>LA FAVORITA</t>
  </si>
  <si>
    <t>LA PEPITA</t>
  </si>
  <si>
    <t>LA SABANA</t>
  </si>
  <si>
    <t>PALOQUEMAO</t>
  </si>
  <si>
    <t>PANAMERICANO</t>
  </si>
  <si>
    <t>RICAURTE</t>
  </si>
  <si>
    <t>SAMPER MENDOZA</t>
  </si>
  <si>
    <t>SAN FASON</t>
  </si>
  <si>
    <t>SAN VICTORINO</t>
  </si>
  <si>
    <t>USATAMA</t>
  </si>
  <si>
    <t>VOTO NACIONAL</t>
  </si>
  <si>
    <t>CARACAS</t>
  </si>
  <si>
    <t>CIUDAD BERNA</t>
  </si>
  <si>
    <t>CIUDAD JARDIN SUR</t>
  </si>
  <si>
    <t>LA HORTUA</t>
  </si>
  <si>
    <t>POLICARPA</t>
  </si>
  <si>
    <t>SEVILLA</t>
  </si>
  <si>
    <t>EDUARDO FREI</t>
  </si>
  <si>
    <t>LA FRAGUA</t>
  </si>
  <si>
    <t>LA FRAGUITA</t>
  </si>
  <si>
    <t>LUNA PARK</t>
  </si>
  <si>
    <t>RESTREPO</t>
  </si>
  <si>
    <t>RESTREPO OCCIDENTAL</t>
  </si>
  <si>
    <t>SAN JORGE CENTRAL II SECTOR</t>
  </si>
  <si>
    <t>SANTANDER</t>
  </si>
  <si>
    <t>SANTANDER SUR</t>
  </si>
  <si>
    <t>SENA</t>
  </si>
  <si>
    <t>VILLA MAYOR ORIENTAL</t>
  </si>
  <si>
    <t>LA GUACA</t>
  </si>
  <si>
    <t>CARABELAS</t>
  </si>
  <si>
    <t>CIUDAD MONTES</t>
  </si>
  <si>
    <t>EL SOL</t>
  </si>
  <si>
    <t>JAZMIN</t>
  </si>
  <si>
    <t>JORGE GAITAN CORTES</t>
  </si>
  <si>
    <t>LA ASUNCION</t>
  </si>
  <si>
    <t>LA CAMELIA</t>
  </si>
  <si>
    <t>LOS COMUNEROS</t>
  </si>
  <si>
    <t>PONDEROSA</t>
  </si>
  <si>
    <t>PRIMAVERA</t>
  </si>
  <si>
    <t>REMANSO</t>
  </si>
  <si>
    <t>SAN EUSEBIO</t>
  </si>
  <si>
    <t>SANTA MATILDE</t>
  </si>
  <si>
    <t>TIBANA</t>
  </si>
  <si>
    <t>TORREMOLINOS</t>
  </si>
  <si>
    <t>VILLA INES</t>
  </si>
  <si>
    <t>ALQUERIA</t>
  </si>
  <si>
    <t>AUTOPISTA MUZU</t>
  </si>
  <si>
    <t>LA CORUÑA</t>
  </si>
  <si>
    <t>MUZU</t>
  </si>
  <si>
    <t>OSPINA PEREZ</t>
  </si>
  <si>
    <t>TEJAR</t>
  </si>
  <si>
    <t>VILLA DEL ROSARIO</t>
  </si>
  <si>
    <t>VILLA SONIA</t>
  </si>
  <si>
    <t>BRISAS DEL GALAN</t>
  </si>
  <si>
    <t>CAMELIA SUR</t>
  </si>
  <si>
    <t>COLON</t>
  </si>
  <si>
    <t>LA PRADERA</t>
  </si>
  <si>
    <t>LA TRINIDAD</t>
  </si>
  <si>
    <t>EL ARPAY LA LIRA</t>
  </si>
  <si>
    <t>MILENTA</t>
  </si>
  <si>
    <t>SAN RAFAEL</t>
  </si>
  <si>
    <t>SAN RAFAEL INDUSTRIAL</t>
  </si>
  <si>
    <t>CUNDINAMARCA</t>
  </si>
  <si>
    <t>EL EJIDO</t>
  </si>
  <si>
    <t>GORGONZOLA</t>
  </si>
  <si>
    <t>INDUSTRIAL CENTENARIO</t>
  </si>
  <si>
    <t>LA FLORIDA OCCIDENTAL</t>
  </si>
  <si>
    <t>LOS EJIDOS</t>
  </si>
  <si>
    <t>PENSILVANIA</t>
  </si>
  <si>
    <t>BATALLON CALDAS</t>
  </si>
  <si>
    <t>CENTRO INDUSTRIAL</t>
  </si>
  <si>
    <t>ORTEZAL</t>
  </si>
  <si>
    <t>SALAZAR GOMEZ</t>
  </si>
  <si>
    <t>NUEVA SANTA FE DE BOGOTA</t>
  </si>
  <si>
    <t>CENTRO ADMINISTRATIVO</t>
  </si>
  <si>
    <t>LA CATEDRAL</t>
  </si>
  <si>
    <t>LAS AGUAS</t>
  </si>
  <si>
    <t>STA BARBARA</t>
  </si>
  <si>
    <t>GUSTAVO RESTREPO</t>
  </si>
  <si>
    <t>HOSPITAL SAN CARLOS</t>
  </si>
  <si>
    <t>SAN JOSE SUR</t>
  </si>
  <si>
    <t>SOCIEGO SUR</t>
  </si>
  <si>
    <t>BRAVO PAEZ</t>
  </si>
  <si>
    <t>CLARET</t>
  </si>
  <si>
    <t>INGLES</t>
  </si>
  <si>
    <t>LIBERTADOR</t>
  </si>
  <si>
    <t>MURILLO TORO</t>
  </si>
  <si>
    <t>OLAYA</t>
  </si>
  <si>
    <t>QUIROGA</t>
  </si>
  <si>
    <t>QUIROGA CENTRAL</t>
  </si>
  <si>
    <t>QUIROGA SUR</t>
  </si>
  <si>
    <t>SANTIAGO PEREZ</t>
  </si>
  <si>
    <t>VILLA MAYOR</t>
  </si>
  <si>
    <t>CARMEN DEL SOL</t>
  </si>
  <si>
    <t>CARMEN DEL SOL I SECTOR</t>
  </si>
  <si>
    <t>EL RECUERDO SAN JORGE ALTO</t>
  </si>
  <si>
    <t>EL TRIUNFO SUR</t>
  </si>
  <si>
    <t>GRANJAS SANTA SOFIA</t>
  </si>
  <si>
    <t>LA RESURRECCION</t>
  </si>
  <si>
    <t>LAS COLINAS</t>
  </si>
  <si>
    <t>LUIS LOPEZ DE MESA</t>
  </si>
  <si>
    <t>MARCO FIDEL SUAREZ</t>
  </si>
  <si>
    <t>MARCO FIDEL SUAREZ LA CAÑADA</t>
  </si>
  <si>
    <t>RESURRECCION</t>
  </si>
  <si>
    <t>RIO DE JANEIRO EL PESEBRE</t>
  </si>
  <si>
    <t>SAN JORGE SUR</t>
  </si>
  <si>
    <t>SAN JORGE-GLORIA GAITAN</t>
  </si>
  <si>
    <t>SAN JUSTINO</t>
  </si>
  <si>
    <t>SANTA LUICIA</t>
  </si>
  <si>
    <t>TERRAZAS DE SAN JORGE</t>
  </si>
  <si>
    <t>ANTONIO MORALES GALAVIS</t>
  </si>
  <si>
    <t>CALLEJON SANTA BARBARA</t>
  </si>
  <si>
    <t>CERROS DE ORIENTE</t>
  </si>
  <si>
    <t>DANUBIO DEL SUR</t>
  </si>
  <si>
    <t>EL MIRADOR SUR I Y II</t>
  </si>
  <si>
    <t>EL PENSIL</t>
  </si>
  <si>
    <t>EL PLAYON</t>
  </si>
  <si>
    <t>EL PUERTO LA LOMA DE SAN CARLOS</t>
  </si>
  <si>
    <t>EL ROSAL</t>
  </si>
  <si>
    <t>EL SOCORRO</t>
  </si>
  <si>
    <t>GOVAROBA</t>
  </si>
  <si>
    <t>GOVAROBA II</t>
  </si>
  <si>
    <t>GUIPARMA</t>
  </si>
  <si>
    <t>LA MERCED SUR SAN IGNACIO</t>
  </si>
  <si>
    <t>LA PICOTA</t>
  </si>
  <si>
    <t>LA PROVIDENCIA MEDIA</t>
  </si>
  <si>
    <t>LOS CHIRCALES</t>
  </si>
  <si>
    <t>LOS MOLINOS</t>
  </si>
  <si>
    <t>MARRUECOS</t>
  </si>
  <si>
    <t>MIRADOR DE MARROCOS</t>
  </si>
  <si>
    <t>MIRADOR LOS MOLINOS II SECTOR</t>
  </si>
  <si>
    <t>MOLINOS DEL SUR</t>
  </si>
  <si>
    <t>NUEVO PENSILVANIA SUR</t>
  </si>
  <si>
    <t>PLAYON LA PLAYITA III</t>
  </si>
  <si>
    <t>PRADERA SUR</t>
  </si>
  <si>
    <t>PRINCIPE DE BOCHICA</t>
  </si>
  <si>
    <t>PUENTE DE SAN BERNADO</t>
  </si>
  <si>
    <t>SOCORRO III SECTOR</t>
  </si>
  <si>
    <t>VILLA DEL SOL</t>
  </si>
  <si>
    <t>VILLA MORALES</t>
  </si>
  <si>
    <t>VILLAS  DEL RECUERDO</t>
  </si>
  <si>
    <t>ANTONIO MORALES II</t>
  </si>
  <si>
    <t>BUENOS.AIRES LA ESP.PARC. LA FISC</t>
  </si>
  <si>
    <t>EL BOSQUE DE LOS MOLINOS (SAN JUSTIN</t>
  </si>
  <si>
    <t>EL PORTAL II SECTOR</t>
  </si>
  <si>
    <t>LA ESPERANZA ALTA</t>
  </si>
  <si>
    <t>LA MARQUEZA</t>
  </si>
  <si>
    <t>LA PAZ  ( EL CEBADAL)</t>
  </si>
  <si>
    <t>LA PICOTA ORIENTAL</t>
  </si>
  <si>
    <t>LA RECONQUISTA</t>
  </si>
  <si>
    <t>LA RECONQUISTA  (VILLA ESTHER)</t>
  </si>
  <si>
    <t>LOS ARRAYANES II</t>
  </si>
  <si>
    <t>PALERMO SUR</t>
  </si>
  <si>
    <t>PALERMO SUR  - BRISAS</t>
  </si>
  <si>
    <t>PALERMO SUR ( EL TRIANGULO)</t>
  </si>
  <si>
    <t>PALERMO SUR LOS ARRAYANES</t>
  </si>
  <si>
    <t>PALERMO SUR OSWALDO GOMEZ</t>
  </si>
  <si>
    <t>PALERMO SUR SAN MARCOS</t>
  </si>
  <si>
    <t>PALERMO SUR SANA FONSECA</t>
  </si>
  <si>
    <t>SAN AGUSTIN</t>
  </si>
  <si>
    <t>SAN AGUSTIN II SECTOR</t>
  </si>
  <si>
    <t>SERRANIA - SECTOR CULTIVOS</t>
  </si>
  <si>
    <t>CENTRAL DE MEZCLAS</t>
  </si>
  <si>
    <t>LAS MANAS</t>
  </si>
  <si>
    <t>MOCHUELO ORIENTAL</t>
  </si>
  <si>
    <t>VEREDA EL PEDREGAL - LA LIRA</t>
  </si>
  <si>
    <t>VILLA JAQUI</t>
  </si>
  <si>
    <t>BARRANQUITOS</t>
  </si>
  <si>
    <t>BRAZUELOS SANTO DOMINGO</t>
  </si>
  <si>
    <t>ESMERALDA</t>
  </si>
  <si>
    <t>LAGUNITAS</t>
  </si>
  <si>
    <t>PATICOS</t>
  </si>
  <si>
    <t>EL MOCHUELO II</t>
  </si>
  <si>
    <t>URBANIZACION GUAITIQUIA</t>
  </si>
  <si>
    <t>ARBORIZADORA BAJA</t>
  </si>
  <si>
    <t>ATLANTA</t>
  </si>
  <si>
    <t>CORUÑA</t>
  </si>
  <si>
    <t>EL CHIRCAL SUR</t>
  </si>
  <si>
    <t>EL ESQUINERO</t>
  </si>
  <si>
    <t>LA PLAYA II</t>
  </si>
  <si>
    <t>MADELENA</t>
  </si>
  <si>
    <t>RAFEL ESCAMILLA</t>
  </si>
  <si>
    <t>SANTA ROSA SUR</t>
  </si>
  <si>
    <t>URBANIZACION PROTECHO BOGOTA</t>
  </si>
  <si>
    <t>URBANIZACION ATLANTA</t>
  </si>
  <si>
    <t>URBANIZACION CASA LARGA</t>
  </si>
  <si>
    <t>URBANIZACION LA CORUÑA</t>
  </si>
  <si>
    <t>VILLA HELENA</t>
  </si>
  <si>
    <t>ACACIA III PARTE BAJA</t>
  </si>
  <si>
    <t>ACACIAS SUR</t>
  </si>
  <si>
    <t>CANDELARIA LA NUEVA</t>
  </si>
  <si>
    <t>COLMENA</t>
  </si>
  <si>
    <t>COLMENA III</t>
  </si>
  <si>
    <t>GIBRALTAR I Y II</t>
  </si>
  <si>
    <t>JUAN J. RONDON - LA CASONA</t>
  </si>
  <si>
    <t>MILLAN LOS SAUCES</t>
  </si>
  <si>
    <t>SANTA INES LA ACACIA</t>
  </si>
  <si>
    <t>SAUCES - HORTALIZAS- RECUERDO</t>
  </si>
  <si>
    <t>VILLAS DE BOLIVAR</t>
  </si>
  <si>
    <t>ACACIA IV</t>
  </si>
  <si>
    <t>ALFA</t>
  </si>
  <si>
    <t>ALTOS DE JALISCO</t>
  </si>
  <si>
    <t>ALVARO BERNAL SEGURA</t>
  </si>
  <si>
    <t>BELLA FLOR</t>
  </si>
  <si>
    <t>BELLA FLOR SUR</t>
  </si>
  <si>
    <t>BELLA VISTA LUCERO ALTO</t>
  </si>
  <si>
    <t>BRISAS DEL VOLADOR</t>
  </si>
  <si>
    <t>BUENAVISTA SECTOR A</t>
  </si>
  <si>
    <t>CIUDAD MILAGROS</t>
  </si>
  <si>
    <t>CORDILLERA SUR</t>
  </si>
  <si>
    <t>DOMINGO LAIN I</t>
  </si>
  <si>
    <t>DOMINGO LAIN III</t>
  </si>
  <si>
    <t>EL SATELITE</t>
  </si>
  <si>
    <t>FLORIDA DEL SUR</t>
  </si>
  <si>
    <t>GIBRALTAR  SUR</t>
  </si>
  <si>
    <t>JUAN PABLO II</t>
  </si>
  <si>
    <t>LA ALAMEDA II SECTOR</t>
  </si>
  <si>
    <t>LA ESCALA III</t>
  </si>
  <si>
    <t>LA ESMERALDA SUR</t>
  </si>
  <si>
    <t>LA ESTRELLA SECTOR LAGOS</t>
  </si>
  <si>
    <t>LA TORRE</t>
  </si>
  <si>
    <t>LAS DELICIAS DEL SUR</t>
  </si>
  <si>
    <t>LAS MANITAS</t>
  </si>
  <si>
    <t>LAS MANITAS II SECTOR</t>
  </si>
  <si>
    <t>LOS ANDES SECTOR 5 NUTIBARA</t>
  </si>
  <si>
    <t>LUCERO BAJO CORPORACION SAN ISIDRO</t>
  </si>
  <si>
    <t>LUCERO BAJO SECT.  LA CONQUISTA</t>
  </si>
  <si>
    <t>LUCERO MEDIO</t>
  </si>
  <si>
    <t>LUCERO SUR BAJO</t>
  </si>
  <si>
    <t>MEISSEN</t>
  </si>
  <si>
    <t>MEXICO</t>
  </si>
  <si>
    <t>MIRADOR NUTIBARA</t>
  </si>
  <si>
    <t>NACIONES UNIDAS - CHAPARRO</t>
  </si>
  <si>
    <t>NACIONES UNIDAS - STA ROSA</t>
  </si>
  <si>
    <t>NUEVA COLOMBIA</t>
  </si>
  <si>
    <t>ROCIO ALTOS DEL SUR</t>
  </si>
  <si>
    <t>SAN LUIS ALTOS DE JALISCO</t>
  </si>
  <si>
    <t>TABOR-ALTALOMA</t>
  </si>
  <si>
    <t>URBANIZACION COMPARTIR</t>
  </si>
  <si>
    <t>URBANIZACION EL PRECISO</t>
  </si>
  <si>
    <t>URBANIZACION KALAMARY</t>
  </si>
  <si>
    <t>URBANIZACION LA ALAMEDA</t>
  </si>
  <si>
    <t>URBANIZACION LA ESCALA</t>
  </si>
  <si>
    <t>URBANIZACION LAS QUINTAS DEL SUR</t>
  </si>
  <si>
    <t>URBANIZCION LA SERRANIA DEL SUR</t>
  </si>
  <si>
    <t>VILLA GLORIA-LAS MANITAS</t>
  </si>
  <si>
    <t>VILLAS DEL DIAMANTE</t>
  </si>
  <si>
    <t>VISTA HERMOSA</t>
  </si>
  <si>
    <t>VISTA HERMOSA MZ.77A,79A,81A,82,82A,84A</t>
  </si>
  <si>
    <t>VISTA HERMOSA SECTOR CAPRI</t>
  </si>
  <si>
    <t>VISTA HERMOSA SECTOR SAN CARLOS Y EL TRIANGULO</t>
  </si>
  <si>
    <t>ACAPULCO I</t>
  </si>
  <si>
    <t>BOGOTA SECTOR TEQUENDAMA</t>
  </si>
  <si>
    <t>BOGOTA SUR- LA ESPERANZA</t>
  </si>
  <si>
    <t>BUENOS AIRES II</t>
  </si>
  <si>
    <t>BUENOS AIRES III SECTOR</t>
  </si>
  <si>
    <t>CASA DE TEJA</t>
  </si>
  <si>
    <t>EL MOCHUELO</t>
  </si>
  <si>
    <t>EL REFLEJO II</t>
  </si>
  <si>
    <t>EL TESORITO</t>
  </si>
  <si>
    <t>EL TESORO</t>
  </si>
  <si>
    <t>ELTRIGAL</t>
  </si>
  <si>
    <t>FLORIDA SUR ALTO</t>
  </si>
  <si>
    <t>INES ELVIRA</t>
  </si>
  <si>
    <t>LA CUMBRE (Antes El Recuerdo Sur)</t>
  </si>
  <si>
    <t>LOS DUQUES</t>
  </si>
  <si>
    <t>MINUTO DE MARIA</t>
  </si>
  <si>
    <t>OCHO DE DICIEMBRE</t>
  </si>
  <si>
    <t>PARCELACION BOGOTA</t>
  </si>
  <si>
    <t>QUIBA</t>
  </si>
  <si>
    <t>QUIBA URBANO</t>
  </si>
  <si>
    <t>REPUBLICA DE VENEZUELA</t>
  </si>
  <si>
    <t>RINCON DEL DIAMANTE</t>
  </si>
  <si>
    <t>SAN JOAQUIN EL VATICANO</t>
  </si>
  <si>
    <t>SAN JOAQUIN VATICANO-GALPON</t>
  </si>
  <si>
    <t>SAN JOAQUIN VATICANO-VERGEL</t>
  </si>
  <si>
    <t>SAN RAFAEL SUR</t>
  </si>
  <si>
    <t>SOTAVENTO</t>
  </si>
  <si>
    <t>URBANIZACION BUENA VISTA</t>
  </si>
  <si>
    <t>URBANIZACION CERROS DEL SUR</t>
  </si>
  <si>
    <t>URBANIZACION CHICALA</t>
  </si>
  <si>
    <t>URBANIZACION EL LIMONAR</t>
  </si>
  <si>
    <t>URBANIZACION MIRADOR DE SAN CARLOS</t>
  </si>
  <si>
    <t>URBANIZACION URAPANES DEL SUR</t>
  </si>
  <si>
    <t>VILLA DIANA LOPEZ</t>
  </si>
  <si>
    <t>VILLAS DE SAN JOAQUIN</t>
  </si>
  <si>
    <t>BELLA ESTANCIA</t>
  </si>
  <si>
    <t>BARLOVENTO</t>
  </si>
  <si>
    <t>BONANZA SUR</t>
  </si>
  <si>
    <t>CARACOLI</t>
  </si>
  <si>
    <t>CASAGRANDE</t>
  </si>
  <si>
    <t>CASAVIANCA</t>
  </si>
  <si>
    <t>CONJUNTO RESIDENCIAL LA VALVANERA</t>
  </si>
  <si>
    <t>COOPERATIVA ISMAEL PERDOMO</t>
  </si>
  <si>
    <t>EL CERRO DEL DIAMANTE</t>
  </si>
  <si>
    <t>EL ENSUEÑO</t>
  </si>
  <si>
    <t>EL PEÑON DEL CORTIJO</t>
  </si>
  <si>
    <t>EL PORVENIR DE LA ESTANCIA</t>
  </si>
  <si>
    <t>EL PORVENIR II ETAPA</t>
  </si>
  <si>
    <t>EL PORVENIR ZONA C</t>
  </si>
  <si>
    <t>EL RINCON DEL PORVENIR</t>
  </si>
  <si>
    <t>ESPINOS I</t>
  </si>
  <si>
    <t>ESPINOS III SECTOR</t>
  </si>
  <si>
    <t>GALICIA</t>
  </si>
  <si>
    <t>ISMAEL PERDOMO</t>
  </si>
  <si>
    <t>LA CARBONERA</t>
  </si>
  <si>
    <t>LA CARBONERA II</t>
  </si>
  <si>
    <t>LA ESTANCIA</t>
  </si>
  <si>
    <t>LA UNION - DIVINO NIÑO</t>
  </si>
  <si>
    <t>LOS TRES REYES - I ETAPA</t>
  </si>
  <si>
    <t>MARIA CANO</t>
  </si>
  <si>
    <t>MIRADOR DE LA ESTANCIA</t>
  </si>
  <si>
    <t>MIRADOR DE LA PRIMAVERA</t>
  </si>
  <si>
    <t>PEÑON DEL CORTIJO III SECTOR</t>
  </si>
  <si>
    <t>PERDOMO ALTO</t>
  </si>
  <si>
    <t>PRIMAVERA SUR-OCC.</t>
  </si>
  <si>
    <t>PROYECTO RAFAEL ESCAMILLA</t>
  </si>
  <si>
    <t>RINCON DE GALICIA</t>
  </si>
  <si>
    <t>RINCON DE LA ESTANCIA</t>
  </si>
  <si>
    <t>RINCON DE LA VALVANERA</t>
  </si>
  <si>
    <t>SAN ANTONIO DEL MIRADOR</t>
  </si>
  <si>
    <t>SAN ISIDRO II</t>
  </si>
  <si>
    <t>SAN ISIDRO SECTOR CARBONERAS</t>
  </si>
  <si>
    <t>SAN ISIDRO SECTOR CERRITO I</t>
  </si>
  <si>
    <t>SAN ISIDRO SECTOR CERRITO II</t>
  </si>
  <si>
    <t>SAN ISIDRO SECTOR CERRITO III</t>
  </si>
  <si>
    <t>SAN RAFAEL  DEL ALTO DE LA ESTANCIA</t>
  </si>
  <si>
    <t>SANTA VIVIANA</t>
  </si>
  <si>
    <t>SANTA VIVIANA - SECT.VISTA HERMOSA</t>
  </si>
  <si>
    <t>TRES REYES II SECTOR</t>
  </si>
  <si>
    <t>URB. BALMORAL RINCON DE LA VALVANERA</t>
  </si>
  <si>
    <t>URB. EL ARROYUELO-PREDIO EL ALMACEN</t>
  </si>
  <si>
    <t>URB. EL ENSUEÑO</t>
  </si>
  <si>
    <t>URB. RINCON DE LA VALVANERA MZ.7</t>
  </si>
  <si>
    <t>URBANIZACION BALMORAL II</t>
  </si>
  <si>
    <t>URBANIZACION BARLOVENTO</t>
  </si>
  <si>
    <t>URBANIZACION CALABRIA</t>
  </si>
  <si>
    <t>URBANIZACION GALICIA</t>
  </si>
  <si>
    <t>URBANIZACION INDIA CATALINA</t>
  </si>
  <si>
    <t>URBANIZACION LA ESTANCIA</t>
  </si>
  <si>
    <t>URBANIZACION LA LLANADA</t>
  </si>
  <si>
    <t>URBANIZACION LA RIVIERA DEL SUR</t>
  </si>
  <si>
    <t>URBANIZACION LAS HUERTAS</t>
  </si>
  <si>
    <t>URBANIZACION PEÑON DEL CORTIJO</t>
  </si>
  <si>
    <t>EMPRESA COMUNITARIA MANUELA BELTRAN</t>
  </si>
  <si>
    <t>JERUSALEN</t>
  </si>
  <si>
    <t>JERUSALEN SECTOR BELLAVISTA - LA Y</t>
  </si>
  <si>
    <t>JERUSALEN SECTOR EL PLAN</t>
  </si>
  <si>
    <t>JERUSALEN SECTOR LA ISLA</t>
  </si>
  <si>
    <t>JERUSALEN SECTOR LAS BRISAS</t>
  </si>
  <si>
    <t>JERUSALEN SECTOR MEDIA LOMA</t>
  </si>
  <si>
    <t>JERUSALEN SECTOR NUEVA ARGENTINA</t>
  </si>
  <si>
    <t>JERUSALEN SECTOR PARAISO</t>
  </si>
  <si>
    <t>JERUSALEN SECTOR PLAN CANTERAS</t>
  </si>
  <si>
    <t>JERUSALEN SECTOR POTOSI</t>
  </si>
  <si>
    <t>JERUSALEN SECTOR PRADERA - LA ESPERANZA</t>
  </si>
  <si>
    <t>JERUSALEN SECTOR SANTA ROSITA - LAS VEGAS</t>
  </si>
  <si>
    <t>JERUSALEN SECTOR TANQUE LAGUNA</t>
  </si>
  <si>
    <t>LAS VEGAS DE POTOSI</t>
  </si>
  <si>
    <t>URB. BOSQUES DE CANDELARIA</t>
  </si>
  <si>
    <t>URB. CANDELARIA LA NUEVA II SECTOR</t>
  </si>
  <si>
    <t>URBANIZACION LA MILAGROSA</t>
  </si>
  <si>
    <t>VILLA CANDELARIA ANTES SAN SIMON I, II ETAPA</t>
  </si>
  <si>
    <t>LA ISLA DE FONTIBON (Sin legalizar)</t>
  </si>
  <si>
    <t>ATAHUALPA EL CHARQUITO (Sin legalizar)</t>
  </si>
  <si>
    <t>LA LAGUNA I (Sin legalizar)</t>
  </si>
  <si>
    <t>EL RINCON DE LA IGUALDAD (Sin legalizar)</t>
  </si>
  <si>
    <t>BELEN II (Sin legalizar)</t>
  </si>
  <si>
    <t>VILLA CARMENZA II SECTOR (Sin legalizar)</t>
  </si>
  <si>
    <t>TESORO SAN MARCOS ALTO (Sin legalizar)</t>
  </si>
  <si>
    <t>CORREDOR COMERCIAL SAN ANDRES (Sin legalizar)</t>
  </si>
  <si>
    <t>GRANJAS DE SAN PEDRO II SECTOR (Sin legalizar)</t>
  </si>
  <si>
    <t>PUENTE COLORADO I (Sin legalizar)</t>
  </si>
  <si>
    <t>ALTAMIRA 2010 (Sin legalizar)</t>
  </si>
  <si>
    <t>ATENAS SURORIENTAL IV SECTOR (Sin legalizar)</t>
  </si>
  <si>
    <t>GRANADA NORTE VILLA SARMIENTO (Sin legalizar)</t>
  </si>
  <si>
    <t>PRADO PINZON IV (Sin legalizar)</t>
  </si>
  <si>
    <t>RINCON SECTOR LA ESCUELA I (Sin legalizar)</t>
  </si>
  <si>
    <t>SENDEROS DEL PORVENIR</t>
  </si>
  <si>
    <t>CAMINOS DEL PORVENIR</t>
  </si>
  <si>
    <t>PROYECTO PARQUES DEL PORVENIR</t>
  </si>
  <si>
    <t>SENDEROS DEL PORVENIR IV SECTOR 3</t>
  </si>
  <si>
    <t>CAMINOS DEL PORVENIR III</t>
  </si>
  <si>
    <t>COORDILLERA DEL SUR</t>
  </si>
  <si>
    <t>URBANIZACION GAVIOTAS</t>
  </si>
  <si>
    <t>SAN GERARDO</t>
  </si>
  <si>
    <t>CASABLANCA</t>
  </si>
  <si>
    <t>DOMINGO LAIN IV ETAPA</t>
  </si>
  <si>
    <t>NUEVO PORTAL</t>
  </si>
  <si>
    <t>CIUDAD LONDRES</t>
  </si>
  <si>
    <t>MIRADOR DEL RECREO</t>
  </si>
  <si>
    <t>VILLAS DEL RECREO</t>
  </si>
  <si>
    <t>JUAN JOSE RENDON</t>
  </si>
  <si>
    <t>ESTRELLA TURQUIA 2 SECTOR</t>
  </si>
  <si>
    <t>RINCON SECTOR LA ESCUELA I</t>
  </si>
  <si>
    <t>CENTRO SUBA EL ORAL</t>
  </si>
  <si>
    <t>ALTAMIRA 2010</t>
  </si>
  <si>
    <t>MIRADOR PARADERO</t>
  </si>
  <si>
    <t>BOGOTA SUR LA ESPERANZA 1</t>
  </si>
  <si>
    <t>VILLA ELISA II</t>
  </si>
  <si>
    <t>SAN BERNARDO II SECTOR</t>
  </si>
  <si>
    <t>PORTALES DEL NORTE IMPERIAL</t>
  </si>
  <si>
    <t>RINCON SECTOR EL CONDOR EL MORTIÑO</t>
  </si>
  <si>
    <t>VILLA ELISA PARTE ALTA</t>
  </si>
  <si>
    <t>SANTA BARBARA TIBABUYES I</t>
  </si>
  <si>
    <t>JAPON FRONTERA</t>
  </si>
  <si>
    <t>SAN MIGUEL EL CEDRO</t>
  </si>
  <si>
    <t>EL BALCONCITO</t>
  </si>
  <si>
    <t>ESPERANZA  III</t>
  </si>
  <si>
    <t>LAS FLORES II</t>
  </si>
  <si>
    <t>RECUERDO SUR I</t>
  </si>
  <si>
    <t>SANTA LIBRADA III</t>
  </si>
  <si>
    <t>FISCALA BUENAVISTA</t>
  </si>
  <si>
    <t>BUENOS AIRES IV</t>
  </si>
  <si>
    <t>SAN BLAS II SECTOR I</t>
  </si>
  <si>
    <t>ARGELIA RENACIMIENTO</t>
  </si>
  <si>
    <t>SECTOR SAN JOSE I</t>
  </si>
  <si>
    <t>VISTA HERMOSA LUCERO ALTO</t>
  </si>
  <si>
    <t>TESORO TESORITO</t>
  </si>
  <si>
    <t>PRIMAVERA 2  (Antes SAN ISIDRO CERRITOS)</t>
  </si>
  <si>
    <t>EL LLANO SECTOR FANDIÑO I</t>
  </si>
  <si>
    <t>LA ESTACION - ANDALUCIA II</t>
  </si>
  <si>
    <t>GUADUAL II</t>
  </si>
  <si>
    <t>SATURNO I</t>
  </si>
  <si>
    <t>VERSALLES INTERNACIONAL</t>
  </si>
  <si>
    <t>VILLA ESTHER</t>
  </si>
  <si>
    <t>Ciudadela El Recreo</t>
  </si>
  <si>
    <t>Dintalito</t>
  </si>
  <si>
    <t>Patio Bonito III</t>
  </si>
  <si>
    <t>Charala</t>
  </si>
  <si>
    <t>Cerrito II</t>
  </si>
  <si>
    <t>Las Huertas</t>
  </si>
  <si>
    <t>Bosque de Molinos</t>
  </si>
  <si>
    <t>Mochuelo Alto Rural</t>
  </si>
  <si>
    <t>Mochuelo Alto Urbano</t>
  </si>
  <si>
    <t>Pasquila</t>
  </si>
  <si>
    <t>Pasquilla Urbana</t>
  </si>
  <si>
    <t>Pasquillita</t>
  </si>
  <si>
    <t>El tabaco</t>
  </si>
  <si>
    <t>Las Animas</t>
  </si>
  <si>
    <t>Las Auras</t>
  </si>
  <si>
    <t>Chisaca</t>
  </si>
  <si>
    <t>El Hato</t>
  </si>
  <si>
    <t>Gloria Lara</t>
  </si>
  <si>
    <t>La Fiscala</t>
  </si>
  <si>
    <t>Sin definir</t>
  </si>
  <si>
    <t>|</t>
  </si>
  <si>
    <t>ANUALIZACIÓN DE LA META</t>
  </si>
  <si>
    <t>BOSA</t>
  </si>
  <si>
    <t>SANTA FE</t>
  </si>
  <si>
    <t>USAQUEN</t>
  </si>
  <si>
    <t>RAFAEL URIBE</t>
  </si>
  <si>
    <t>TUNJUELITO</t>
  </si>
  <si>
    <t>SUMAPAZ</t>
  </si>
  <si>
    <t>Meta</t>
  </si>
  <si>
    <t>CANDELARIA</t>
  </si>
  <si>
    <t>PUENTE ARANDA</t>
  </si>
  <si>
    <t>ANTONIO NARIÑO</t>
  </si>
  <si>
    <t>TEUSAQUILLO</t>
  </si>
  <si>
    <t>LOS ALMENDROS</t>
  </si>
  <si>
    <t>DIANA TURBAY</t>
  </si>
  <si>
    <t>ALTAMIRA</t>
  </si>
  <si>
    <t>DIANA TURBAY CULTIVOS</t>
  </si>
  <si>
    <t>LISBOA</t>
  </si>
  <si>
    <t>ANTONIO JOSE DE SUCRE</t>
  </si>
  <si>
    <t>PROVIVIENDA OCCIDENTAL</t>
  </si>
  <si>
    <t>DIANA TURBAY ARRAYANES</t>
  </si>
  <si>
    <t>GRANJAS SAN PABLO</t>
  </si>
  <si>
    <t>LA COMUNA</t>
  </si>
  <si>
    <t>COMUNEROS</t>
  </si>
  <si>
    <t>EL PARAISO</t>
  </si>
  <si>
    <t>PUERTO RICO</t>
  </si>
  <si>
    <t>EL NUEVO PORTAL</t>
  </si>
  <si>
    <t>EL PROGRESO USME</t>
  </si>
  <si>
    <t>LA REFORMA</t>
  </si>
  <si>
    <t>LAS MARGARITAS</t>
  </si>
  <si>
    <t>LOS LACHES</t>
  </si>
  <si>
    <t>ARBORIZADORA ALTA</t>
  </si>
  <si>
    <t>COMPARTIR</t>
  </si>
  <si>
    <t>BERLIN</t>
  </si>
  <si>
    <t>BOLONIA</t>
  </si>
  <si>
    <t>ISLANDIA</t>
  </si>
  <si>
    <t>SANTA CECILIA</t>
  </si>
  <si>
    <t>LUCERO ALTO</t>
  </si>
  <si>
    <t>LA GAITANA</t>
  </si>
  <si>
    <t>SAN CARLOS DE SUBA</t>
  </si>
  <si>
    <t>OLARTE</t>
  </si>
  <si>
    <t>DANUBIO</t>
  </si>
  <si>
    <t>LOS LIBERTADORES</t>
  </si>
  <si>
    <t>SAN MARTIN SUR</t>
  </si>
  <si>
    <t>BRASILIA</t>
  </si>
  <si>
    <t>EL MIRADOR</t>
  </si>
  <si>
    <t>LA CABAÑA</t>
  </si>
  <si>
    <t>DOMINGO LAIN II - EL BOSQUE</t>
  </si>
  <si>
    <t>ESTRELLA DEL SUR</t>
  </si>
  <si>
    <t>LAS LOMAS</t>
  </si>
  <si>
    <t>SAN JORGE</t>
  </si>
  <si>
    <t>LA MERCED SUR</t>
  </si>
  <si>
    <t>SAN JOSE SUR ORIENTAL</t>
  </si>
  <si>
    <t>DANUBIO II</t>
  </si>
  <si>
    <t>EL NUEVO PORTAL II</t>
  </si>
  <si>
    <t>EL PORTAL DEL DIVINO</t>
  </si>
  <si>
    <t>GALAN</t>
  </si>
  <si>
    <t>LAS ACACIAS</t>
  </si>
  <si>
    <t>SAN PEDRO</t>
  </si>
  <si>
    <t>VILLA HERMOSA</t>
  </si>
  <si>
    <t>CEDRITOS DEL SUR</t>
  </si>
  <si>
    <t>EL MINUTO DE MARIA</t>
  </si>
  <si>
    <t>ARBOLEDA SUR</t>
  </si>
  <si>
    <t>LOS ARRAYANES</t>
  </si>
  <si>
    <t>JUAN REY SUR</t>
  </si>
  <si>
    <t>GUALOCHE</t>
  </si>
  <si>
    <t>VILLA ISRAEL</t>
  </si>
  <si>
    <t>LAS GUACAMAYAS</t>
  </si>
  <si>
    <t>EL JARDIN</t>
  </si>
  <si>
    <t>LA PORTADA</t>
  </si>
  <si>
    <t>LA FONTANA</t>
  </si>
  <si>
    <t>LA SULTANA</t>
  </si>
  <si>
    <t>SAN PABLO</t>
  </si>
  <si>
    <t>HUMBERTO VALENCIA</t>
  </si>
  <si>
    <t>id_localidad</t>
  </si>
  <si>
    <t>Chapinero</t>
  </si>
  <si>
    <t>Tunjuelito</t>
  </si>
  <si>
    <t>Suba</t>
  </si>
  <si>
    <t>Teusaquillo</t>
  </si>
  <si>
    <t>Puente Aranda</t>
  </si>
  <si>
    <t>Candelaria</t>
  </si>
  <si>
    <t>id_upz</t>
  </si>
  <si>
    <t>nom_upz</t>
  </si>
  <si>
    <t>Paseo de los Libertadores</t>
  </si>
  <si>
    <t>La Academia</t>
  </si>
  <si>
    <t>Guaymaral</t>
  </si>
  <si>
    <t>Verbenal</t>
  </si>
  <si>
    <t>La Uribe</t>
  </si>
  <si>
    <t>San Cristóbal Norte</t>
  </si>
  <si>
    <t>Toberín</t>
  </si>
  <si>
    <t>Los Cedros</t>
  </si>
  <si>
    <t>Usaquén</t>
  </si>
  <si>
    <t>Country Club</t>
  </si>
  <si>
    <t>Santa Bárbara</t>
  </si>
  <si>
    <t>San José de Bavaria</t>
  </si>
  <si>
    <t>Britalia</t>
  </si>
  <si>
    <t>El Prado</t>
  </si>
  <si>
    <t>La Alhambra</t>
  </si>
  <si>
    <t>Los Andes</t>
  </si>
  <si>
    <t>Doce de Octubre</t>
  </si>
  <si>
    <t>Casa Blanca Suba</t>
  </si>
  <si>
    <t>Niza</t>
  </si>
  <si>
    <t>La Floresta</t>
  </si>
  <si>
    <t>La Ferias</t>
  </si>
  <si>
    <t>El Rincón</t>
  </si>
  <si>
    <t>Minuto de Dios</t>
  </si>
  <si>
    <t>Boyacá Real</t>
  </si>
  <si>
    <t>Santa Cecilia</t>
  </si>
  <si>
    <t>San Blas</t>
  </si>
  <si>
    <t>Sosiego</t>
  </si>
  <si>
    <t>20 de Julio</t>
  </si>
  <si>
    <t>Ciudad Jardín</t>
  </si>
  <si>
    <t>San José</t>
  </si>
  <si>
    <t>Santa Isabel</t>
  </si>
  <si>
    <t>Restrepo</t>
  </si>
  <si>
    <t>Quiroga</t>
  </si>
  <si>
    <t>Ciudad Montes</t>
  </si>
  <si>
    <t>Muzú</t>
  </si>
  <si>
    <t>Venecia</t>
  </si>
  <si>
    <t>San Rafael</t>
  </si>
  <si>
    <t>Américas</t>
  </si>
  <si>
    <t>Carvajal</t>
  </si>
  <si>
    <t>Castilla</t>
  </si>
  <si>
    <t>Kennedy Central</t>
  </si>
  <si>
    <t>Timiza</t>
  </si>
  <si>
    <t>Apogeo</t>
  </si>
  <si>
    <t>La Gloria</t>
  </si>
  <si>
    <t>Los Libertadores</t>
  </si>
  <si>
    <t>La Flora</t>
  </si>
  <si>
    <t>Marco Fidel Suárez</t>
  </si>
  <si>
    <t>Marruecos</t>
  </si>
  <si>
    <t>Diana Turbay</t>
  </si>
  <si>
    <t>Danubio</t>
  </si>
  <si>
    <t>Gran Yomasa</t>
  </si>
  <si>
    <t>Comuneros</t>
  </si>
  <si>
    <t>Alfonso López</t>
  </si>
  <si>
    <t>Parque Entrenubes</t>
  </si>
  <si>
    <t>Ciudad de Usme</t>
  </si>
  <si>
    <t>El Mochuelo</t>
  </si>
  <si>
    <t>Monteblanco</t>
  </si>
  <si>
    <t>Arborizadora</t>
  </si>
  <si>
    <t>San Francisco</t>
  </si>
  <si>
    <t>Lucero</t>
  </si>
  <si>
    <t>El Tesoro</t>
  </si>
  <si>
    <t>Ismael Perdomo</t>
  </si>
  <si>
    <t>Jerusalén</t>
  </si>
  <si>
    <t>Tibabuyes</t>
  </si>
  <si>
    <t>Bolivia</t>
  </si>
  <si>
    <t>Garcés Navas</t>
  </si>
  <si>
    <t>Engativá</t>
  </si>
  <si>
    <t>Fontibón</t>
  </si>
  <si>
    <t>Fontibón San Pablo</t>
  </si>
  <si>
    <t>Zona Franca</t>
  </si>
  <si>
    <t>Tintal Norte</t>
  </si>
  <si>
    <t>Calandaima</t>
  </si>
  <si>
    <t>Corabastos</t>
  </si>
  <si>
    <t>Gran Britalia</t>
  </si>
  <si>
    <t>Patio Bonito</t>
  </si>
  <si>
    <t>Las Margaritas</t>
  </si>
  <si>
    <t>Bosa Occidental</t>
  </si>
  <si>
    <t>Bosa Central</t>
  </si>
  <si>
    <t>El Porvenir</t>
  </si>
  <si>
    <t>Tintal Sur</t>
  </si>
  <si>
    <t>El Refugio</t>
  </si>
  <si>
    <t>San Isidro Patios</t>
  </si>
  <si>
    <t>Pardo Rubio</t>
  </si>
  <si>
    <t>Sagrado Corazon</t>
  </si>
  <si>
    <t>La Macarena</t>
  </si>
  <si>
    <t>Las Nieves</t>
  </si>
  <si>
    <t>Las Cruces</t>
  </si>
  <si>
    <t>Lourdes</t>
  </si>
  <si>
    <t>Chicó Lago</t>
  </si>
  <si>
    <t>Los Alcázares</t>
  </si>
  <si>
    <t>Galerías</t>
  </si>
  <si>
    <t>La Sabana</t>
  </si>
  <si>
    <t>Parque Salitre</t>
  </si>
  <si>
    <t>P. Simon Bolivar CAN</t>
  </si>
  <si>
    <t>Jardín Botánico</t>
  </si>
  <si>
    <t>La Esmeralda</t>
  </si>
  <si>
    <t>Quinta Paredes</t>
  </si>
  <si>
    <t>Zona Industrial</t>
  </si>
  <si>
    <t>Ciudad Salitre Oriental</t>
  </si>
  <si>
    <t>Ciudad Salitre Occidente</t>
  </si>
  <si>
    <t>Granjas de Techo</t>
  </si>
  <si>
    <t>Bavaria</t>
  </si>
  <si>
    <t>Modelia</t>
  </si>
  <si>
    <t>Capellania</t>
  </si>
  <si>
    <t>Álamos</t>
  </si>
  <si>
    <t>Aeropuerto El Dorado</t>
  </si>
  <si>
    <t>Tesoro</t>
  </si>
  <si>
    <t>id_barrio</t>
  </si>
  <si>
    <t>nom_barrio</t>
  </si>
  <si>
    <t>CANAIMA</t>
  </si>
  <si>
    <t>LA FLORESTA DE LA SABANA</t>
  </si>
  <si>
    <t>TORCA</t>
  </si>
  <si>
    <t>ALTO DE SERREZUELA</t>
  </si>
  <si>
    <t>BALCONES DE VISTA HERMOSA</t>
  </si>
  <si>
    <t>BALMORAL NORTE</t>
  </si>
  <si>
    <t>BUENAVISTA</t>
  </si>
  <si>
    <t>CHAPARRAL</t>
  </si>
  <si>
    <t>EL CODITO</t>
  </si>
  <si>
    <t>EL REFUGIO DE SAN ANTONIO</t>
  </si>
  <si>
    <t>EL VERBENAL</t>
  </si>
  <si>
    <t>HORIZONTES</t>
  </si>
  <si>
    <t>LA ESTRELLITA</t>
  </si>
  <si>
    <t>LA FRONTERA</t>
  </si>
  <si>
    <t>LA LLANURITA</t>
  </si>
  <si>
    <t>LOS CONSUELOS</t>
  </si>
  <si>
    <t>MARANTA</t>
  </si>
  <si>
    <t>MATURIN</t>
  </si>
  <si>
    <t>MEDELLIN</t>
  </si>
  <si>
    <t>MIRADOR DEL NORTE</t>
  </si>
  <si>
    <t>NUEVO HORIZONTE</t>
  </si>
  <si>
    <t>SAN ANTONIO NORTE</t>
  </si>
  <si>
    <t>SANTA FELISA</t>
  </si>
  <si>
    <t>SANTANDERSITO</t>
  </si>
  <si>
    <t>TIBABITA</t>
  </si>
  <si>
    <t>VIÑA DEL MAR</t>
  </si>
  <si>
    <t>BOSQUE DE SAN ANTONIO</t>
  </si>
  <si>
    <t>CONJUNTO CAMINO DEL PALMAR</t>
  </si>
  <si>
    <t>EL PITE</t>
  </si>
  <si>
    <t>EL REDIL</t>
  </si>
  <si>
    <t>LA CITA</t>
  </si>
  <si>
    <t>LA GRANJA NORTE</t>
  </si>
  <si>
    <t>LA URIBE</t>
  </si>
  <si>
    <t>LOS NARANJOS</t>
  </si>
  <si>
    <t>SAN JUAN BOSCO</t>
  </si>
  <si>
    <t>URBANIZACION LOS LAURELES</t>
  </si>
  <si>
    <t>AINSUCA</t>
  </si>
  <si>
    <t>ALTABLANCA</t>
  </si>
  <si>
    <t>BARRANCAS</t>
  </si>
  <si>
    <t>CALIFORNIA</t>
  </si>
  <si>
    <t>CERRO NORTE</t>
  </si>
  <si>
    <t>DON BOSCO</t>
  </si>
  <si>
    <t>LA PERLA ORIENTAL</t>
  </si>
  <si>
    <t>LAS ARENERAS</t>
  </si>
  <si>
    <t>MILAN (BARRANCAS)</t>
  </si>
  <si>
    <t>SAN CRISTOBAL NORTE</t>
  </si>
  <si>
    <t>SANTA CECILIA NORTE PARTE ALTA</t>
  </si>
  <si>
    <t>SANTA CECILIA PARTE BAJA</t>
  </si>
  <si>
    <t>SANTA TERESA</t>
  </si>
  <si>
    <t>SORATAMA</t>
  </si>
  <si>
    <t>TORCOROMA</t>
  </si>
  <si>
    <t>VILLA NYDIA</t>
  </si>
  <si>
    <t>VILLA OLIVA</t>
  </si>
  <si>
    <t>EL TOBERIN</t>
  </si>
  <si>
    <t>BABILONIA</t>
  </si>
  <si>
    <t>DARDANELOS</t>
  </si>
  <si>
    <t>ESTRELLA DEL NORTE</t>
  </si>
  <si>
    <t>GUANOA</t>
  </si>
  <si>
    <t>JARDIN NORTE</t>
  </si>
  <si>
    <t>LA LIBERIA</t>
  </si>
  <si>
    <t>LA PRADERA NORTE</t>
  </si>
  <si>
    <t>LAS ORQUIDEAS</t>
  </si>
  <si>
    <t>PANTANITO</t>
  </si>
  <si>
    <t>SANTA MONICA</t>
  </si>
  <si>
    <t>VILLA MAGDALA</t>
  </si>
  <si>
    <t>VILLAS DE ARANJUEZ</t>
  </si>
  <si>
    <t>VILLAS DEL MEDITERRANEO</t>
  </si>
  <si>
    <t>ZARAGOZA</t>
  </si>
  <si>
    <t>ACACIAS</t>
  </si>
  <si>
    <t>ANTIGUA</t>
  </si>
  <si>
    <t>BELMIRA</t>
  </si>
  <si>
    <t>BOSQUE DE PINOS</t>
  </si>
  <si>
    <t>CAOBOS SALAZAR</t>
  </si>
  <si>
    <t>CAPRI</t>
  </si>
  <si>
    <t>CEDRITOS</t>
  </si>
  <si>
    <t>CEDRO BOLIVAR</t>
  </si>
  <si>
    <t>CEDRO GOLF</t>
  </si>
  <si>
    <t>CEDRO MADEIRA</t>
  </si>
  <si>
    <t>CEDRO NARVAEZ</t>
  </si>
  <si>
    <t>CEDRO SALAZAR</t>
  </si>
  <si>
    <t>EL CONTADOR</t>
  </si>
  <si>
    <t>EL RINCON DE LAS MARGARITAS</t>
  </si>
  <si>
    <t>LA SONORA</t>
  </si>
  <si>
    <t>LOS CEDROS</t>
  </si>
  <si>
    <t>LOS CEDROS ORIENTAL</t>
  </si>
  <si>
    <t>MONTEARROYO</t>
  </si>
  <si>
    <t>NUEVA AUTOPISTA</t>
  </si>
  <si>
    <t>NUEVO COUNTRY</t>
  </si>
  <si>
    <t>SIERRAS DEL MORAL</t>
  </si>
  <si>
    <t>BELLA SUIZA</t>
  </si>
  <si>
    <t>BELLAVISTA</t>
  </si>
  <si>
    <t>BOSQUE MEDINA</t>
  </si>
  <si>
    <t>EL PAÑUELITO</t>
  </si>
  <si>
    <t>EL PEDREGAL</t>
  </si>
  <si>
    <t>ESCUELA DE CABALLERIA I</t>
  </si>
  <si>
    <t>ESCUELA DE INFANTERIA</t>
  </si>
  <si>
    <t>FRANCISCO MIRANDA</t>
  </si>
  <si>
    <t>GINEBRA</t>
  </si>
  <si>
    <t>LA ESPERANZA</t>
  </si>
  <si>
    <t>LA GLORIETA</t>
  </si>
  <si>
    <t>LAS DELICIAS DEL CARMEN</t>
  </si>
  <si>
    <t>SAGRADO CORAZON</t>
  </si>
  <si>
    <t>SAN GABRIEL</t>
  </si>
  <si>
    <t>SANTA ANA</t>
  </si>
  <si>
    <t>SANTA ANA OCCIDENTAL</t>
  </si>
  <si>
    <t>SANTA BARBARA ALTA</t>
  </si>
  <si>
    <t>SANTA BARBARA ORIENTAL</t>
  </si>
  <si>
    <t>UNICERROS</t>
  </si>
  <si>
    <t>COUNTRY CLUB</t>
  </si>
  <si>
    <t>LA CALLEJA</t>
  </si>
  <si>
    <t>LA CAROLINA</t>
  </si>
  <si>
    <t>LA CRISTALINA</t>
  </si>
  <si>
    <t>PRADOS DEL COUNTRY</t>
  </si>
  <si>
    <t>RECODO DEL COUNTRY</t>
  </si>
  <si>
    <t>SANTA COLOMA</t>
  </si>
  <si>
    <t>SOATAMA</t>
  </si>
  <si>
    <t>TOLEDO</t>
  </si>
  <si>
    <t>TORRES DEL COUNTRY</t>
  </si>
  <si>
    <t>VERGEL DEL COUNTRY</t>
  </si>
  <si>
    <t>SANTA BARBARA OCCIDENTAL</t>
  </si>
  <si>
    <t>CAMPO ALEGRE</t>
  </si>
  <si>
    <t>MOLINOS DEL NORTE</t>
  </si>
  <si>
    <t>MULTICENTRO</t>
  </si>
  <si>
    <t>NAVARRA</t>
  </si>
  <si>
    <t>RINCON DEL CHICO</t>
  </si>
  <si>
    <t>SAN PATRICIO</t>
  </si>
  <si>
    <t>SANTA BARBARA</t>
  </si>
  <si>
    <t>SANTA BARBARA CENTRAL</t>
  </si>
  <si>
    <t>SANTA BIBIANA</t>
  </si>
  <si>
    <t>SANTA PAULA</t>
  </si>
  <si>
    <t>CHICO RESERVADO</t>
  </si>
  <si>
    <t>CHICO ALTO</t>
  </si>
  <si>
    <t>EL NOGAL</t>
  </si>
  <si>
    <t>EL REFUGIO</t>
  </si>
  <si>
    <t>LA CABRERA</t>
  </si>
  <si>
    <t>LOS ROSALES</t>
  </si>
  <si>
    <t>SEMINARIO</t>
  </si>
  <si>
    <t>TOSCANA</t>
  </si>
  <si>
    <t>LA ESPERANZA NORORIENTAL</t>
  </si>
  <si>
    <t>LA SUREÑA</t>
  </si>
  <si>
    <t>SAN ISIDRO</t>
  </si>
  <si>
    <t>SAN LUIS ALTOS DEL CABO</t>
  </si>
  <si>
    <t>BOSQUE CALDERON</t>
  </si>
  <si>
    <t>BOSQUE CALDERON TEJADA</t>
  </si>
  <si>
    <t>CHAPINERO ALTO</t>
  </si>
  <si>
    <t>EL CASTILLO</t>
  </si>
  <si>
    <t>EMAUS</t>
  </si>
  <si>
    <t>GRANADA</t>
  </si>
  <si>
    <t>INGEMAR</t>
  </si>
  <si>
    <t>JUAN XXIII</t>
  </si>
  <si>
    <t>LA SALLE</t>
  </si>
  <si>
    <t>LOS OLIVOS</t>
  </si>
  <si>
    <t>MARIA CRISTINA</t>
  </si>
  <si>
    <t>MARISCAL SUCRE</t>
  </si>
  <si>
    <t>NUEVA GRANADA</t>
  </si>
  <si>
    <t>PALOMAR</t>
  </si>
  <si>
    <t>PARDO RUBIO</t>
  </si>
  <si>
    <t>SAN MARTIN DE PORRES</t>
  </si>
  <si>
    <t>VILLA ANITA</t>
  </si>
  <si>
    <t>VILLA DEL CERRO</t>
  </si>
  <si>
    <t>ANTIGUO COUNTRY</t>
  </si>
  <si>
    <t>CHICO NORTE</t>
  </si>
  <si>
    <t>CHICO NORTE II</t>
  </si>
  <si>
    <t>CHICO NORTE III</t>
  </si>
  <si>
    <t>CHICO OCCIDENTAL</t>
  </si>
  <si>
    <t>EL CHICO</t>
  </si>
  <si>
    <t>EL RETIRO</t>
  </si>
  <si>
    <t>ESPARTILLAL</t>
  </si>
  <si>
    <t>LAGO GAITAN</t>
  </si>
  <si>
    <t>PORCIUNCULA</t>
  </si>
  <si>
    <t>QUINTA CAMACHO</t>
  </si>
  <si>
    <t>CATALUÑA</t>
  </si>
  <si>
    <t>CHAPINERO CENTRAL</t>
  </si>
  <si>
    <t>CHAPINERO NORTE</t>
  </si>
  <si>
    <t>MARLY</t>
  </si>
  <si>
    <t>SUCRE</t>
  </si>
  <si>
    <t>LA MERCED</t>
  </si>
  <si>
    <t>PARQUE CENTRAL BAVARIA</t>
  </si>
  <si>
    <t>SAN DIEGO</t>
  </si>
  <si>
    <t>SAN MARTIN</t>
  </si>
  <si>
    <t>TORRES DEL PARQUE</t>
  </si>
  <si>
    <t>BOSQUE IZQUIERDO</t>
  </si>
  <si>
    <t>GERMANIA</t>
  </si>
  <si>
    <t>LA MACARENA</t>
  </si>
  <si>
    <t>LA PAZ CENTRO</t>
  </si>
  <si>
    <t>LA PERSEVERANCIA</t>
  </si>
  <si>
    <t>LA ALAMEDA</t>
  </si>
  <si>
    <t>LA CAPUCHINA</t>
  </si>
  <si>
    <t>LA VERACRUZ</t>
  </si>
  <si>
    <t>LAS NIEVES</t>
  </si>
  <si>
    <t>SANTA INES</t>
  </si>
  <si>
    <t>LAS CRUCES</t>
  </si>
  <si>
    <t>SAN BERNARDO</t>
  </si>
  <si>
    <t>ATANASIO GIRADOT</t>
  </si>
  <si>
    <t>CARTAGENA</t>
  </si>
  <si>
    <t>EGIPTO</t>
  </si>
  <si>
    <t>EGIPTO ALTO (J.C. TURBAY)</t>
  </si>
  <si>
    <t>EL BALCON</t>
  </si>
  <si>
    <t>EL CONSUELO</t>
  </si>
  <si>
    <t>EL DORADO</t>
  </si>
  <si>
    <t>EL GUAVIO</t>
  </si>
  <si>
    <t>EL ROCIO</t>
  </si>
  <si>
    <t>EL TRIUNFO</t>
  </si>
  <si>
    <t>FABRICA DE LOZA</t>
  </si>
  <si>
    <t>GRAN COLOMBIA</t>
  </si>
  <si>
    <t>LA PEÑA</t>
  </si>
  <si>
    <t>LOURDES</t>
  </si>
  <si>
    <t>RAMIREZ</t>
  </si>
  <si>
    <t>SAN DIONISIO</t>
  </si>
  <si>
    <t>SANTA ROSA DE LIMA</t>
  </si>
  <si>
    <t>VITELMA</t>
  </si>
  <si>
    <t>AGUAS CLARAS</t>
  </si>
  <si>
    <t>ALTOS DEL ZIPA</t>
  </si>
  <si>
    <t>AMAPOLAS</t>
  </si>
  <si>
    <t>AMAPOLAS II</t>
  </si>
  <si>
    <t>BALCON DE LA CASTAÑA</t>
  </si>
  <si>
    <t>BELLA VISTA SECTOR LUCERO</t>
  </si>
  <si>
    <t>BELLAVISTA PARTE BAJA</t>
  </si>
  <si>
    <t>BELLAVISTA SUR</t>
  </si>
  <si>
    <t>BOSQUE DE LOS ALPES</t>
  </si>
  <si>
    <t>BUENAVISTA SURORIENTAL</t>
  </si>
  <si>
    <t>CAMINO VIEJO SAN CRISTOBAL</t>
  </si>
  <si>
    <t>CERROS DE SAN VICENTE</t>
  </si>
  <si>
    <t>CIUDAD DE LONDRES</t>
  </si>
  <si>
    <t>CORINTO</t>
  </si>
  <si>
    <t>EL BALCON DE LA CASTAÑA</t>
  </si>
  <si>
    <t>EL FUTURO</t>
  </si>
  <si>
    <t>EL RAMAJAL</t>
  </si>
  <si>
    <t>EL RAMAJAL (SAN PEDRO)</t>
  </si>
  <si>
    <t>GRAN COLOMBIA (MOLINOS DE ORIENTE)</t>
  </si>
  <si>
    <t>HORACIO ORJUELA</t>
  </si>
  <si>
    <t>LA CASTAÑA</t>
  </si>
  <si>
    <t>LA CECILIA</t>
  </si>
  <si>
    <t>LA GRAN COLOMBIA</t>
  </si>
  <si>
    <t>LA HERRADURA</t>
  </si>
  <si>
    <t>LA JOYITA CENTRO ( BELLO HORIZONTE)</t>
  </si>
  <si>
    <t>LA PLAYA</t>
  </si>
  <si>
    <t>LA ROCA</t>
  </si>
  <si>
    <t>LA SAGRADA FAMILIA</t>
  </si>
  <si>
    <t>LAS MERCEDES</t>
  </si>
  <si>
    <t>LAURELES SUR ORIENTAL II SECTOR</t>
  </si>
  <si>
    <t>LOS ALPES</t>
  </si>
  <si>
    <t>LOS ALPES FUTURO</t>
  </si>
  <si>
    <t>LOS ARRAYANES SECTOR SANTA INES</t>
  </si>
  <si>
    <t>LOS LAURELES SUR ORIENTAL I SEC.</t>
  </si>
  <si>
    <t>MACARENA LOS ALPES</t>
  </si>
  <si>
    <t>MANANTIAL</t>
  </si>
  <si>
    <t>MANILA</t>
  </si>
  <si>
    <t>MIRAFLORES</t>
  </si>
  <si>
    <t>MOLINOS DE ORIENTE</t>
  </si>
  <si>
    <t>MONTECARLO</t>
  </si>
  <si>
    <t>NUEVA ESPAÑA</t>
  </si>
  <si>
    <t>NUEVA ESPAÑA PARTE ALTA</t>
  </si>
  <si>
    <t>RAMAJAL</t>
  </si>
  <si>
    <t>RINCON DE LA VICTRIA-B/VISTA</t>
  </si>
  <si>
    <t>SAGRADA FAMILIA</t>
  </si>
  <si>
    <t>SAN BLAS</t>
  </si>
  <si>
    <t>SAN BLAS (PARCELAS)</t>
  </si>
  <si>
    <t>SAN BLAS II SECTOR</t>
  </si>
  <si>
    <t>SAN CRISTOBAL ALTO</t>
  </si>
  <si>
    <t>SAN CRISTOBAL VIEJO</t>
  </si>
  <si>
    <t>SAN VICENTE</t>
  </si>
  <si>
    <t>SAN VICENTE ALTO</t>
  </si>
  <si>
    <t>SAN VICENTE BAJO</t>
  </si>
  <si>
    <t>SAN VICENTE SUR ORIENTE</t>
  </si>
  <si>
    <t>SANTA INES SUR</t>
  </si>
  <si>
    <t>TERRAZAS DE ORIENTE</t>
  </si>
  <si>
    <t>TRIANGULO</t>
  </si>
  <si>
    <t>TRIANGULO ALTO</t>
  </si>
  <si>
    <t>TRIANGULO BAJO</t>
  </si>
  <si>
    <t>VEREDA ALTOS DE SAN BLAS</t>
  </si>
  <si>
    <t>GOLCONDA</t>
  </si>
  <si>
    <t>PRIMERO DE MAYO</t>
  </si>
  <si>
    <t>BUENOS AIRES</t>
  </si>
  <si>
    <t>CALVO SUR</t>
  </si>
  <si>
    <t>CAMINO VIEJO DE SAN CRISTOBAL</t>
  </si>
  <si>
    <t>LA MARIA</t>
  </si>
  <si>
    <t>LAS BRISAS</t>
  </si>
  <si>
    <t>LOS DOS LEONES</t>
  </si>
  <si>
    <t>MODELO SUR</t>
  </si>
  <si>
    <t>NARIÑO SUR</t>
  </si>
  <si>
    <t>QUINTA RAMOS</t>
  </si>
  <si>
    <t>REP. DE VENEZUELA</t>
  </si>
  <si>
    <t>SAN CRISTOBAL SUR</t>
  </si>
  <si>
    <t>SAN JAVIER</t>
  </si>
  <si>
    <t>SANTA ANA SUR</t>
  </si>
  <si>
    <t>SOCIEGO</t>
  </si>
  <si>
    <t>VELODROMO</t>
  </si>
  <si>
    <t>VILLA ALBANIA</t>
  </si>
  <si>
    <t>VILLA JAVIER</t>
  </si>
  <si>
    <t>ATENAS</t>
  </si>
  <si>
    <t>20 DE JULIO</t>
  </si>
  <si>
    <t>ATENAS I</t>
  </si>
  <si>
    <t>AYACUCHO</t>
  </si>
  <si>
    <t>BARCELONA</t>
  </si>
  <si>
    <t>BARCELONA SUR</t>
  </si>
  <si>
    <t>BARCELONA SUR ORIENTAL</t>
  </si>
  <si>
    <t>BELLO HORIZONTE</t>
  </si>
  <si>
    <t>BELLO HORIZONTE III SECTOR</t>
  </si>
  <si>
    <t>CORDOBA</t>
  </si>
  <si>
    <t>EL ANGULO</t>
  </si>
  <si>
    <t>EL ENCANTO</t>
  </si>
  <si>
    <t>GRANADA SUR</t>
  </si>
  <si>
    <t>GRANADA SUR III SECTOR</t>
  </si>
  <si>
    <t>LA JOYITA</t>
  </si>
  <si>
    <t>LA SERAFINA</t>
  </si>
  <si>
    <t>MANAGUA</t>
  </si>
  <si>
    <t>MONTEBELLO</t>
  </si>
  <si>
    <t>SAN ISIDRO I Y II</t>
  </si>
  <si>
    <t>SAN ISIDRO SUR</t>
  </si>
  <si>
    <t>SAN LUIS</t>
  </si>
  <si>
    <t>SUR AMERICA</t>
  </si>
  <si>
    <t>VILLA DE LOS ALPES</t>
  </si>
  <si>
    <t>VILLA DE LOS ALPES I</t>
  </si>
  <si>
    <t>VILLA NATALY 20 DE JULIO</t>
  </si>
  <si>
    <t>ALTAMIRA CHIQUITA</t>
  </si>
  <si>
    <t>ALTOS DEL POBLADO</t>
  </si>
  <si>
    <t>ALTOS DEL VIRREY</t>
  </si>
  <si>
    <t>ALTOS DEL ZUQUE</t>
  </si>
  <si>
    <t>BELLAVISTA PARTE ALTA</t>
  </si>
  <si>
    <t>BELLAVISTA SUR ORIENTAL</t>
  </si>
  <si>
    <t>CIUDADELA SANTA ROSA</t>
  </si>
  <si>
    <t>EL QUINDIO</t>
  </si>
  <si>
    <t>EL RECODO-REPUBLICA DE CANADA</t>
  </si>
  <si>
    <t>EL RODEO</t>
  </si>
  <si>
    <t>LA COLMENA</t>
  </si>
  <si>
    <t>LA GLORIA</t>
  </si>
  <si>
    <t>LA GLORIA BAJA</t>
  </si>
  <si>
    <t>LA GLORIA MZ 11</t>
  </si>
  <si>
    <t>LA GLORIA OCCIDENTAL</t>
  </si>
  <si>
    <t>LA GLORIA ORIENTAL</t>
  </si>
  <si>
    <t>LA GLORIA SAN MIGUEL</t>
  </si>
  <si>
    <t>LA GROVANA</t>
  </si>
  <si>
    <t>LA VICTORIA</t>
  </si>
  <si>
    <t>LA VICTORIA II SECTOR</t>
  </si>
  <si>
    <t>LA VICTORIA III SECTOR</t>
  </si>
  <si>
    <t>LAS GAVIOTAS</t>
  </si>
  <si>
    <t>LAS GUACAMAYAS I, II Y III</t>
  </si>
  <si>
    <t>LOS PUENTES</t>
  </si>
  <si>
    <t>MALVINAS</t>
  </si>
  <si>
    <t>MORALVA</t>
  </si>
  <si>
    <t>PANORAMA (ANTES ALTAMIRA)</t>
  </si>
  <si>
    <t>PASEITO III</t>
  </si>
  <si>
    <t>PUENTE COLORADO</t>
  </si>
  <si>
    <t>QUINDIO</t>
  </si>
  <si>
    <t>QUINDIO I Y II</t>
  </si>
  <si>
    <t>QUINDIO II</t>
  </si>
  <si>
    <t>SAN JOSE</t>
  </si>
  <si>
    <t>SAN JOSE ORIENTAL</t>
  </si>
  <si>
    <t>SAN MARTIN DE LOBA I Y II</t>
  </si>
  <si>
    <t>ANTIOQUIA</t>
  </si>
  <si>
    <t>CANADA LA GUIRA</t>
  </si>
  <si>
    <t>CANADA LA GUIRA II SECTOR</t>
  </si>
  <si>
    <t>CANADA-SAN LUIS</t>
  </si>
  <si>
    <t>CHIGUAZA</t>
  </si>
  <si>
    <t>EL PINAR O REP. DEL CANADA II S.</t>
  </si>
  <si>
    <t>JUAN REY (LA PAZ)</t>
  </si>
  <si>
    <t>LA BELLEZA</t>
  </si>
  <si>
    <t>LA NUEVA GLORIA</t>
  </si>
  <si>
    <t>LA NUEVA GLORIA II SECTOR</t>
  </si>
  <si>
    <t>LA PENINSULA</t>
  </si>
  <si>
    <t>LA SIERRA</t>
  </si>
  <si>
    <t>LAS GAVIOTAS*</t>
  </si>
  <si>
    <t>LOS LIBERTADORES S. EL TESORO</t>
  </si>
  <si>
    <t>LOS LIBERTADORES S. LA COLINA</t>
  </si>
  <si>
    <t>LOS LIBERTADORES S.SAN IGNACIO</t>
  </si>
  <si>
    <t>LOS LIBERTADORES S.SAN ISIDRO</t>
  </si>
  <si>
    <t>LOS LIBERTADORES S.SAN JOSE</t>
  </si>
  <si>
    <t>LOS LIBERTADORES S.SAN LUIS</t>
  </si>
  <si>
    <t>LOS LIBERTADORES S.SAN MIGUEL</t>
  </si>
  <si>
    <t>LOS LIBERTADORES, BQUE DIAMANT, TRIANGULO</t>
  </si>
  <si>
    <t>LOS PINARES</t>
  </si>
  <si>
    <t>LOS PINOS</t>
  </si>
  <si>
    <t>NUEVA DELLY</t>
  </si>
  <si>
    <t>NUEVA GLORIA</t>
  </si>
  <si>
    <t>NUEVA ROMA</t>
  </si>
  <si>
    <t>NUEVAS MALVINAS O EL TRIUNFO</t>
  </si>
  <si>
    <t>REPUBLICA DEL CANADA</t>
  </si>
  <si>
    <t>REPUBLICA DEL CANADA-EL PINAR</t>
  </si>
  <si>
    <t>SAN JACINTO</t>
  </si>
  <si>
    <t>SAN MANUEL</t>
  </si>
  <si>
    <t>SAN RAFAEL SUR ORIENTAL</t>
  </si>
  <si>
    <t>SAN RAFAEL USME</t>
  </si>
  <si>
    <t>SANTA RITA I, II Y III</t>
  </si>
  <si>
    <t>SANTA RITA SUR ORIENTAL</t>
  </si>
  <si>
    <t>VALPARAISO</t>
  </si>
  <si>
    <t>VILLA ANGELICA CANADA LA GUIRA</t>
  </si>
  <si>
    <t>VILLA AURORA</t>
  </si>
  <si>
    <t>VILLABELL</t>
  </si>
  <si>
    <t>YOMASA</t>
  </si>
  <si>
    <t>VILLA ANGELICA</t>
  </si>
  <si>
    <t>EL PARAISO SUR ORIENTAL I SEC.</t>
  </si>
  <si>
    <t>JUAN REY I Y II</t>
  </si>
  <si>
    <t>VILLA BEGONIA</t>
  </si>
  <si>
    <t>COSTA RICA</t>
  </si>
  <si>
    <t>DOÑA LILIANA</t>
  </si>
  <si>
    <t>EL BOSQUE KM. 11</t>
  </si>
  <si>
    <t>JUAN JOSE RONDON</t>
  </si>
  <si>
    <t>JUAN JOSE RONDON II SECTOR</t>
  </si>
  <si>
    <t>LA FLORA PARCELACION SAN PEDRO</t>
  </si>
  <si>
    <t>LAS VIOLETAS</t>
  </si>
  <si>
    <t>LOS SOCHES</t>
  </si>
  <si>
    <t>PARCELACION SAN PEDRO</t>
  </si>
  <si>
    <t>TIHUAQUE</t>
  </si>
  <si>
    <t>UNION</t>
  </si>
  <si>
    <t>VILLA DIANA</t>
  </si>
  <si>
    <t>VILLA ROSITA</t>
  </si>
  <si>
    <t>ALASKA</t>
  </si>
  <si>
    <t>ARRAYANES</t>
  </si>
  <si>
    <t>DANUBIO AZUL</t>
  </si>
  <si>
    <t>DAZA SECTOR II</t>
  </si>
  <si>
    <t>DUITAMA</t>
  </si>
  <si>
    <t>EL PORVENIR</t>
  </si>
  <si>
    <t>EL PORVENIR II SECTOR</t>
  </si>
  <si>
    <t>FISCALA II LA FORTUNA</t>
  </si>
  <si>
    <t>FISCALA SECTOR CENTRO</t>
  </si>
  <si>
    <t>LA FISCALA LOS TRES LAURELES</t>
  </si>
  <si>
    <t>LA FISCALA LOTE 16</t>
  </si>
  <si>
    <t>LA FISCALA LOTE 16A</t>
  </si>
  <si>
    <t>LA FISCALA SECTOR CENTRO</t>
  </si>
  <si>
    <t>LA FISCALA SECTOR DAZA</t>
  </si>
  <si>
    <t>LA FISCALA SECTOR NORTE</t>
  </si>
  <si>
    <t>LA FISCALA SECTOR RODRIGUEZ</t>
  </si>
  <si>
    <t>LA MORENA I</t>
  </si>
  <si>
    <t>LA MORENA II</t>
  </si>
  <si>
    <t>LA MORENA II (SECTOR VILLA SANDRA)</t>
  </si>
  <si>
    <t>MORENA II SECTOR VILLA SANDRA</t>
  </si>
  <si>
    <t>NUEVA ESPERANZA</t>
  </si>
  <si>
    <t>VILLA NEIZA</t>
  </si>
  <si>
    <t>PICOTA SUR</t>
  </si>
  <si>
    <t>PORVENIR</t>
  </si>
  <si>
    <t>ALMIRANTE PADILLA</t>
  </si>
  <si>
    <t>ALTOS DEL PINO</t>
  </si>
  <si>
    <t>ARIZONA</t>
  </si>
  <si>
    <t>BARRANQUILLITA</t>
  </si>
  <si>
    <t>BENJAMIN URIBE</t>
  </si>
  <si>
    <t>BETANIA</t>
  </si>
  <si>
    <t>BETANIA II</t>
  </si>
  <si>
    <t>BOLONIA*</t>
  </si>
  <si>
    <t>BULEVAR DEL SUR</t>
  </si>
  <si>
    <t>CASA LOMA II</t>
  </si>
  <si>
    <t>CASA REY</t>
  </si>
  <si>
    <t>CASALOMA</t>
  </si>
  <si>
    <t>COMPOSTELA I</t>
  </si>
  <si>
    <t>COMPOSTELA II</t>
  </si>
  <si>
    <t>COMPOSTELA III</t>
  </si>
  <si>
    <t>EL BOSQUE</t>
  </si>
  <si>
    <t>EL CORTIJO</t>
  </si>
  <si>
    <t>EL CURUBO</t>
  </si>
  <si>
    <t>EL JORDAN</t>
  </si>
  <si>
    <t>EL NEVADO</t>
  </si>
  <si>
    <t>EL RECUERDO SUR</t>
  </si>
  <si>
    <t>EL REFUGIO SECTOR SANTA LIBRADA</t>
  </si>
  <si>
    <t>EL ROSAL-MIRADOR</t>
  </si>
  <si>
    <t>EL RUBI II SECTOR</t>
  </si>
  <si>
    <t>GRAN YOMASA I</t>
  </si>
  <si>
    <t>GRAN YOMASA II SECTOR</t>
  </si>
  <si>
    <t>LA ANDREA</t>
  </si>
  <si>
    <t>LA AURORA</t>
  </si>
  <si>
    <t>LA FORTALEZA</t>
  </si>
  <si>
    <t>LA REGADERA KM. 11</t>
  </si>
  <si>
    <t>LA REGADERA SUR</t>
  </si>
  <si>
    <t>LAS GRANJAS DE SAN PEDRO (SANTA LIBRADA)</t>
  </si>
  <si>
    <t>LAS VIVIENDAS</t>
  </si>
  <si>
    <t>LOS TEJARES SUR II SECTOR</t>
  </si>
  <si>
    <t>NUEVO SAN ANDRES DE LOS ALTOS</t>
  </si>
  <si>
    <t>OLIVARES</t>
  </si>
  <si>
    <t>SALAZAR SALAZAR</t>
  </si>
  <si>
    <t>SAN ANDRES ALTO</t>
  </si>
  <si>
    <t>SAN FELIPE</t>
  </si>
  <si>
    <t>SAN JUAN BAUTISTA</t>
  </si>
  <si>
    <t>SAN JUAN I SECTOR</t>
  </si>
  <si>
    <t>SAN JUAN II SECTOR</t>
  </si>
  <si>
    <t>SAN JUAN II Y III SECTOR</t>
  </si>
  <si>
    <t>SAN LIBRADA LOS TEJARES</t>
  </si>
  <si>
    <t>SANTA LIBRADA</t>
  </si>
  <si>
    <t>SANTA LIBRADA LA ESPERANZA</t>
  </si>
  <si>
    <t>SANTA LIBRADA LA SUREÑA</t>
  </si>
  <si>
    <t>SANTA LIBRADA LOS TEJARES (GRAN YOMASA)</t>
  </si>
  <si>
    <t>SANTA LIBRADA NORTE</t>
  </si>
  <si>
    <t>SANTA LIBRADA S. SAN BERNARDINO</t>
  </si>
  <si>
    <t>SANTA LIBRADA S. SAN FRANCISCO</t>
  </si>
  <si>
    <t>SANTA LIBRADA SALAZAR SALAZAR</t>
  </si>
  <si>
    <t>SANTA LIBRADA SECTOR LA PEÑA</t>
  </si>
  <si>
    <t>SANTA MARTA II SECTOR</t>
  </si>
  <si>
    <t>SANTA MARTHA</t>
  </si>
  <si>
    <t>SANTA MARTHA II</t>
  </si>
  <si>
    <t>SIERRA MORENA</t>
  </si>
  <si>
    <t>TENERIFE II SECTOR</t>
  </si>
  <si>
    <t>URB. COSTA RICA BARRIO SAN ANDRES DE LOS ALTOS</t>
  </si>
  <si>
    <t>URBANIZACION BRASILIA II SECTOR</t>
  </si>
  <si>
    <t>URBANIZACION BRASILIA SUR</t>
  </si>
  <si>
    <t>URBANIZACION CARTAGENA</t>
  </si>
  <si>
    <t>URBANIZACION LA ANDREA</t>
  </si>
  <si>
    <t>URBANIZACION LA AURORA II ETAPA</t>
  </si>
  <si>
    <t>URBANIZACION MIRAVALLE</t>
  </si>
  <si>
    <t>URBANIZACION TEQUENDAMA</t>
  </si>
  <si>
    <t>VIANEY</t>
  </si>
  <si>
    <t>VILLA ALEJANDRIA</t>
  </si>
  <si>
    <t>VILLA NELLY</t>
  </si>
  <si>
    <t>VILLAS DE SANTA ISABEL-P.ENTRE NUBES</t>
  </si>
  <si>
    <t>VILLAS DEL EDEN</t>
  </si>
  <si>
    <t>YOMASITA</t>
  </si>
  <si>
    <t>ALFONSO LOPEZ SECTOR CHARALA</t>
  </si>
  <si>
    <t>ANTONIO JOSE DE SUCRE I</t>
  </si>
  <si>
    <t>ANTONIO JOSE DE SUCRE II</t>
  </si>
  <si>
    <t>ANTONIO JOSE DE SUCRE III</t>
  </si>
  <si>
    <t>BELLAVISTA ALTA</t>
  </si>
  <si>
    <t>BELLAVISTA II SECTOR</t>
  </si>
  <si>
    <t>BOSQUE EL LIMONAR</t>
  </si>
  <si>
    <t>BOSQUE EL LIMONAR II SECTOR</t>
  </si>
  <si>
    <t>BRAZUELOS</t>
  </si>
  <si>
    <t>BRAZUELOS OCCIDENTAL*</t>
  </si>
  <si>
    <t>BRAZUELOS SECTOR EL PARAISO</t>
  </si>
  <si>
    <t>BRAZUELOS SECTOR LA ESMERALDA</t>
  </si>
  <si>
    <t>CENTRO EDUCATIVO SAN JOSE</t>
  </si>
  <si>
    <t>CHAPINERITO</t>
  </si>
  <si>
    <t>CHICO SUR</t>
  </si>
  <si>
    <t>CHICO SUR II SECTOR</t>
  </si>
  <si>
    <t>CIUDADELA CANTA RANA I, II, III SECTOR</t>
  </si>
  <si>
    <t>EL BRILLANTE</t>
  </si>
  <si>
    <t>EL ESPINO</t>
  </si>
  <si>
    <t>EL MORTIÑO</t>
  </si>
  <si>
    <t>EL RUBI</t>
  </si>
  <si>
    <t>EL TUNO</t>
  </si>
  <si>
    <t>EL UVAL</t>
  </si>
  <si>
    <t>EL VIRREY ULTIMA ETAPA</t>
  </si>
  <si>
    <t>FINCA LA ESPERANZA</t>
  </si>
  <si>
    <t>LA ESMERALDA EL RECUERDO</t>
  </si>
  <si>
    <t>LA ESPERANZA KM. 10</t>
  </si>
  <si>
    <t>LAS FLORES</t>
  </si>
  <si>
    <t>LORENZO ALCANTUZ I SECTOR</t>
  </si>
  <si>
    <t>LORENZO ALCANTUZ II SECTOR</t>
  </si>
  <si>
    <t>LOS ALTOS DEL BRAZUELO</t>
  </si>
  <si>
    <t>MARICHUELA III SECTOR (CAFAM II S.)</t>
  </si>
  <si>
    <t>MONTEBLANCO</t>
  </si>
  <si>
    <t>MONTEVIDEO</t>
  </si>
  <si>
    <t>NUEVO SAN LUIS</t>
  </si>
  <si>
    <t>SAN JOAQUIN EL UVAL</t>
  </si>
  <si>
    <t>SECTOR GRANJAS DE SAN PEDRO</t>
  </si>
  <si>
    <t>TENERIFE</t>
  </si>
  <si>
    <t>URBANIZACION CHUNIZA I</t>
  </si>
  <si>
    <t>URBANIZACION JARON MONTE RUBIO</t>
  </si>
  <si>
    <t>URBANIZACION LIBANO</t>
  </si>
  <si>
    <t>URBANIZACION MARICHUELA</t>
  </si>
  <si>
    <t>USMINIA</t>
  </si>
  <si>
    <t>VILLA ALEMANIA</t>
  </si>
  <si>
    <t>VILLA ALEMANIA II SECTOR</t>
  </si>
  <si>
    <t>VILLA ANITA SUR</t>
  </si>
  <si>
    <t>VILLA ISRAEL II</t>
  </si>
  <si>
    <t>ALFONSO LOPEZ SECTOR BUENOS AIRES</t>
  </si>
  <si>
    <t>ALFONSO LOPEZ SECTOR EL PROGRESO</t>
  </si>
  <si>
    <t>BRISAS DEL LLANO</t>
  </si>
  <si>
    <t>EL PORTAL II ETAPA</t>
  </si>
  <si>
    <t>EL REFUGIO I Y II</t>
  </si>
  <si>
    <t>EL TRIANGULO</t>
  </si>
  <si>
    <t>EL UVAL II SECTOR</t>
  </si>
  <si>
    <t>LA HUERTA</t>
  </si>
  <si>
    <t>LA ORQUIDEA USME</t>
  </si>
  <si>
    <t>NUEVO PORVENIR (59)</t>
  </si>
  <si>
    <t>NUEVO PROGRESO-EL PROGRESO II SECTOR</t>
  </si>
  <si>
    <t>PORTAL DE LA VEGA</t>
  </si>
  <si>
    <t>PORTAL DE ORIENTE</t>
  </si>
  <si>
    <t>PORTAL DEL DIVINO</t>
  </si>
  <si>
    <t>PUERTA AL LLANO</t>
  </si>
  <si>
    <t>PUERTA AL LLANO II</t>
  </si>
  <si>
    <t>REFUGIO I</t>
  </si>
  <si>
    <t>EL BOSQUE CENTRAL</t>
  </si>
  <si>
    <t>EL REFUGIO I</t>
  </si>
  <si>
    <t>LA ESPERANZA SUR</t>
  </si>
  <si>
    <t>LOS OLIVARES</t>
  </si>
  <si>
    <t>PEPINITOS</t>
  </si>
  <si>
    <t>TOCAIMITA ORIENTAL</t>
  </si>
  <si>
    <t>TOCAIMITA SUR</t>
  </si>
  <si>
    <t>CIUDADELA EL OASIS</t>
  </si>
  <si>
    <t>CENTRO USME</t>
  </si>
  <si>
    <t>EL BOSQUE KM 11</t>
  </si>
  <si>
    <t>EL OASIS</t>
  </si>
  <si>
    <t>EL PEDREGAL LA LIRA</t>
  </si>
  <si>
    <t>EL SALTEADOR</t>
  </si>
  <si>
    <t>CONDADO DE SANTA LUCIA</t>
  </si>
  <si>
    <t>CONJUNTO RESIDENCIAL NUEVO MUZU</t>
  </si>
  <si>
    <t>EL CARMEN</t>
  </si>
  <si>
    <t>ESCUELA DE POLICIA GENERAL SANTANDER</t>
  </si>
  <si>
    <t>FATIMA</t>
  </si>
  <si>
    <t>ISLA DEL SOL</t>
  </si>
  <si>
    <t>LAGUNETA</t>
  </si>
  <si>
    <t>NUEVO MUZU</t>
  </si>
  <si>
    <t>ONTARIO</t>
  </si>
  <si>
    <t>PARQUE METROPOLITANO EL TUNAL</t>
  </si>
  <si>
    <t>PARQUE REAL I,II</t>
  </si>
  <si>
    <t>RINCON DE MUZU</t>
  </si>
  <si>
    <t>RINCON DE NUEVO MUZU</t>
  </si>
  <si>
    <t>RINCON DE VENECIA</t>
  </si>
  <si>
    <t>SAMORE</t>
  </si>
  <si>
    <t>SAN VICENTE DE FERRER</t>
  </si>
  <si>
    <t>SANTA LUCIA</t>
  </si>
  <si>
    <t>TEJAR DE ONTARIO</t>
  </si>
  <si>
    <t>CIUDAD TUNAL</t>
  </si>
  <si>
    <t>VENECIA</t>
  </si>
  <si>
    <t>VENECIA OCCIDENTAL</t>
  </si>
  <si>
    <t>VILLA XIMENA</t>
  </si>
  <si>
    <t>ABRAHAM LINCON</t>
  </si>
  <si>
    <t>SAN BENITO</t>
  </si>
  <si>
    <t>SAN CARLOS</t>
  </si>
  <si>
    <t>TUNALITO</t>
  </si>
  <si>
    <t>JARDINES DEL APOGEO</t>
  </si>
  <si>
    <t>EL MOTORISTA</t>
  </si>
  <si>
    <t>INDUSTRIAL</t>
  </si>
  <si>
    <t>LA ILUSION</t>
  </si>
  <si>
    <t>NUEVO CHILE</t>
  </si>
  <si>
    <t>VILLAS DEL RIO</t>
  </si>
  <si>
    <t>AMARUC</t>
  </si>
  <si>
    <t>BERLIN DE BOSA LA LIBERTAD III</t>
  </si>
  <si>
    <t>BOSA NOVA</t>
  </si>
  <si>
    <t>BOSA NOVA II SECTOR</t>
  </si>
  <si>
    <t>BOSALINDA (HILDEBRANDO OLARTE)</t>
  </si>
  <si>
    <t>BRASIL II SECTOR</t>
  </si>
  <si>
    <t>BRASIL II SEGUNDA ETAPA</t>
  </si>
  <si>
    <t>BRASIL LOPEZ Y PIÑEROS</t>
  </si>
  <si>
    <t>BRASIL MATERAS ACACIAS S.JORGE</t>
  </si>
  <si>
    <t>BRASIL SECTOR BARRETO</t>
  </si>
  <si>
    <t>BRASIL SECTOR PORTAL Y CASTILLO</t>
  </si>
  <si>
    <t>BRASILIA  2° SECTOR</t>
  </si>
  <si>
    <t>BRASILIA  3° SECTOR</t>
  </si>
  <si>
    <t>BRASILIA I SECTOR</t>
  </si>
  <si>
    <t>CAMPO HERMOSO</t>
  </si>
  <si>
    <t>CASA NUEVA</t>
  </si>
  <si>
    <t>CHIICALA</t>
  </si>
  <si>
    <t>CIUDADELA LA LIBERTAD II</t>
  </si>
  <si>
    <t>DANUBIO AZUL I</t>
  </si>
  <si>
    <t>DANUBIO III</t>
  </si>
  <si>
    <t>DIAMANTE SUR</t>
  </si>
  <si>
    <t>DIVINO NIÑO</t>
  </si>
  <si>
    <t>EL BOSQUE DE BOSA</t>
  </si>
  <si>
    <t>EL CAUCE</t>
  </si>
  <si>
    <t>EL DIAMANTE</t>
  </si>
  <si>
    <t>EL JAZMIN SECTOR EL TRIANGULO</t>
  </si>
  <si>
    <t>EL LIBERTADOR</t>
  </si>
  <si>
    <t>EL LIBERTADOR II</t>
  </si>
  <si>
    <t>EL PARADERO</t>
  </si>
  <si>
    <t>EL PORTAL DE LA LIBERTAD</t>
  </si>
  <si>
    <t>EL PORTAL I y II SECTOR</t>
  </si>
  <si>
    <t>EL PORVENIR III</t>
  </si>
  <si>
    <t>EL PORVENIR SECTOR BRASIL</t>
  </si>
  <si>
    <t>EL PROGRESO II SECTOR</t>
  </si>
  <si>
    <t>EL RECUERDO 4 A , 5, 6, 7</t>
  </si>
  <si>
    <t>EL RECUERDO II</t>
  </si>
  <si>
    <t>EL RECUERDO SAN BERNARDINO</t>
  </si>
  <si>
    <t>EL RINCON DE BOSA</t>
  </si>
  <si>
    <t>EL SAUCE</t>
  </si>
  <si>
    <t>ESCOCIA IX</t>
  </si>
  <si>
    <t>ESCOCIA V</t>
  </si>
  <si>
    <t>ESCOCIA VI SECTORES I, II, III</t>
  </si>
  <si>
    <t>ESCOCIA VII</t>
  </si>
  <si>
    <t>HOLANDA</t>
  </si>
  <si>
    <t>HOLANDA I SECTOR</t>
  </si>
  <si>
    <t>HOLANDA II SECTOR</t>
  </si>
  <si>
    <t>HOLANDA III SECTOR</t>
  </si>
  <si>
    <t>HOLANDA SECTOR CAMINITO</t>
  </si>
  <si>
    <t>HORTELANOS DE ESCOCIA</t>
  </si>
  <si>
    <t>JORGE URIBE BOTERO</t>
  </si>
  <si>
    <t>LA CONCEPCION</t>
  </si>
  <si>
    <t>LA CONCEPCION II SECTOR</t>
  </si>
  <si>
    <t>LA DULCINEA</t>
  </si>
  <si>
    <t>LA ESMERALDA</t>
  </si>
  <si>
    <t>LA ESPERANZA I</t>
  </si>
  <si>
    <t>LA ESPERANZA II SECTOR</t>
  </si>
  <si>
    <t>LA ESTANZUELA</t>
  </si>
  <si>
    <t>LA ESTANZUELA II</t>
  </si>
  <si>
    <t>LA FLORIDA IV SECTOR</t>
  </si>
  <si>
    <t>LA FONTANA DE BOSA LA LIBERTAD</t>
  </si>
  <si>
    <t>LA FONTANA I  Y II</t>
  </si>
  <si>
    <t>LA INDEPENDENCIA</t>
  </si>
  <si>
    <t>LA INDEPENDENCIA II SECTOR</t>
  </si>
  <si>
    <t>LA LIBERTAD</t>
  </si>
  <si>
    <t>LA LIBERTAD II</t>
  </si>
  <si>
    <t>LA LIBERTAD III</t>
  </si>
  <si>
    <t>LA LIBERTAD IV</t>
  </si>
  <si>
    <t>LA LIBERTAD SECTOR MAGNOLIA</t>
  </si>
  <si>
    <t>LA MAGNOLIA II</t>
  </si>
  <si>
    <t>LA PALMA</t>
  </si>
  <si>
    <t>LA PAZ</t>
  </si>
  <si>
    <t>LA PAZ II SECTOR</t>
  </si>
  <si>
    <t>LA PAZ III</t>
  </si>
  <si>
    <t>LA PAZ SAN IGNACIO LAS VEGAS</t>
  </si>
  <si>
    <t>LA PAZ SAN IGNACIO SEC LA ESPERANZA</t>
  </si>
  <si>
    <t>LA PORTADA II</t>
  </si>
  <si>
    <t>LA PORTADA III SECTOR</t>
  </si>
  <si>
    <t>LA PORTADITA</t>
  </si>
  <si>
    <t>LA VEGUITA</t>
  </si>
  <si>
    <t>LA VEGUITA II</t>
  </si>
  <si>
    <t>LA VEGUITA IV SECTOR</t>
  </si>
  <si>
    <t>LAS MARGARITAS III</t>
  </si>
  <si>
    <t>LAS MARGARITAS SECT I y II</t>
  </si>
  <si>
    <t>LAS VEGAS</t>
  </si>
  <si>
    <t>LOS HEROES</t>
  </si>
  <si>
    <t>LOS OCALES</t>
  </si>
  <si>
    <t>LOS SAUCES</t>
  </si>
  <si>
    <t>LOS SAUCES SECTOR CEDRO</t>
  </si>
  <si>
    <t>MIAMI</t>
  </si>
  <si>
    <t>NEW JERSEY</t>
  </si>
  <si>
    <t>NTA SRA DE LA PAZ - LA ESPERANZA</t>
  </si>
  <si>
    <t>NTRA. SEÑORA DE LA PAZ IV SEC.</t>
  </si>
  <si>
    <t>NTRA.SRA. DE LA PAZA VILLA ESMERALDA</t>
  </si>
  <si>
    <t>NUESTRA SEÑORA DE LA PAZ y OTROS</t>
  </si>
  <si>
    <t>NUEVA ESCOCIA</t>
  </si>
  <si>
    <t>PORVENIR LA CONCEPCION</t>
  </si>
  <si>
    <t>PORVENIR PAR.33</t>
  </si>
  <si>
    <t>PORVENIR PARC.17A Y 17B</t>
  </si>
  <si>
    <t>POTRERITOS</t>
  </si>
  <si>
    <t>SAN ANTONIO</t>
  </si>
  <si>
    <t>SAN ANTONIO DE BOSA</t>
  </si>
  <si>
    <t>SAN ANTONIO DE ESCOCIA</t>
  </si>
  <si>
    <t>SAN ANTONIO DE ESCOCIA II</t>
  </si>
  <si>
    <t>SAN BERNARDINO</t>
  </si>
  <si>
    <t>SAN BERNARDINO SECTOR II</t>
  </si>
  <si>
    <t>SAN BERNARDINO SECTOR PROTRERITO</t>
  </si>
  <si>
    <t>SAN BERNARDINO SECTOR VILLA EMMA</t>
  </si>
  <si>
    <t>SAN DIEGO LA PAZ IV SECTOR</t>
  </si>
  <si>
    <t>SAN FERNANDO N.S. DE LA PAZ</t>
  </si>
  <si>
    <t>SAN JOAQUIN</t>
  </si>
  <si>
    <t>SAN JORGE II</t>
  </si>
  <si>
    <t>SAN JUANITO</t>
  </si>
  <si>
    <t>SAN LUIS II</t>
  </si>
  <si>
    <t>SAN PEDRO II</t>
  </si>
  <si>
    <t>SAN PEDRO II SECTOR A</t>
  </si>
  <si>
    <t>SAN PEDRO SECTOR "C"</t>
  </si>
  <si>
    <t>SAUCES II</t>
  </si>
  <si>
    <t>SIRACUZA</t>
  </si>
  <si>
    <t>SIRACUZA II</t>
  </si>
  <si>
    <t>TOKIO</t>
  </si>
  <si>
    <t>VEGAS DE SANTANA</t>
  </si>
  <si>
    <t>VEREDA EL PORVENIR SECTOR BRASIL</t>
  </si>
  <si>
    <t>VILLA CAROLINA</t>
  </si>
  <si>
    <t>VILLA CLEMENCIA</t>
  </si>
  <si>
    <t>VILLA CLEMENCIA SECTOR TIERRA GRATA</t>
  </si>
  <si>
    <t>VILLA COLOMBIA</t>
  </si>
  <si>
    <t>VILLA COLOMBIA II</t>
  </si>
  <si>
    <t>VILLA DE LOS COMUNEROS</t>
  </si>
  <si>
    <t>VILLA DE SUAITA</t>
  </si>
  <si>
    <t>VILLA MAGDA</t>
  </si>
  <si>
    <t>VILLA MAGNOLIA</t>
  </si>
  <si>
    <t>VILLA NATALIA</t>
  </si>
  <si>
    <t>VILLA NOHORA</t>
  </si>
  <si>
    <t>VILLA NOHORA II</t>
  </si>
  <si>
    <t>VILLA NOHORA III</t>
  </si>
  <si>
    <t>VILLA SONIA I</t>
  </si>
  <si>
    <t>VILLA SONIA II</t>
  </si>
  <si>
    <t>VILLAS DEL PROGRESO</t>
  </si>
  <si>
    <t>VILLAS DEL VELERO</t>
  </si>
  <si>
    <t>ANDALUCIA</t>
  </si>
  <si>
    <t>ANDALUCIA II</t>
  </si>
  <si>
    <t>ANTONIA SANTOS</t>
  </si>
  <si>
    <t>ARGELIA</t>
  </si>
  <si>
    <t>ARGELIA II</t>
  </si>
  <si>
    <t>BOSQUES DE MERYLAND</t>
  </si>
  <si>
    <t>BRASILIA LA ESTACION</t>
  </si>
  <si>
    <t>CARLOS ALBAN HOLGUIN NUEVA GRANADA</t>
  </si>
  <si>
    <t>CARLOS ALBAN SECTOR ISRAELITA</t>
  </si>
  <si>
    <t>CARLOS ALBAN SECTOR MIRAFLORES</t>
  </si>
  <si>
    <t>CARLOS GALBÁN</t>
  </si>
  <si>
    <t>CHARLES DE GAULLE</t>
  </si>
  <si>
    <t>CHARLES DE GAULLE II</t>
  </si>
  <si>
    <t>CLARETIANO</t>
  </si>
  <si>
    <t>EL JARDÍN SAN EUGENIO</t>
  </si>
  <si>
    <t>EL LLANITO</t>
  </si>
  <si>
    <t>EL LLANO (SECTOR GUZMAN)</t>
  </si>
  <si>
    <t>EL LLANO MZ A</t>
  </si>
  <si>
    <t>EL LLANO SECTOR FANDINO</t>
  </si>
  <si>
    <t>EL PALMAR</t>
  </si>
  <si>
    <t>EL PORTAL DE BOSA</t>
  </si>
  <si>
    <t>EL PROGRESO</t>
  </si>
  <si>
    <t>EL RETAZO</t>
  </si>
  <si>
    <t>EL TOCHE</t>
  </si>
  <si>
    <t>EL TRIANGULO SECTOR MATERAS</t>
  </si>
  <si>
    <t>GETSEMANI</t>
  </si>
  <si>
    <t>GRANCOLOMBIANO I</t>
  </si>
  <si>
    <t>GRANCOLOMBIANO II LAURES MZ L3,M,N,P,Q</t>
  </si>
  <si>
    <t>GRANCOLOMBIANO II SECTOR</t>
  </si>
  <si>
    <t>HERMANOS BARRAGAN</t>
  </si>
  <si>
    <t>HUMBERTO VALENCIA II</t>
  </si>
  <si>
    <t>ISLANDIA II</t>
  </si>
  <si>
    <t>ISLANDIA III</t>
  </si>
  <si>
    <t>ISLANDIA IV</t>
  </si>
  <si>
    <t>ISRAELITA</t>
  </si>
  <si>
    <t>JIMENEZ DE QUESADA</t>
  </si>
  <si>
    <t>JIMENEZ DE QUESADA II SECTOR</t>
  </si>
  <si>
    <t>JOSE ANTONIO GALAN</t>
  </si>
  <si>
    <t>JOSE MARIA CARBONEL I Y II SECTOR</t>
  </si>
  <si>
    <t>LA AMISTAD</t>
  </si>
  <si>
    <t>LA AZUCENA</t>
  </si>
  <si>
    <t>LA AZUCENA MZ.A</t>
  </si>
  <si>
    <t>LA AZUCENA MZ.B</t>
  </si>
  <si>
    <t>LA AZUCENA SECTOR EL TRIANGULO</t>
  </si>
  <si>
    <t>LA CRUZ DE TERREROS</t>
  </si>
  <si>
    <t>LA ELE II SECTOR LOS LAURELES</t>
  </si>
  <si>
    <t>LA ESPERANZA DE TIBANICA</t>
  </si>
  <si>
    <t>LA ESTACION</t>
  </si>
  <si>
    <t>LA ESTACION ARENERAS</t>
  </si>
  <si>
    <t>LA ESTACION DISTRITAL FCA RAIZ</t>
  </si>
  <si>
    <t>LA PALESTINA I</t>
  </si>
  <si>
    <t>LA PRIMAVERA</t>
  </si>
  <si>
    <t>LA RIVIERA II</t>
  </si>
  <si>
    <t>LAS SOLTANAS</t>
  </si>
  <si>
    <t>LAURELES III</t>
  </si>
  <si>
    <t>LAURELES LA ESTACION</t>
  </si>
  <si>
    <t>LLANO ORIENTAL</t>
  </si>
  <si>
    <t>LLANOS DE BOSA</t>
  </si>
  <si>
    <t>MANZANARES</t>
  </si>
  <si>
    <t>MIRAFLORES II SECTOR</t>
  </si>
  <si>
    <t>MITRANI</t>
  </si>
  <si>
    <t>NARANJOS EL RETAZO</t>
  </si>
  <si>
    <t>NICOLAS ESCOBAR</t>
  </si>
  <si>
    <t>NUEVA GRANADA II SEC.(Tiboli)</t>
  </si>
  <si>
    <t>NUEVA GRANADA II SECTOR</t>
  </si>
  <si>
    <t>NUEVA GRANADA V SECTOR</t>
  </si>
  <si>
    <t>PABLO VI</t>
  </si>
  <si>
    <t>PALESTINA</t>
  </si>
  <si>
    <t>PASO ANCHO</t>
  </si>
  <si>
    <t>PIAMONTE I ETAPA</t>
  </si>
  <si>
    <t>PRIMAVERA SUR</t>
  </si>
  <si>
    <t>PROVIDENCIA</t>
  </si>
  <si>
    <t>SAN EUGENIO</t>
  </si>
  <si>
    <t>SAN EUGENIO II</t>
  </si>
  <si>
    <t>SAN JOSÉ LOS NARANJOS</t>
  </si>
  <si>
    <t>SAN JUDAS (B.LA ESTACION)</t>
  </si>
  <si>
    <t>SAN PABLO I SECTOR</t>
  </si>
  <si>
    <t>SAN PABLO II SECTOR</t>
  </si>
  <si>
    <t>SUB STA LUCIA</t>
  </si>
  <si>
    <t>SUB TRIANGULO LAS MATERAS</t>
  </si>
  <si>
    <t>SUB URB. CLARETIANA</t>
  </si>
  <si>
    <t>TIERRA GRATIS</t>
  </si>
  <si>
    <t>URB ACUARELA I Y II</t>
  </si>
  <si>
    <t>URB. TANQUE DE BOSA</t>
  </si>
  <si>
    <t>VERD. SECTOR SAN JOSÉ</t>
  </si>
  <si>
    <t>VILLA ANAY</t>
  </si>
  <si>
    <t>VILLA ANNI (BOSA NARANJOS)</t>
  </si>
  <si>
    <t>VILLA BOSA</t>
  </si>
  <si>
    <t>XOCHIMILCO</t>
  </si>
  <si>
    <t>CALDAS</t>
  </si>
  <si>
    <t>CAÑAVERALEJO</t>
  </si>
  <si>
    <t>EL ANHELO</t>
  </si>
  <si>
    <t>EL CORZO</t>
  </si>
  <si>
    <t>EL PORVENIR PARCELA 23</t>
  </si>
  <si>
    <t>EL PORVENIR SAN LUIS</t>
  </si>
  <si>
    <t>EL PORVENIR SECTOR INDUCAS</t>
  </si>
  <si>
    <t>EL RECUERDO</t>
  </si>
  <si>
    <t>EL RECUERDO DE SANTA FE</t>
  </si>
  <si>
    <t>EL REGALO</t>
  </si>
  <si>
    <t>EL REGALO II</t>
  </si>
  <si>
    <t>LA ARBOLEDA</t>
  </si>
  <si>
    <t>LA GRANJITA</t>
  </si>
  <si>
    <t>LA SUERTE</t>
  </si>
  <si>
    <t>LA UNION</t>
  </si>
  <si>
    <t>LOS CENTAUROS</t>
  </si>
  <si>
    <t>OSORIO X</t>
  </si>
  <si>
    <t>OSORIO XIII</t>
  </si>
  <si>
    <t>PARCELA EL PORVENIR</t>
  </si>
  <si>
    <t>SAN BERNARDINO II</t>
  </si>
  <si>
    <t>SAN MIGUEL</t>
  </si>
  <si>
    <t>SANTA FE I y II</t>
  </si>
  <si>
    <t>SANTA FE III SECTOR</t>
  </si>
  <si>
    <t>SANTA ISABEL</t>
  </si>
  <si>
    <t>SANTAFE DE BOSA</t>
  </si>
  <si>
    <t>URBANIZACION CALDAS</t>
  </si>
  <si>
    <t>VILLA ALEGRE</t>
  </si>
  <si>
    <t>VILLA ALEGRIA</t>
  </si>
  <si>
    <t>VILLA ESMERALDA</t>
  </si>
  <si>
    <t>VILLA KAREN</t>
  </si>
  <si>
    <t>EL MATORRAL</t>
  </si>
  <si>
    <t>EL MATORRAL DE SAN BERNARDINO</t>
  </si>
  <si>
    <t>EL TRIUNFO DE SAN BERNARDINO</t>
  </si>
  <si>
    <t>LA VEGA DE SAN BERNARDINO BAJO</t>
  </si>
  <si>
    <t>SAN BERNARDINO SECTOR POTRERITO</t>
  </si>
  <si>
    <t>SAN BERNARDINO XIX</t>
  </si>
  <si>
    <t>SAN BERNARDINO XVI</t>
  </si>
  <si>
    <t>SAN BERNARDINO XVII</t>
  </si>
  <si>
    <t>SAN BERNARDINO XVIII</t>
  </si>
  <si>
    <t>SAN BERNARDINO XXII</t>
  </si>
  <si>
    <t>SAN BERNARDINO XXV</t>
  </si>
  <si>
    <t>AGRUPACION PIO X</t>
  </si>
  <si>
    <t>AGRUPACION MULTIFAMILIAR VILLA EMILIA</t>
  </si>
  <si>
    <t>ALFEREZ REAL</t>
  </si>
  <si>
    <t>AMERICAS CENTRAL</t>
  </si>
  <si>
    <t>AMERICAS OCCIDENTAL I, II Y III ETAPA</t>
  </si>
  <si>
    <t>ANTIGUO HIPODROMO DE TECHO II ETAPA</t>
  </si>
  <si>
    <t>CARVAJAL II SECTOR</t>
  </si>
  <si>
    <t>CENTROAMERICAS</t>
  </si>
  <si>
    <t>CIUDAD KENNEDY</t>
  </si>
  <si>
    <t>CONJUNTO RES. EL RINCON DE MANDALAY</t>
  </si>
  <si>
    <t>FLORESTA SUR</t>
  </si>
  <si>
    <t>FUNDADORES</t>
  </si>
  <si>
    <t>GLORIETA DE LAS AMERICAS</t>
  </si>
  <si>
    <t>HIPOTECHO</t>
  </si>
  <si>
    <t>IGUALDAD I SECTOR</t>
  </si>
  <si>
    <t>IGUALDAD II SECTOR</t>
  </si>
  <si>
    <t>LA FLORESTA</t>
  </si>
  <si>
    <t>LA IGUALDAD</t>
  </si>
  <si>
    <t>LA LLANURA</t>
  </si>
  <si>
    <t>LA LLANURA MANZANA P</t>
  </si>
  <si>
    <t>LAS AMERICAS</t>
  </si>
  <si>
    <t>LAS AMERICAS SECTOR GALAN</t>
  </si>
  <si>
    <t>MANDALAY ETAPA A SECTOR II</t>
  </si>
  <si>
    <t>MANDALAY I SECTOR</t>
  </si>
  <si>
    <t>MARSELLA III SECTOR</t>
  </si>
  <si>
    <t>MULTIFAMILIARES VILLA ADRIANA MZ. H</t>
  </si>
  <si>
    <t>NUEVA MARSELLA I, II Y III SECTOR</t>
  </si>
  <si>
    <t>PROVIVIENDA ORIENTAL</t>
  </si>
  <si>
    <t>SANTA ROSA DE CARVAJAL</t>
  </si>
  <si>
    <t>URB. LOS LAURELES (SAUCES-ROBLES)</t>
  </si>
  <si>
    <t>VILLA ADRIANA</t>
  </si>
  <si>
    <t>VILLA CLAUDIA</t>
  </si>
  <si>
    <t>AGRUPACION DE VIVIENDA TALAVERA (TALAVERA DE LA REINA)</t>
  </si>
  <si>
    <t>ALQ. DE LA FRAGUA SECT. EL PARAISO</t>
  </si>
  <si>
    <t>ALQUERIAS DE LA FRAGUA</t>
  </si>
  <si>
    <t>ALQUERIAS DE LA FRAGUA VILLA NUEVA</t>
  </si>
  <si>
    <t>ALQUERIAS de la FRAGUA, SEC. SANTA YOLANDA</t>
  </si>
  <si>
    <t>BOMBAY</t>
  </si>
  <si>
    <t>CARIMAGUA I SECTOR</t>
  </si>
  <si>
    <t>CARVAJAL</t>
  </si>
  <si>
    <t>CARVAJAL OSORIO</t>
  </si>
  <si>
    <t>CARVAJAL TECHO I SECTOR</t>
  </si>
  <si>
    <t>CONDADO EL REY</t>
  </si>
  <si>
    <t>DELICIAS</t>
  </si>
  <si>
    <t>DESARROLLO NUEVA YORK</t>
  </si>
  <si>
    <t>EL PENCIL</t>
  </si>
  <si>
    <t>EL PROGRESO I Y II SECTOR</t>
  </si>
  <si>
    <t>FLORALIA I Y II SECTOR</t>
  </si>
  <si>
    <t>GERONA</t>
  </si>
  <si>
    <t>GUADALUPE</t>
  </si>
  <si>
    <t>LA CAMPIÑA</t>
  </si>
  <si>
    <t>LA CHUCUA</t>
  </si>
  <si>
    <t>LAS TORRES</t>
  </si>
  <si>
    <t>LOS CRISTALES</t>
  </si>
  <si>
    <t>LUCERNA</t>
  </si>
  <si>
    <t>MILENTA II Y III SECTOR</t>
  </si>
  <si>
    <t>MULTIFAMILIAR CARIMAGUA</t>
  </si>
  <si>
    <t>NUEVA YORK</t>
  </si>
  <si>
    <t>PROVIVIENDA</t>
  </si>
  <si>
    <t>SALVADOR ALLENDE</t>
  </si>
  <si>
    <t>SAN ANDRES</t>
  </si>
  <si>
    <t>SAN ANDRES II SECTOR</t>
  </si>
  <si>
    <t>SUPER MANZANA 6A</t>
  </si>
  <si>
    <t>TAYRONA COMERCIAL</t>
  </si>
  <si>
    <t>URB. NUEVA DELICIAS</t>
  </si>
  <si>
    <t>URB. RENANIA (ANTES LA CHUCUA)</t>
  </si>
  <si>
    <t>URBANIZACION CARVAJAL</t>
  </si>
  <si>
    <t>URBANIZACION LAS DELICIAS</t>
  </si>
  <si>
    <t>VALENCIA LA CHUCUA</t>
  </si>
  <si>
    <t>VILLA NUEVA</t>
  </si>
  <si>
    <t>ALOHA SECTOR NORTE</t>
  </si>
  <si>
    <t>AGRUPACION DE VIVIENDA PIO XII</t>
  </si>
  <si>
    <t>ANDALUCIA II SECTOR</t>
  </si>
  <si>
    <t>BAVARIA TECHO II SECTOR ,I Y II ETAPA</t>
  </si>
  <si>
    <t>BOSQUES DE CASTILLA</t>
  </si>
  <si>
    <t>CIUDAD DON BOSCO</t>
  </si>
  <si>
    <t>CIUDAD FAVIDI</t>
  </si>
  <si>
    <t>CIUDAD TECHO 1</t>
  </si>
  <si>
    <t>EL CONDADO DE LA PAZ</t>
  </si>
  <si>
    <t>EL PORTAL DE LAS AMERICAS</t>
  </si>
  <si>
    <t>EL RINCON DE CASTILLA</t>
  </si>
  <si>
    <t>EL RINCON DE LOS ANGELES</t>
  </si>
  <si>
    <t>EL TINTAL</t>
  </si>
  <si>
    <t>EL VERGEL</t>
  </si>
  <si>
    <t>EL VERGEL LOTE 4</t>
  </si>
  <si>
    <t>EL VERGEL OCCIDENTAL</t>
  </si>
  <si>
    <t>LAGOS DE CASTILLA</t>
  </si>
  <si>
    <t>LAS DOS AVENIDAS I ETAPA</t>
  </si>
  <si>
    <t>LAS DOS AVENIDAS II ETAPA</t>
  </si>
  <si>
    <t>MONTERREY</t>
  </si>
  <si>
    <t>MULTIFAMILIARES EL FERROL</t>
  </si>
  <si>
    <t>NUESTRA SEÑORA DE LA PAZ</t>
  </si>
  <si>
    <t>OSORIO</t>
  </si>
  <si>
    <t>OVIEDO</t>
  </si>
  <si>
    <t>PIO XII</t>
  </si>
  <si>
    <t>SAN JOSE OCCIDENTAL</t>
  </si>
  <si>
    <t>SAN JUAN DEL CASTILLO</t>
  </si>
  <si>
    <t>SANTA CATALINA SECTOR I Y II</t>
  </si>
  <si>
    <t>URB. CASTILLA</t>
  </si>
  <si>
    <t>URB. CASTILLA LOS MADRILES</t>
  </si>
  <si>
    <t>URBANIZACION BAVARIA</t>
  </si>
  <si>
    <t>URBANIZACION CASTILLA LA NUEVA</t>
  </si>
  <si>
    <t>URBANIZACION CASTILLA LOS MANDRILES</t>
  </si>
  <si>
    <t>URBANIZACION CASTILLA REAL</t>
  </si>
  <si>
    <t>URBANIZACION CASTILLA RESERVADO</t>
  </si>
  <si>
    <t>URBANIZACION CATANIA</t>
  </si>
  <si>
    <t>URBANIZACION CATANIA CASTILLA</t>
  </si>
  <si>
    <t>URBANIZACION PIO XII</t>
  </si>
  <si>
    <t>VALLADOLID</t>
  </si>
  <si>
    <t>VILLA ALSACIA</t>
  </si>
  <si>
    <t>VILLA CASTILLA</t>
  </si>
  <si>
    <t>VILLA GALANTE</t>
  </si>
  <si>
    <t>VILLA LILIANA</t>
  </si>
  <si>
    <t>VILLA MARIANA</t>
  </si>
  <si>
    <t>VISION DE COLOMBIA</t>
  </si>
  <si>
    <t>ABRAHAM LINCOLN</t>
  </si>
  <si>
    <t>AGRUP. FRANCISCO JOSE DE CALDAS.</t>
  </si>
  <si>
    <t>AGRUPACION DE VIVIENDA EL PARAISO</t>
  </si>
  <si>
    <t>CASA BLANCA I ETAPA</t>
  </si>
  <si>
    <t>CASA BLANCA II ETAPA</t>
  </si>
  <si>
    <t>CENTRO CIVICO CIUDAD KENNEDY</t>
  </si>
  <si>
    <t>CIUDAD KENNEDY CENTRAL</t>
  </si>
  <si>
    <t>CIUDAD KENNEDY NORTE</t>
  </si>
  <si>
    <t>CIUDAD KENNEDY OCCIDENTAL</t>
  </si>
  <si>
    <t>CIUDAD KENNEDY ORIENTAL</t>
  </si>
  <si>
    <t>CIUDAD KENNEDY SUPER MZ. 10</t>
  </si>
  <si>
    <t>CIUDAD KENNEDY SUPER MZ. 13</t>
  </si>
  <si>
    <t>CIUDAD KENNEDY SUR</t>
  </si>
  <si>
    <t>CONJUNTO RESIDENCIA MANUEL MEJIA</t>
  </si>
  <si>
    <t>EL DESCANSO</t>
  </si>
  <si>
    <t>KENNEDY NORTE SUPER MZ.11</t>
  </si>
  <si>
    <t>KENNEDY OCCIDENTAL MZ. 14</t>
  </si>
  <si>
    <t>KENNEDY OCCIDENTAL MZ.15</t>
  </si>
  <si>
    <t>KENNEDY ORIENTAL SUPER  MZ.7</t>
  </si>
  <si>
    <t>KENNEDY ORIENTAL SUPER MZ. 3</t>
  </si>
  <si>
    <t>KENNEDY ORIENTAL SUPER MZ. 6</t>
  </si>
  <si>
    <t>KENNEDY ORIENTAL SUPER MZ.2</t>
  </si>
  <si>
    <t>KENNEDY ORIENTAL SUPER MZ.5</t>
  </si>
  <si>
    <t>KENNEDY SUPERMANZANA I</t>
  </si>
  <si>
    <t>LA GIRALDILLA</t>
  </si>
  <si>
    <t>LA GIRALDILLA II</t>
  </si>
  <si>
    <t>MIRAFLORES KENNEDY</t>
  </si>
  <si>
    <t>MULTIFAMILIAR TECHO</t>
  </si>
  <si>
    <t>NUEVO KENNEDY</t>
  </si>
  <si>
    <t>NVO. KENNEDY EL DESCANSO</t>
  </si>
  <si>
    <t>ONASIS</t>
  </si>
  <si>
    <t>PASTRANA</t>
  </si>
  <si>
    <t>SUPERMANZANA 16</t>
  </si>
  <si>
    <t>SUPERMANZANA 9B</t>
  </si>
  <si>
    <t>TECHO</t>
  </si>
  <si>
    <t>UNIDAD RESIDENCIAL AYACUCHO 2 S.MZ</t>
  </si>
  <si>
    <t>URB. KENNEDY SUPER MZ.8</t>
  </si>
  <si>
    <t>URB. MANDALAY ETAPA C ZONA 73</t>
  </si>
  <si>
    <t>URBANIZACION ARBOLETE CASABLANCA</t>
  </si>
  <si>
    <t>URBANIZACION BANDERAS</t>
  </si>
  <si>
    <t>URBANIZACION EXPERIMENTAL KENNEDY</t>
  </si>
  <si>
    <t>URBANIZACION SINAI</t>
  </si>
  <si>
    <t>ACIP</t>
  </si>
  <si>
    <t>ALAMEDA DE TIMIZA</t>
  </si>
  <si>
    <t>ALFONSO MONTAÑA</t>
  </si>
  <si>
    <t>BOITA</t>
  </si>
  <si>
    <t>BOITA I SECTOR</t>
  </si>
  <si>
    <t>BOITA II SECTOR</t>
  </si>
  <si>
    <t>CASA LOMA</t>
  </si>
  <si>
    <t>CATALINA</t>
  </si>
  <si>
    <t>CATALINA II</t>
  </si>
  <si>
    <t>EL COMITÉ</t>
  </si>
  <si>
    <t>EL JORDAN II Y III</t>
  </si>
  <si>
    <t>EL PALENQUE</t>
  </si>
  <si>
    <t>EL PORVENIR MZ. A</t>
  </si>
  <si>
    <t>JACQUELINE</t>
  </si>
  <si>
    <t>JUAN PABLO I</t>
  </si>
  <si>
    <t>LA UNIDAD</t>
  </si>
  <si>
    <t>LAGO TIMIZA I Y II ETAPA</t>
  </si>
  <si>
    <t>LAS LUCES</t>
  </si>
  <si>
    <t>MORABIA II</t>
  </si>
  <si>
    <t>NUEVA TIMIZA</t>
  </si>
  <si>
    <t>NUEVO TIMIZA</t>
  </si>
  <si>
    <t>ONASSIS</t>
  </si>
  <si>
    <t>PASTRANITA II SECTOR</t>
  </si>
  <si>
    <t>PERPETUO SOCORRO</t>
  </si>
  <si>
    <t>PERPETUO SOCORRO II</t>
  </si>
  <si>
    <t>PRADOS DE KENNEDY</t>
  </si>
  <si>
    <t>RENANIA URAPANES</t>
  </si>
  <si>
    <t>ROMA</t>
  </si>
  <si>
    <t>ROMA II (URB. BERTHA HERNANDEZ DE OSPINA)</t>
  </si>
  <si>
    <t>SANTA CATALINA</t>
  </si>
  <si>
    <t>TIMIZA</t>
  </si>
  <si>
    <t>TONOLI</t>
  </si>
  <si>
    <t>TOCAREMA</t>
  </si>
  <si>
    <t>TUNDAMA</t>
  </si>
  <si>
    <t>URB. BERTHA HERNANDEZ DE OSPINA</t>
  </si>
  <si>
    <t>URB. CATALINA</t>
  </si>
  <si>
    <t>URBANIZACION EL PARQUE</t>
  </si>
  <si>
    <t>URBANIZACION SANTA LUISA</t>
  </si>
  <si>
    <t>VASCONIA II</t>
  </si>
  <si>
    <t>VILLA DE LOS SAUCES</t>
  </si>
  <si>
    <t>VILLA RICA</t>
  </si>
  <si>
    <t>SANTA PAZ-SANTA ELVIRA</t>
  </si>
  <si>
    <t>VEREDA EL TINTAL</t>
  </si>
  <si>
    <t>URBANIZACION UNIR UNO (PREDIO CALANDAIMA)</t>
  </si>
  <si>
    <t>CALANDAIMA</t>
  </si>
  <si>
    <t>CONJUNTO RESIDENCIAL PRADOS DE CASTILLA I, II Y III</t>
  </si>
  <si>
    <t>SANTA FE DEL TINTAL</t>
  </si>
  <si>
    <t>TINTALA</t>
  </si>
  <si>
    <t>AMPARO CAÑIZARES</t>
  </si>
  <si>
    <t>CHUCUA DE LA VACA</t>
  </si>
  <si>
    <t>EL AMPARO</t>
  </si>
  <si>
    <t>EL OLIVO</t>
  </si>
  <si>
    <t>EL PORTAL DE PATIO BONITO</t>
  </si>
  <si>
    <t>EL SAUCEDAL</t>
  </si>
  <si>
    <t>LA CONCORDIA</t>
  </si>
  <si>
    <t>LLANO GRANDE</t>
  </si>
  <si>
    <t>MARIA PAZ</t>
  </si>
  <si>
    <t>PINAR DEL RIO</t>
  </si>
  <si>
    <t>PINAR DEL RIO II</t>
  </si>
  <si>
    <t>VILLA DE LA LOMA</t>
  </si>
  <si>
    <t>VILLA DE LA LOMA II SECTOR MZ.31 y 32</t>
  </si>
  <si>
    <t>VILLA DE LA TORRE</t>
  </si>
  <si>
    <t>VILLA EMILIA, AMPARO II SECTOR</t>
  </si>
  <si>
    <t>VILLA NELLY - LOS ALISOS</t>
  </si>
  <si>
    <t>VISTA HERMOSA (PORTAL PATIO BONITO)</t>
  </si>
  <si>
    <t>ALFONSO LOPEZ MICHELSEN</t>
  </si>
  <si>
    <t>BRITALITA</t>
  </si>
  <si>
    <t>CALARCA</t>
  </si>
  <si>
    <t>CALARCA II</t>
  </si>
  <si>
    <t>CASA BLANCA SUR</t>
  </si>
  <si>
    <t>CLASS</t>
  </si>
  <si>
    <t>EL ALMENAR</t>
  </si>
  <si>
    <t>EL CARMELO</t>
  </si>
  <si>
    <t>GRAN BRITALIA</t>
  </si>
  <si>
    <t>PASTRANITA I SECTOR</t>
  </si>
  <si>
    <t>SANTA MARIA DE KENNEDY</t>
  </si>
  <si>
    <t>VEGAS DE SANTA ANA</t>
  </si>
  <si>
    <t>VILLA ANDREA</t>
  </si>
  <si>
    <t>VILLA CLEMENCIA SECTOR VILLA GRATA</t>
  </si>
  <si>
    <t>VILLA ZARZAMORA</t>
  </si>
  <si>
    <t>VILLAS DE KENNEDY</t>
  </si>
  <si>
    <t>ALTAMAR</t>
  </si>
  <si>
    <t>AVENIDA CUNDINAMARCA</t>
  </si>
  <si>
    <t>CIUDAD DE CALI</t>
  </si>
  <si>
    <t>CIUDAD GALAN</t>
  </si>
  <si>
    <t>CIUDAD GRANADA</t>
  </si>
  <si>
    <t>DINDALITO</t>
  </si>
  <si>
    <t>EL PATIO III SECTOR</t>
  </si>
  <si>
    <t>EL ROSARIO</t>
  </si>
  <si>
    <t>EL ROSARIO III</t>
  </si>
  <si>
    <t>HORIZONTE OCCIDENTE</t>
  </si>
  <si>
    <t>JAZMIN OCCIDENTAL</t>
  </si>
  <si>
    <t>LA RIVERA</t>
  </si>
  <si>
    <t>LA RIVERA II SECTOR</t>
  </si>
  <si>
    <t>LAS PALMERAS</t>
  </si>
  <si>
    <t>LAS PALMITAS</t>
  </si>
  <si>
    <t>PARQUES DEL TINTAL (CAMPO ALEGRE LONDOÑO)</t>
  </si>
  <si>
    <t>PATIO BONITO I</t>
  </si>
  <si>
    <t>PATIO BONITO II SECTOR</t>
  </si>
  <si>
    <t>PUENTE LA VEGA</t>
  </si>
  <si>
    <t>SAN MARINO</t>
  </si>
  <si>
    <t>SECTOR II ALTAMAR</t>
  </si>
  <si>
    <t>TAYRONA</t>
  </si>
  <si>
    <t>TINTALITO</t>
  </si>
  <si>
    <t>TINTALITO II</t>
  </si>
  <si>
    <t>URBANIZACION DINDALITO I ETAPA</t>
  </si>
  <si>
    <t>VILLA ALEXANDRA</t>
  </si>
  <si>
    <t>VILLA ANDRES</t>
  </si>
  <si>
    <t>VILLA MENDOZA</t>
  </si>
  <si>
    <t>OSORIO XI</t>
  </si>
  <si>
    <t>OSORIO XII</t>
  </si>
  <si>
    <t>ALOHA</t>
  </si>
  <si>
    <t>ALSACIA</t>
  </si>
  <si>
    <t>ATICOS DE LAS AMERICAS</t>
  </si>
  <si>
    <t>COOPERATIVA DE SUBOFICIALES</t>
  </si>
  <si>
    <t>LOS PINOS DE MARSELLA</t>
  </si>
  <si>
    <t>LUCITANIA</t>
  </si>
  <si>
    <t>MARSELLA</t>
  </si>
  <si>
    <t>MARSELLA SECTOR NORTE I Y II ETAPA</t>
  </si>
  <si>
    <t>MULTIFAMILIARES LA PAZ EL FERROL</t>
  </si>
  <si>
    <t>UNIDAD OVIEDO</t>
  </si>
  <si>
    <t>ARABIA</t>
  </si>
  <si>
    <t>ATAHUALPA</t>
  </si>
  <si>
    <t>BAHIA SOLANO</t>
  </si>
  <si>
    <t>BATAVIA</t>
  </si>
  <si>
    <t>BELEN</t>
  </si>
  <si>
    <t>CENTENARIO</t>
  </si>
  <si>
    <t>COFRADIA</t>
  </si>
  <si>
    <t>EL CUCO</t>
  </si>
  <si>
    <t>EL CUCO (LA ESTANCIA)</t>
  </si>
  <si>
    <t>EL GUADUAL</t>
  </si>
  <si>
    <t>EL TAPETE</t>
  </si>
  <si>
    <t>FERROCAJA</t>
  </si>
  <si>
    <t>FLANDES</t>
  </si>
  <si>
    <t>FONTIBON CENTRO</t>
  </si>
  <si>
    <t>LA CABANA</t>
  </si>
  <si>
    <t>LA GIRALDA</t>
  </si>
  <si>
    <t>LA LAGUNA</t>
  </si>
  <si>
    <t>RINCON SANTO</t>
  </si>
  <si>
    <t>SALAMANCA</t>
  </si>
  <si>
    <t>SAN PEDRO LOS ROBLES</t>
  </si>
  <si>
    <t>UNIDAD RESIDENCIAL MONTECARLO</t>
  </si>
  <si>
    <t>VALLE VERDE</t>
  </si>
  <si>
    <t>VERACRUZ</t>
  </si>
  <si>
    <t>VERSALLES</t>
  </si>
  <si>
    <t>VILLA BEATRIZ</t>
  </si>
  <si>
    <t>VILLA CARMENZA</t>
  </si>
  <si>
    <t>VILLEMAR</t>
  </si>
  <si>
    <t>AMBALEMA</t>
  </si>
  <si>
    <t>BOHIOS</t>
  </si>
  <si>
    <t>EL PORTAL</t>
  </si>
  <si>
    <t>FLORENCIA</t>
  </si>
  <si>
    <t>JERICO</t>
  </si>
  <si>
    <t>LA ALDEA</t>
  </si>
  <si>
    <t>LA PERLA</t>
  </si>
  <si>
    <t>LA ZELFITA</t>
  </si>
  <si>
    <t>PRADOS DE LA ALAMEDA</t>
  </si>
  <si>
    <t>PUENTE GRANDE</t>
  </si>
  <si>
    <t>SELVA DORADA</t>
  </si>
  <si>
    <t>MORAVIA</t>
  </si>
  <si>
    <t>KAZANDRA</t>
  </si>
  <si>
    <t>CARLOS LLERAS</t>
  </si>
  <si>
    <t>LA ESPERANZA NORTE</t>
  </si>
  <si>
    <t>SALITRE NOR - OCCIDENTAL</t>
  </si>
  <si>
    <t>SAUSALITO</t>
  </si>
  <si>
    <t>EL FRANCO</t>
  </si>
  <si>
    <t>GRANJAS DE TECHO</t>
  </si>
  <si>
    <t>PARAISO BAVARIA</t>
  </si>
  <si>
    <t>VISION SEMINDUSTRIAL</t>
  </si>
  <si>
    <t>BOSQUE DE MODELIA</t>
  </si>
  <si>
    <t>BALEARES</t>
  </si>
  <si>
    <t>CAPELLANIA</t>
  </si>
  <si>
    <t>EL RINCON DE MODELIA</t>
  </si>
  <si>
    <t>FUENTES DEL DORADO</t>
  </si>
  <si>
    <t>MALLORCA</t>
  </si>
  <si>
    <t>MODELIA</t>
  </si>
  <si>
    <t>MODELIA OCCIDENTAL</t>
  </si>
  <si>
    <t>TARRAGONA</t>
  </si>
  <si>
    <t>LA ROSITA</t>
  </si>
  <si>
    <t>PUERTA DE TEJA</t>
  </si>
  <si>
    <t>EL BOGOTANO</t>
  </si>
  <si>
    <t>ACAPULCO</t>
  </si>
  <si>
    <t>BELLAVISTA OCCIDENTAL</t>
  </si>
  <si>
    <t>BONANZA</t>
  </si>
  <si>
    <t>BOSQUE POPULAR</t>
  </si>
  <si>
    <t>CIUDAD DE HONDA</t>
  </si>
  <si>
    <t>EL DORADO SAN JOAQUIN</t>
  </si>
  <si>
    <t>EL GUALI</t>
  </si>
  <si>
    <t>EL LAUREL</t>
  </si>
  <si>
    <t>EL PASEO</t>
  </si>
  <si>
    <t>ESTRADA</t>
  </si>
  <si>
    <t>LA ESTRADITA</t>
  </si>
  <si>
    <t>LA EUROPA</t>
  </si>
  <si>
    <t>LA MARCELA</t>
  </si>
  <si>
    <t>LA RELIQUIA</t>
  </si>
  <si>
    <t>LAS FERIAS</t>
  </si>
  <si>
    <t>METROPOLIS</t>
  </si>
  <si>
    <t>PALO BLANCO</t>
  </si>
  <si>
    <t>SAN JOAQUÍN</t>
  </si>
  <si>
    <t>SANTO DOMINGO</t>
  </si>
  <si>
    <t>BOCHICA</t>
  </si>
  <si>
    <t>CIUDAD BACHUE</t>
  </si>
  <si>
    <t>COPETROCO LA TROPICAL</t>
  </si>
  <si>
    <t>EL PORTAL DEL RIO</t>
  </si>
  <si>
    <t>LA ESPAÑOLA</t>
  </si>
  <si>
    <t>LA PALESTINA</t>
  </si>
  <si>
    <t>LA SERENA</t>
  </si>
  <si>
    <t>LOS CERECITOS</t>
  </si>
  <si>
    <t>LOS CEREZOS</t>
  </si>
  <si>
    <t>LUIS CARLOS GALAN</t>
  </si>
  <si>
    <t>MEISSEN - SIDAUTO</t>
  </si>
  <si>
    <t>MINUTO DE DIOS</t>
  </si>
  <si>
    <t>MORISCO</t>
  </si>
  <si>
    <t>PARIS GAITAN</t>
  </si>
  <si>
    <t>PRIMAVERA NORTE</t>
  </si>
  <si>
    <t>QUIRIGUA</t>
  </si>
  <si>
    <t>BOYACA</t>
  </si>
  <si>
    <t>FLORIDA BLANCA</t>
  </si>
  <si>
    <t>LA ALMERIA</t>
  </si>
  <si>
    <t>LA GRANJA</t>
  </si>
  <si>
    <t>LA SOLEDAD NORTE</t>
  </si>
  <si>
    <t>LOS PINOS FLORENCIA</t>
  </si>
  <si>
    <t>MARATU</t>
  </si>
  <si>
    <t>PARIS</t>
  </si>
  <si>
    <t>SANTA HELENITA</t>
  </si>
  <si>
    <t>SANTA MARIA DEL LAGO</t>
  </si>
  <si>
    <t>SANTA ROSITA</t>
  </si>
  <si>
    <t>TABORA</t>
  </si>
  <si>
    <t>ZARZAMORA</t>
  </si>
  <si>
    <t>EL LUJAN</t>
  </si>
  <si>
    <t>EL REAL</t>
  </si>
  <si>
    <t>LOS MONJES</t>
  </si>
  <si>
    <t>NORMANDIA</t>
  </si>
  <si>
    <t>NORMANDIA OCCIDENTAL</t>
  </si>
  <si>
    <t>SAN IGNACIO</t>
  </si>
  <si>
    <t>SAN MARCOS</t>
  </si>
  <si>
    <t>VILLA LUZ</t>
  </si>
  <si>
    <t>BOCHICA II</t>
  </si>
  <si>
    <t>BOLIVIA</t>
  </si>
  <si>
    <t>CIUDADELA COLSUBSIDIO</t>
  </si>
  <si>
    <t>BOSQUES DE MARIANA</t>
  </si>
  <si>
    <t>ALAMOS</t>
  </si>
  <si>
    <t>ALAMOS NORTE</t>
  </si>
  <si>
    <t>EL CEDRO</t>
  </si>
  <si>
    <t>GARCES NAVAS</t>
  </si>
  <si>
    <t>LOS ANGELES</t>
  </si>
  <si>
    <t>MOLINOS DE VIENTO</t>
  </si>
  <si>
    <t>PLAZUELAS DEL VIRREY</t>
  </si>
  <si>
    <t>SAN BASILIO</t>
  </si>
  <si>
    <t>VILLA AMALIA</t>
  </si>
  <si>
    <t>VILLA SAGRARIO</t>
  </si>
  <si>
    <t>VILLAS DE GRANADA</t>
  </si>
  <si>
    <t>VILLAS DE MADRIGAL</t>
  </si>
  <si>
    <t>VILLAS EL DORADO SAN ANTONIO</t>
  </si>
  <si>
    <t>ALAMEDA</t>
  </si>
  <si>
    <t>DANUBIO CENTAUROS</t>
  </si>
  <si>
    <t>EL MUELLE</t>
  </si>
  <si>
    <t>EL VERDUN</t>
  </si>
  <si>
    <t>ENGATIVA CENTRO</t>
  </si>
  <si>
    <t>GRANJAS EL DORADO</t>
  </si>
  <si>
    <t>LA FAENA</t>
  </si>
  <si>
    <t>LA RIVIERA</t>
  </si>
  <si>
    <t>LA TORTIGUA</t>
  </si>
  <si>
    <t>LAS PALMAS</t>
  </si>
  <si>
    <t>LINTERAMA</t>
  </si>
  <si>
    <t>LOS LAURELES</t>
  </si>
  <si>
    <t>LOS LAURELES SABANAS EL DORADO</t>
  </si>
  <si>
    <t>MARANDU</t>
  </si>
  <si>
    <t>PUERTO AMOR PLAYAS DEL JABOQUE</t>
  </si>
  <si>
    <t>SAN JOSE OBRERO</t>
  </si>
  <si>
    <t>VILLA CLAVER I y II</t>
  </si>
  <si>
    <t>VILLA CONSTANZA</t>
  </si>
  <si>
    <t>VILLA EL DORADO NORTE</t>
  </si>
  <si>
    <t>VILLA GLADYS</t>
  </si>
  <si>
    <t>VILLA MARY</t>
  </si>
  <si>
    <t>VILLA SANDRA</t>
  </si>
  <si>
    <t>VILLA TERESITA</t>
  </si>
  <si>
    <t>VILLAS EL DORADO SAN ANTONIO II SECTOR</t>
  </si>
  <si>
    <t>EL SALITRE LUIS MARIA FERNANDEZ</t>
  </si>
  <si>
    <t>LOS ALAMOS</t>
  </si>
  <si>
    <t>LA ACADEMIA</t>
  </si>
  <si>
    <t>GUAYMARAL</t>
  </si>
  <si>
    <t>CONEJERA</t>
  </si>
  <si>
    <t>GIBRALTAR</t>
  </si>
  <si>
    <t>GUICANI</t>
  </si>
  <si>
    <t>MIRANDELA</t>
  </si>
  <si>
    <t>NUEVA ZELANDIA</t>
  </si>
  <si>
    <t>OIKOS</t>
  </si>
  <si>
    <t>SAN JOSE DE BAVARIA</t>
  </si>
  <si>
    <t>TEJARES DEL NORTE</t>
  </si>
  <si>
    <t>VILLA NOVA</t>
  </si>
  <si>
    <t>VILLA DEL PRADO</t>
  </si>
  <si>
    <t>VILLA LUCY</t>
  </si>
  <si>
    <t>BRITALIA</t>
  </si>
  <si>
    <t>BRITALIA SAN DIEGO</t>
  </si>
  <si>
    <t>CALIMA NORTE</t>
  </si>
  <si>
    <t>CANTAGALLO</t>
  </si>
  <si>
    <t>CANTALEJO</t>
  </si>
  <si>
    <t>EL PARAISO DE LOS 12 APOSTOLES</t>
  </si>
  <si>
    <t>GILMAR</t>
  </si>
  <si>
    <t>GRANADA NORTE</t>
  </si>
  <si>
    <t>GRANJAS DE NAMUR</t>
  </si>
  <si>
    <t>LA CHOCITA</t>
  </si>
  <si>
    <t>LOS ELISEOS</t>
  </si>
  <si>
    <t>PIJAO DE ORO</t>
  </si>
  <si>
    <t>PORTALES DEL NORTE</t>
  </si>
  <si>
    <t>SAN CIPRANO</t>
  </si>
  <si>
    <t>VILLA DELIA</t>
  </si>
  <si>
    <t>VILLA DELIA-BRITALIA NORTE</t>
  </si>
  <si>
    <t>VISTA BELLA</t>
  </si>
  <si>
    <t>ALCALA</t>
  </si>
  <si>
    <t>ATABANZA</t>
  </si>
  <si>
    <t>BERNAL Y FORERO</t>
  </si>
  <si>
    <t>CACIGUA</t>
  </si>
  <si>
    <t>CANODROMO</t>
  </si>
  <si>
    <t>LIBERTADORES</t>
  </si>
  <si>
    <t>LOS PRADOS DE LA SULTANA</t>
  </si>
  <si>
    <t>MADEIRA</t>
  </si>
  <si>
    <t>MANUELA ARLUZ</t>
  </si>
  <si>
    <t>MAZUREN</t>
  </si>
  <si>
    <t>Avance</t>
  </si>
  <si>
    <t>PLAN MAESTRO DE MOVILIDAD</t>
  </si>
  <si>
    <t>SDM</t>
  </si>
  <si>
    <t>TMSA</t>
  </si>
  <si>
    <t>TMSA - SDM</t>
  </si>
  <si>
    <t>Indicador</t>
  </si>
  <si>
    <t>Entidad Responsable</t>
  </si>
  <si>
    <t>Total Plan de Desarrollo</t>
  </si>
  <si>
    <t>Ene</t>
  </si>
  <si>
    <t>Feb</t>
  </si>
  <si>
    <t xml:space="preserve">Mar </t>
  </si>
  <si>
    <t>Abr</t>
  </si>
  <si>
    <t>May</t>
  </si>
  <si>
    <t>Jun</t>
  </si>
  <si>
    <t>Jul</t>
  </si>
  <si>
    <t>Ago</t>
  </si>
  <si>
    <t>Sep</t>
  </si>
  <si>
    <t>Oct</t>
  </si>
  <si>
    <t>Nov</t>
  </si>
  <si>
    <t>Dic</t>
  </si>
  <si>
    <t>% Cumplimiento</t>
  </si>
  <si>
    <t>AVANCE MENSUAL (Magnitud)</t>
  </si>
  <si>
    <t>Formato de seguimiento a la Política Pública de Movilidad</t>
  </si>
  <si>
    <t>% Cumplimiento Plan de Desarrollo</t>
  </si>
  <si>
    <t>Meta Cuatrienio</t>
  </si>
  <si>
    <t>Tipo de Anualización</t>
  </si>
  <si>
    <t>Constante</t>
  </si>
  <si>
    <t>Creciente</t>
  </si>
  <si>
    <t>Decreciente</t>
  </si>
  <si>
    <t>Suma</t>
  </si>
  <si>
    <t>POLÍTICA PÚBLICA DE MOVILIDAD</t>
  </si>
  <si>
    <t>Pilar / Eje Transversal</t>
  </si>
  <si>
    <t>Programa</t>
  </si>
  <si>
    <t>Proyecto Estratégico</t>
  </si>
  <si>
    <t>Meta de Producto</t>
  </si>
  <si>
    <t>2016 - 2020</t>
  </si>
  <si>
    <t>Avances y Logros</t>
  </si>
  <si>
    <t>Beneficios</t>
  </si>
  <si>
    <t>PRESUPUESTO (Millones de pesos corrientes)</t>
  </si>
  <si>
    <t>Total Vigencia</t>
  </si>
  <si>
    <t>Retrasos y soluciones</t>
  </si>
  <si>
    <t>Fecha de seguimiento</t>
  </si>
  <si>
    <t>02 - Democracia Urbana</t>
  </si>
  <si>
    <t>18 - Mejor Movilidad para  Todos</t>
  </si>
  <si>
    <t>Número de señales verticales instaladas</t>
  </si>
  <si>
    <t>Número de km demarcados</t>
  </si>
  <si>
    <t>Km de malla vial construida</t>
  </si>
  <si>
    <t>Km-carril de malla vial arterial, troncal e intermedia local conservados</t>
  </si>
  <si>
    <t>Km/carril vial rural rehabilitados</t>
  </si>
  <si>
    <t>Km/carril vial rural mantenidas</t>
  </si>
  <si>
    <t>Malla vial local conservada y rehabilitada</t>
  </si>
  <si>
    <t>Porcentaje de Política diseñada y puesta en marcha</t>
  </si>
  <si>
    <t>Porcentaje de implementación de la segunda fase del Sistema Inteligente de Transporte</t>
  </si>
  <si>
    <t>Porcentaje de implementación de la segunda fase de semáforos inteligentes</t>
  </si>
  <si>
    <t>Porcentaje de diseño e implementación de la primera fase de Detección Electrónica de Infracciones (DEI)</t>
  </si>
  <si>
    <t>Porcentaje de la estrategia integral para fomentar el uso de la bicicleta a nivel local y distrital implementada</t>
  </si>
  <si>
    <t>M2 Espacio habilitado para peatones y bicicletas (alamedas, andenes, puentes peatonales, plazoletas)</t>
  </si>
  <si>
    <t>Km de ciclorrutas construido en calzada y/o a nivel de andén</t>
  </si>
  <si>
    <t>M2 Espacio conservado para peatones y bicicletas (alamedas, andenes, puentes peatonales, plazoletas)</t>
  </si>
  <si>
    <t>Km de ciclorrutas conservados</t>
  </si>
  <si>
    <t>Número de ciclo parqueaderos construidos asociados a TM</t>
  </si>
  <si>
    <t>Número de estrategias integrales de seguridad vial implementadas</t>
  </si>
  <si>
    <t>Actualización del Plan Distrital de Seguridad Vial</t>
  </si>
  <si>
    <t>Plan de seguridad vial para motocicletas con componente de cultura ciudadana implementado</t>
  </si>
  <si>
    <t>Número de estrategias integrales implementadas</t>
  </si>
  <si>
    <t>Porcentaje de revisión de implementación de los servicios troncales y rutas zonales</t>
  </si>
  <si>
    <t>Porcentaje de Plan Anti evasión en el Sistema de Transporte Público diseñado e implementado</t>
  </si>
  <si>
    <t>Porcentaje de la percepción de inseguridad en el Sistema de Transporte Masivo</t>
  </si>
  <si>
    <t>Porcentaje de viajes en transporte público</t>
  </si>
  <si>
    <t>Km de troncales construidos</t>
  </si>
  <si>
    <t>Km reconfigurados de troncales</t>
  </si>
  <si>
    <t>225-Construir 30 km de nueva malla vial</t>
  </si>
  <si>
    <t>IDU</t>
  </si>
  <si>
    <t>UAERMV</t>
  </si>
  <si>
    <t>TMSA - IDU</t>
  </si>
  <si>
    <t>EMB</t>
  </si>
  <si>
    <t>143 Construcción y conservación de vías y calles completas para la
ciudad</t>
  </si>
  <si>
    <t>144 Gestión y control de la demanda de transporte</t>
  </si>
  <si>
    <t>223 Señalizar verticalmente el total de malla vial construida y conservada</t>
  </si>
  <si>
    <t>224 Demarcar el total de malla vial construida y conservada</t>
  </si>
  <si>
    <t>226 Conservar 750 km carril de malla vial arterial, troncal e intermedia y local (por donde circulan las rutas de Transmilenio troncal y zonal)</t>
  </si>
  <si>
    <t>227 Rehabilitar 20 km carril de malla vial rural</t>
  </si>
  <si>
    <t>228 Mantener periódicamente de 50 km carril de malla vial rural</t>
  </si>
  <si>
    <t>229 Conservar y rehabilitar 1,083 km carril de la infraestructura vial local (por donde no circulan rutas de Transmilenio zonal)</t>
  </si>
  <si>
    <t>230 Diseñar y poner en marcha el 100% de la política de
estacionamientos</t>
  </si>
  <si>
    <t>231 Implementar el 100% de la segunda fase - Sistema
Inteligente de Transporte</t>
  </si>
  <si>
    <t>233 Diseñar e implementar el 100% de la primera fase de
Detección Electrónica de Infracciones (DEI)</t>
  </si>
  <si>
    <t>145 Peatones y bicicletas</t>
  </si>
  <si>
    <t>235 Habilitar 3,5 millones de m2 de espacio público</t>
  </si>
  <si>
    <t>236 Construir 120 km de ciclorrutas en calzada y/o a nivel de andén</t>
  </si>
  <si>
    <t>237 Conservar 1,2 millones de m2 de espacio público</t>
  </si>
  <si>
    <t>238 Conservar 100 km de ciclorrutas</t>
  </si>
  <si>
    <t>239 Implementar 1500 ciclo parqueaderos en la ciudad
asociados al Transmilenio</t>
  </si>
  <si>
    <t>146 Seguridad y comportamientos para la movilidad</t>
  </si>
  <si>
    <t>147 Transporte público integrado y de calidad</t>
  </si>
  <si>
    <t>241 Actualización del Plan Distrital de Seguridad Vial</t>
  </si>
  <si>
    <t>243 Diseño e implementación de una (1) estrategia integral de cultura ciudadana para el Sistema de Transporte Masivo de Bogotá</t>
  </si>
  <si>
    <t>244 Revisión e implementación del 100% de los servicios troncales y rutas zonales</t>
  </si>
  <si>
    <t>248 Alcanzar 170 km de troncales (construir 57 km nuevos de troncal)</t>
  </si>
  <si>
    <t>249 Avanzar en el 30% de la obra civil del proyecto de la
primera línea del metro en su Etapa I</t>
  </si>
  <si>
    <t>Transporte Público</t>
  </si>
  <si>
    <t xml:space="preserve">Infraestructura Vial </t>
  </si>
  <si>
    <t>Plan de Seguridad Vial</t>
  </si>
  <si>
    <t>Transporte No Motorizado</t>
  </si>
  <si>
    <t>Logística de Movilidad</t>
  </si>
  <si>
    <t>Plan de Ordenamiento de Estacionamientos</t>
  </si>
  <si>
    <t xml:space="preserve">Componente </t>
  </si>
  <si>
    <t>PLAN DE DESARROLLO BOGOTA MEJOR PARA TODOS 
PROGRAMA 18. MEJOR MOVILIDAD PARA TODOS</t>
  </si>
  <si>
    <t xml:space="preserve">Porcentaje de avance de la primera linea de metro - Etapa I </t>
  </si>
  <si>
    <t>N.A.</t>
  </si>
  <si>
    <t>Con la rehabilitacion de la malla vial se beneficiara a la poblacion que requiere de una movilidad mas fluida y segura</t>
  </si>
  <si>
    <t>Con el mantenimiento perodico de la malla vial rural se beneficiara a la poblacion que requiere de una movilidad mas fluida y segura.</t>
  </si>
  <si>
    <t>232 Diseñar e implementar de la segunda fase de semáforos inteligentes</t>
  </si>
  <si>
    <t>234 Diseñar e implementar en un 100% una estrategia integral para fomentar el uso de la bicicleta a nivel local y distrital</t>
  </si>
  <si>
    <t>La habilitacion del espacio publico permite a la ciudadania el disfrute de escenarios amplios y seguros para actores viales como peatones y biciusiarios, buscando incrementar la satisfaccion de los ciudadanos en la ciudad.</t>
  </si>
  <si>
    <t>240 52 estrategias integrales de seguridad vial que incluyan Cultura Ciudadana implementadas en un
punto, tramo o zona</t>
  </si>
  <si>
    <t>242 Implementación del Plan de Seguridad vial para motocicletas que incluya el componente de cultura
ciudadana</t>
  </si>
  <si>
    <t>245 Diseño y puesta en marcha del 100% del Plan Antievasión en el Sistema de Transporte Público</t>
  </si>
  <si>
    <t>250 Reconfiguración de 8 km de troncales (Etapa II, Av. Caracas)</t>
  </si>
  <si>
    <t>247 Aumentar en 5% el número total de viajes en Transporte Público (LB= 43%)</t>
  </si>
  <si>
    <t>INDICADORES DE GESTIÓN PLAN MAESTRO DE MOVILIDAD</t>
  </si>
  <si>
    <t>Código</t>
  </si>
  <si>
    <t>Descripción</t>
  </si>
  <si>
    <t>Entidad responsable</t>
  </si>
  <si>
    <t>ἱ1</t>
  </si>
  <si>
    <t>Indice de pasajeros por kilómetro (IPK)</t>
  </si>
  <si>
    <t>ἱ2</t>
  </si>
  <si>
    <t>Edad promedio de los vehículos de transporte público</t>
  </si>
  <si>
    <t>ἱ3</t>
  </si>
  <si>
    <t>Porcentaje de taxis ocupados</t>
  </si>
  <si>
    <t>ἱ4</t>
  </si>
  <si>
    <t>Estado de la malla vial</t>
  </si>
  <si>
    <t>IDU - UMMV</t>
  </si>
  <si>
    <t>ἱ5</t>
  </si>
  <si>
    <t>Índice de accidentalidad</t>
  </si>
  <si>
    <t>ἱ6</t>
  </si>
  <si>
    <t>Distancia promedio de viajes</t>
  </si>
  <si>
    <t>ἱ7</t>
  </si>
  <si>
    <t>Velocidad promedio para modos motorizados</t>
  </si>
  <si>
    <t>ἱ8</t>
  </si>
  <si>
    <t>Porcentaje de ejecución de las estrategias de ordenamiento logístico que incluye los corredores y centros logísticos</t>
  </si>
  <si>
    <t>ἱ9</t>
  </si>
  <si>
    <t>Participación del GNV y otros combustibles amigables con el medio ambiente, en el total de energía consumida para el sector transporte</t>
  </si>
  <si>
    <t>ND</t>
  </si>
  <si>
    <t>ἱ10</t>
  </si>
  <si>
    <t>Distancia promedio recorrida a pie</t>
  </si>
  <si>
    <t>ἱ11</t>
  </si>
  <si>
    <t>Distancia promedio recorrida en bicicleta</t>
  </si>
  <si>
    <t>ἱ12</t>
  </si>
  <si>
    <t>Sostenibilidad financiera</t>
  </si>
  <si>
    <t>SDM - IDU - TMSA - UMMV - TT</t>
  </si>
  <si>
    <t>ἱ13</t>
  </si>
  <si>
    <t>Porcentaje de implementación del SIMUR y ejecutorias de la Agenda de Movilidad</t>
  </si>
  <si>
    <t>ἱ14</t>
  </si>
  <si>
    <t>Porcentaje de la población de los municipios con viajes rutinarios a Bogotá</t>
  </si>
  <si>
    <t>SDM - TT</t>
  </si>
  <si>
    <t>El desarrollo de obras beneficiara la ampliacion de la malla vial y por ende la movilidad.</t>
  </si>
  <si>
    <t xml:space="preserve">A través de situaciones Imprevistas y Apoyo Interinstitucional, en el marco del Decreto 064 de 2015, se han intervenido 244 segmentos correspondientes a tapar 7.032 huecos, con una ejecución de 7,14 Km carril de Intervención, y 116,26 Km-Carril de Impacto.
En el desarrollo de las estrategias en cada una de las localidades se han beneficiado 1.055.335 ciudadanos.
</t>
  </si>
  <si>
    <t>La UAERMV está trabajando de manera permanente con un promedio de 363 personas, incluido personal técnico y mano de obra no calificada, entre otros, que representan 36 cuadrillas, con quienes se lleva a cabo la intervención de la malla vial.
El resultado de intervención por tipo de malla local corresponde a 162,57 Km. Durante lo corrido del 2017, la UAERMV ha intervenido 41.797 huecos en toda la malla vial local, que corresponde a 836 segmentos de la malla vial.</t>
  </si>
  <si>
    <t>Se contará con un nuevo esquema tarifario para el estacionamiento en vía y con la estructuración técnica, legal y financiera de lo que será el sistema de estacionamiento en vía en Bogotá. Esto resultará en una política gestión de la demanda de estacionamientos para Bogotá, un control efectivo del estacionamiento en vía irregular, menores tiempos de desplazamiento para la ciudadanía, y nuevos fondos para la financiación de mejoras en la movilidad.</t>
  </si>
  <si>
    <t xml:space="preserve">En conjunto las acciones realizadas en las metas relaionadas con el (SIT) Sistema inteligente de Transporte, Sistema de Semáforos Inteligentes (SSI) y Detección Electrónica de Infractores (DEI), pretenden proveer al centro de gestión de tránsito con herramientas que faciliten la toma de decisiones respectoa al control en beneficio de los ciudadanos - comunidad. El Sistema Inteligente de Tráfico es el sistema que recoge, almacena y provee información del tráfico en tiempo real para maximizar el
uso eficiente de los sistemas; busca suministrar información para gestionar y planificar integralmente la movilidad de Bogotá y su área de influencia.
</t>
  </si>
  <si>
    <t>En conjunto las acciones realizadas en las metas relaionadas con el (SIT) Sistema inteligente de Transporte, Sistema de Semáforos Inteligentes (SSI) y Detección Electrónica de Infractores (DEI), pretenden proveer al centro de gestión de tránsito con herramientas que faciliten la toma de decisiones respectoa al control en beneficio de los ciudadanos - comunidad. El Sistema Inteligente de Tráfico es el sistema que recoge, almacena y provee información del tráfico en tiempo real para maximizar el
uso eficiente de los sistemas; busca suministrar información para gestionar y planificar integralmente la movilidad de Bogotá y su área de influencia.</t>
  </si>
  <si>
    <t xml:space="preserve">Busca mejorar las condiciones de visibilidad a partir de la entrega de material reflectivo y luminoso por parte de la SDM (luces, tobilleras, pecheras, tulas reflectivas), una charla informativa que ofrece el Grupo Guía de la Secretaría, y otra charla con el apoyo de la Policía Metropolitana de Bogotá quien hace énfasis en la importancia del respeto de las normas de tránsito, todo con el propósito de generar un cambio en la cultura vial por parte del ciclista para generar mayor autoprotección a través de
hacerse visible en horas de la noche.
</t>
  </si>
  <si>
    <t>La construccion de ciclorrutas en la ciudad en el marco del Plan de Desarrollo Vigente beneficiara a la poblacion, por cuanto dispone de mas espacios para los viajes en bicicleta, como medio alternativo de transporte, mejorando la movilidad y la calidad
de vida de los ciudadanos.</t>
  </si>
  <si>
    <t xml:space="preserve">La conservacion del espacio publico beneficiara a los ciudadanos, por cuanto dispone de mas espacios que motivan los viajes a pie y en bicicleta como medio alternativo de transporte, contribuyendo a mejorar la movilidad y la calidad de vida de los ciudadanos.
</t>
  </si>
  <si>
    <t>La conservacion de ciclorrutas en la ciudad en el marco del Plan de Desarrollo Vigente beneficiara a la poblacion, por mantiene el buen estado de mas espacios amlios y seguros para los viajes en bicicleta, como medio alternativo de transporte, mejorando la movilidad y la calidad de vida de los ciudadanos.</t>
  </si>
  <si>
    <t>La adecuación se realizó por la alta ocupación en dichos cicloparqueaderos, por lo que se busca mejorar las condiciones de infraestructurura a los biciusuarios de estos Portales y brindar el nuevo servicio de cicloparqueadero en la Estación Tv 86</t>
  </si>
  <si>
    <t>Reducir el riesgos de accidentalidad para la comunidad de la zona de influencia, prevaleciendo el transito de actores vulnerables en modos no motorizados</t>
  </si>
  <si>
    <t>Contar con la actualización del Plan Distrital de Seguridad Vial incorporando la política de Visión Cero en Bogotá, como un compromiso de ciudad interinstitucional, con acciones en el corto, mediano y largo plazo</t>
  </si>
  <si>
    <t>Reducir la accidentalidad vial en el Distrito Capital, focalizando lasacciones hacia la disminución de la mortalidad y la morbilidad, especialmente de los usuarios vulnerables, así como promover la movilidad segura como prioridad en el sistema de movilidad.</t>
  </si>
  <si>
    <t>Mejorar la experiencia y la satisfacción de los usuarios con el Sistema de Transporte Público de Bogotá. Generar estrategias de cultura ciudadana que permitan generar sentido de pertenencia y valoración de lo público, respeto y solidaridad entre los usuarios y promover buenas prácticas dentro del sistema. En el caso de TransMicable, lograr generar sentido de pertenencia y apropiación social por este nuevo modo de transporte público que empezará a operar a final de 2018.</t>
  </si>
  <si>
    <t xml:space="preserve">Mayor confiabilidad para movilizarse en el Sistema
Mejora en la percepción de la calidad de la prestación del servicio.
Aumento de la satisfacción de los usuarios del Sistema
</t>
  </si>
  <si>
    <t>Se han mejorado los indicadores operacionales del sistema medidos en términos de Índice de pasajeros por bus, índice de pasajeros por kilómetro. Reducción de tiempos de viajes y disminución de saturación en estaciones</t>
  </si>
  <si>
    <t>Fomentar cambios de comportamiento en el Sistema Mejorar la presencia institucional, el ejercicio de autoridad y gobernabilidad, así como la percepción de seguridad en el Sistema.
Identificación de usuarios evasores para priorización de recursos.
Mayor control de los comportamientos de la evasión en el Sistema.
Cualificación de la información sobre el fenómeno de la evasión.
Optimización de la información cualitativa y cuantitativa que permita la adopción de estrategias y medidas complementarias para contrarrestar la evasión.
Conocimiento y aprovechamiento de las experiencias exitosas nacionales e internacionales en cuanto a infraestructura técnica y tecnológica que permitan mitigar la evasión en el Sistema.
Recuperación de las estrategias de control social, autorregulación y cultura ciudadana en torno al Sistema TransMilenio.</t>
  </si>
  <si>
    <t>Mejorar lo indicadores de servicio. Consolidar el sistema en sus dos componentes: troncal y zonal, aumentando la demanda de viajes</t>
  </si>
  <si>
    <t>Ampliación de la cobertura y mejoramiento de la red troncal del sistema, con impacto positivo en la calidad del servicio de transporte público a los usuarios. Menores tiempos de viaje</t>
  </si>
  <si>
    <t>Se logró sellar de manera definitiva el destino del Metro de Bogotá, tras cumplir con los 10 requisitos establecidos en el CONPES 3882 el proyecto Metro, tramo 1, fue declarado de importancia estratégica, posterior a ello, se firmó el Convenio de Cofinanciación para el Sistema de Servicio Público Urbano de Transporte Masivo de Pasajeros de Bogotá por $15,1 billones, quedando definidos los recursos que Nación y Distrito. Este estrecho vínculo fue una de las fortalezas para que la sociedad
calificadora de valores de Colombia, Fitch Ratings, asignara calificación AAA a la EMB.</t>
  </si>
  <si>
    <t>La ejecucion de la meta esta programada para la vigencia 2020</t>
  </si>
  <si>
    <t>Mejoramiento de la red troncal del sistema, con impacto positivo en la calidad del servicio de transporte público a los usuarios. Menores tiempos de viaje.</t>
  </si>
  <si>
    <t>246 Disminuir a 80% la percepción de inseguridad en el Sistema de Transporte Masivo</t>
  </si>
  <si>
    <t>Programado 2019</t>
  </si>
  <si>
    <t>Ejecutado 2019</t>
  </si>
  <si>
    <t>Contrato IDU-1474-2017, adjudicado el 21 de noviembre de 2017, se encuentra en ejecución garantizando avances en el cumplimiento de esta meta, al corte 30 de Junio de 2019 se ha logrado avanzar en 14.62km carril de vias rurales con los cuales alcnaza un avance del 73.10% de cumplimiento</t>
  </si>
  <si>
    <t>Contrato IDU-1474-2017, adjudicado el 21 de noviembre de 2017, se encuentra en ejecución garantizando avances en el cumplimiento de esta meta, al corte 31 deMarzo de 2019 se ha logrado avanzar en 121.31 km carril de vias rurales con los cuales se sobrepasa la meta inicial y se alcanza un
242.62%.</t>
  </si>
  <si>
    <t>La seguridad vial se ve incrementada en la medida en que se aumente la cantidad de señales verticales instaladas, siempre y cuando los diferentes actores viales las conozcan y les den cumplimiento, puesto que más que la instalación la seguridad se dá en la medida en que se respete lo que indica cada una de las señales; es así como con la inversión que realiza la entidad y con el apoyo de la ciudadanía que debe valorar y acatar esa inversión, las condiciones de movilidad y de seguridad de los habitantes y visitantes de la ciudad se mejora puesto que las condiciones de desplazamiento lo hacen.</t>
  </si>
  <si>
    <t>Con la demarcación de vías la seguridad vial se ve incrementada en la medida en que se aumente la cantidad de kilómetros carril demarcados en la ciudad y que los diferentes actores viales los conozcan y los respeten, puesto que la inversión que realiza la entidad y la ciudad en materia de demarcación es bastante grande cada año y esta labor se debe mantener constantemente pues la pintura se borra o se desgasta, dicha garantía depende directamente de la calidad de la vía, las condiciones ambientales, y una serie de factores que se tienen en cuenta en el anexo técnico que forma parte integral de cada contrato; de manera tal que la demarcación es una labor y un costo representativo en las finanzas de la ciudad, que en la medida en que sea reconocido y valorado por la ciudadanía mejore las condiciones de movilidad y de seguridad de los habitantes y visitantes de la ciudad.</t>
  </si>
  <si>
    <t>30 de junio de 2019</t>
  </si>
  <si>
    <t>PROCESO DE PLANEACIÓN DE TRANSPORTE E INFRAESTRUCTURA</t>
  </si>
  <si>
    <t>Código: PM01-PR05-F01</t>
  </si>
  <si>
    <t>Versión: 1.0</t>
  </si>
  <si>
    <t>SISTEMA INTEGRADO DE GESTIÓN BAJO EL ESTÁNDAR MIPG</t>
  </si>
  <si>
    <t>No calculado</t>
  </si>
  <si>
    <t>Se han reportado 3,47 km - carril de intervención asociados a fresado estabilizado, que corresponden a los segmentos ejecutados en Choachí. En la actualidad se encuentran en ejecución 14 segmentos en la localidad de Usme - La Usminia que corresponden a 5.57 km - carril de intervención. Una vez
terminados estos 14 segmentos, lo cual se tiene previsto para finales del mes de Octubre, se completará la ejecución de 9.037 km - carril de intervención, que corresponderán al 90.37% de ejecución física de la meta.</t>
  </si>
  <si>
    <t>En el marco de las intervenciones por apoyo interinstitucional, en la vigencia 2019 la Unidad contribuye a la meta de mantener 10 km - carril de malla vial rural, donde presenta un avance de 3,47 km - carril de intervención que representa 16,72 km - carril de impacto, donde se mejoraron 14 vías y se
taparon 2.604 huecos.</t>
  </si>
  <si>
    <t>En lo que va corrido del Plan de Desarrollo, se ha logrado la instalación de 27.024 señales verticales de pedestal en las diferentes localidades de la ciudad, lo cual representa una 77,21 % de avance.
Durante lo corrido de la vigencia se realizó la instalación de 6.935 señales verticales de pedestal; superando la cifra que se tenía establecida para ese período que corresponde a 6.800 señales instaladas. Lo anterior, debido a que los contratos integrales ya habían terminado y se optó por adicionar algunas
zonas que hubieran tenido buena ejecución y se hizo énfasis en la demarcación vertical que contenían los diseños pendientes de ejecutar al finalizar los contratos de obra; esto con el fin de agotar los recursos que estaban pendientes por ejecutar para la liquidación delos contratos integrales.</t>
  </si>
  <si>
    <t>A lo largo del Plan de Desarrollo, se ha logrado la demarcación de 1.855,18 kilómetro carril.
En lo que respecta a la vigencia 2019 se logró la demarcación de 458.11 Km, superando la magnitud programada para el mismo periodo en el 2019.</t>
  </si>
  <si>
    <t>Con corte a 30 de Septiembre de 2019 se tiene un avance de 22.70 km equivalentes a 91.12 km-carril con los que se da un cumplimiento de la meta Plan de desarrollo del 75.67% en proyectos como :
Malla vial arterial
-AV.LA SIRENA AC153 AV.L.GOMEZ AK9 A AK7
-AV.DE CERROS (AV.CIRCUNV.)DE CL9 A ACL6
-AV.C.CALI D AV.BOSA A AV.SAN BERNARDINO
-AV TABOR DESDE AV CONEJERA-AV C CALI
-AV.BOSA D AV.AGOBERTO M.AK80 A AV.C.CALI
-AV.SAN ANTON.AC183 DE AUTONORTE A KR 7A
-AV. KR.11 ENTRE CLS.100 Y 106
- AV.COLOMBIA AK24 DE CL76 A AV.MEDELLIN
- INTERS. AV.CR. 9 POR CL. 94
-VIAS (ACCIONES POPULARES)
-AV.ELRINCON KR91 AC131A D CR91 AV.CONEJE
-AV.JOSÉ C.MUTIS DE AK. 70- AV.BOYACA
-AV FERROCARRIL D OCCI. DE CR 93 A CR 100
-PTE VEHIC AV SAN ANTONIO POR AUTO-NORTE
- TALUD AMAPOLAS
- AV. SAN ANTONIO DE AUTONORTE A AV BOYACA
- AV.ELRINCON KR91 AC131A D CR91 AV.CONEJE
Con corte a 30 de Septiembre de 2019 se tiene un avance de 22.70 km equivalentes a 91.12 km-carril con los que se da un cumplimiento de la meta Plan de desarrollo del 75.67% en proyectos como :
Malla vial arterial
-AV.LA SIRENA AC153 AV.L.GOMEZ AK9 A AK7
-AV.DE CERROS (AV.CIRCUNV.)DE CL9 A ACL6
-AV.C.CALI D AV.BOSA A AV.SAN BERNARDINO
-AV TABOR DESDE AV CONEJERA-AV C CALI
-AV.BOSA D AV.AGOBERTO M.AK80 A AV.C.CALI
-AV.SAN ANTON.AC183 DE AUTONORTE A KR 7A
-AV. KR.11 ENTRE CLS.100 Y 106
- AV.COLOMBIA AK24 DE CL76 A AV.MEDELLIN
- INTERS. AV.CR. 9 POR CL. 94
-VIAS (ACCIONES POPULARES)
-AV.ELRINCON KR91 AC131A D CR91 AV.CONEJE
-AV.JOSÉ C.MUTIS DE AK. 70- AV.BOYACA
-AV FERROCARRIL D OCCI. DE CR 93 A CR 100
-PTE VEHIC AV SAN ANTONIO POR AUTO-NORTE
- TALUD AMAPOLAS
- AV. SAN ANTONIO DE AUTONORTE A AV BOYACA
- AV.ELRINCON KR91 AC131A D CR91 AV.CONEJE</t>
  </si>
  <si>
    <t>Para el corte del 30 de Septiembre de 2019 se tienen programados la conservación de 938.69 km-carril en las mallas viales de la ciudad y presenta un avance de 838.67 km-carril y frente a la meta del plan de desarrollo de 750 mk carril presetna un avance de 111.82% de cumplimiento, discrimiado asi:
MANTENIMIENTO DE 295.29 KM CARRIL DE TRONCALES:
-CL 17 SUR ENTRE 10 Y 9 HASTA LA CL 22 S
- AV. JIMENEZ CON CALLE 19
- TRONCALES TRANSMILENIO
-MANTENIMIENTO TRONCALES DE TRANSMILENIO
-MANTENIMIENTO TRONCALES TRASNMILENIO G2
- MANTENIMIENTO TRONCALES TRASNMILENIO G3
MANTENIMIENTO DE 219.29 KM CARRIL DE VIAS ARTERIAS:
- Con los grupos de CONSERVACIÓN MALLA VIAL ARTERIAL y CONSERVACIÓN MALLA VIAL ARTERIAL G2, BRIGADA IDU
MANTENIMIENTO DE 247.32 KM CARRIL DE VIAS INTERMEDIAS
- Con los siguientes grupos de conservacion CONSERVACIÓN MALLA VIAL INTERMEDIA G1, G2, G3 Y CONSERV MALLA VIAL INTERM ESTRATO 1,2,3
REHABILITAR 25.47 KM CARRIL DE MALLA VIAL ARTERIAL
Con los grupos de CONSERVACIÓN MALLA VIAL ARTERIAL
-REHABILITAR 51.30 KM CARRIL DE MALLA VIAL INTERMEDIA
-ACCIONES POPULARES 158/11 Y 2425/04
-CONSERV MALLA VIAL INTERM ESTRATO 1,2,3
-CONSERVACIÓN MALLA VIAL INTERMEDIA, G2, G3
Es importante señalar que al avance reportado por la entidad, se debe sumar lo reportado por la UMV en materia de Rehabilitación y Mantenimiento de Malla Vial Local, cuya intervención es de su competencia y se encuentra en este momento comprometida en atender 50 Km_carril .</t>
  </si>
  <si>
    <t>A través de estrategias de atención a situaciones imprevistas se programó en la vigencia 2017 la meta ¿Conservar 50 km carril de malla vial arterial, troncal e intermedio y local¿, de la que se han intervenido un total de 39,96 km carril, que representan 650,58 km carril de impacto en 1.399 segmentos viales
de la malla principal tapando 49.010 huecos.
Atención a emergencias
Se han atendido 5 emergencias que dificultan la movilidad en localidades como Puente Aranda y San Cristóbal.</t>
  </si>
  <si>
    <t>A partir de 2016 se generó un continuó ascenso del buen estado de la malla vial local. A 31 de diciembre de 2018, el porcentaje en mal estado disminuyó al 24% y en buen estado subió al 47% en un corto periodo, sin que haya habido cambio de metodología de evaluación ni modificaciones sustanciales en
las tareas.
Ajustando nuestra organización, se logró comenzar a trabajar las 24/6, interviniendo en el día las vías de los barrios y en las noches realizando acciones de movilidad para disminuir la accidentalidad.
Este ritmo de intervención implicó también un ajuste en los procesos de producción de las plantas de asfalto y de la logística para el traslado de maquinaria e insumos para la conservación de las vías, que nos ha permitido en lo corrido del Plan de Desarrollo, a través de la meta ¿Conservar y rehabilitar
1.083 km carril de la infraestructura vial local¿ intervenir 987,86 km-carril de impacto en 5.370 segmentos viales con 206.668 huecos tapados en las diferentes localidades del distrito capital.
Beneficios. Con lo anterior, la UAERMV ha logrado beneficiar alrededor de 1.701.260 personas en 722 barrios del distrito capital, reduciendo sus tiempos de desplazamiento y mejorando las condiciones de movilidad, seguridad y calidad de vida.
Así mismo, se han realizado apuestas fuertes por el medio ambiente, como la de implementar el uso de grano de caucho en prácticamente todas las vías mejoradas por la Unidad ayudando al reciclaje de más de 235 mil llantas, a la disminución del ruido y a prolongar la vida útil de la malla vial local, trabajo
por el que obtuvimos el reconocimiento del Gobierno Nacional.
Se resalta la creación del Sistema de Información Geográfica Misional y de Apoyo -SIGMA-, solución tecnológica para hacer el diagnostico de las vías locales haciendo el levantamiento de información en terreno, lo cual les permitirá a todos los actores que intervienen estas vías, contar con la información
en tiempo real y así realizar una gestión coordinada y articulada entre la UMV, el IDU, las alcaldías locales, la Secretaría de Movilidad y la Secretaría de Gobierno. Actualmente, es la única herramienta en el Distrito que permite unificar, centralizar, estandarizar y capturar la información en terreno en tiempo
real del diagnóstico de la malla vial local.</t>
  </si>
  <si>
    <t>"En 2017 se llevó a cabo un proceso sancionatorio al contratista del Contrato de Consultoría No. 2016-1167 frente al producto estructuración financiera del estacionamiento en vía, lo que retrasó la finalización de la estructuración del proceso de licitación pública para la concesión del estacionamiento en vía
pública. El resultado de este proceso fue la aprobación de dicho producto financiero, lo que permitió que se avanzara con la estructuración del proceso.
Por motivo de las observaciones recibidas al proyecto de pliegos del proceso de licitación pública para la concesión del estacionamiento en vía pública, se realizaron ajustes a la estructuración que llevaron a la decisión de de publicar nuevamente proyecto de pliegos."</t>
  </si>
  <si>
    <t>"2016: Se adjudicó el contrato 2016-1167 ¿Estructurar la estrategia de gestión de la demanda de estacionamientos de acceso público, en vía y fuera de vía, de la ciudad de Bogotá¿. Se estructuró una base cartográfica de los cupos de parqueo, disponible. Se realizaron más de 350 evaluaciones de
solicitudes ciudadanas. Se realizaron mesas de trabajo con empresas de valet parking y se elaboró una versión preliminar del manual de operación para estas zonas. Por último, se diseñó un plan piloto de movilidad compartida.
2017: Se adoptó el Decreto 217 de 2017 por medio del cual se actualizó el marco tarifario de los parqueaderos fuera de vía. Se adjudicó el proceso de ludificación ¿Diseñar una estrategia de ludificación para fomentar el uso de modos de transporte sostenible en Bogotá D.C.¿. Con su implementación se
espera inducir un cambio modal en los usuarios de vehículos privados motorizados hacia modos más sostenibles. Se adjudicó el proceso para la estructuración técnica, legal y financiera de un sistema de cobro por distancia recorrida en vehículos motorizados privados que circulan en Bogotá, que ayudará a
desestimular el uso ineficiente de vehículos privados motorizados. Se cuenta con un inventario de 2.240 bahías habilitadas al estacionamiento temporal de vehículos y se han emitido 784 conceptos técnicos relacionados con estacionamiento en vía.
2018: Con el DADEP se apoyo en la formulación del decreto 552 del 2018, por el cual se establece el MRAEEP Marco Regulatorio del Aprovechamiento Económico del Espacio Publico en el Distrito Capital de Bogotá y se incluyó ""valet parking"" cómo actividad de aprovechamiento económico del espacio
público. Se desarrolló una versión preliminar del protocolo para el aprovechamiento económico del espacio público en la actividad de valet parking y se generó una fórmula de retribución de aprovechamiento económico.
2019: Se publicó en el SECOP II el proceso de licitación pública SDM-LP-057-2019, cuyo objeto es: Concesión para la implementación y prestación del servicio de estacionamiento en vía pública delimitada por zonas, en el marco del Sistema Inteligente de Estacionamientos, en Bogotá D.C.¿
Se firmó un Convenio con la UMV para realizar el diagnóstico y mantenimiento de la malla vial donde se implementará el sistema de estacionamiento en vía. Se definieron segmentos potenciales en la zona T, zona G, Usaquén y Cl 93 y se realizaron mesas de trabajo con diferentes actores relacionados con
esta actividad. Se publicó en el SECOP II el proceso de concurso de méritos SDM-CMA-070-2019 para la interventoría del contrato de concesión."</t>
  </si>
  <si>
    <t>En lo que va corrido del Plan de Desarollo, se han adelantado las siguientes acciones: en el 2016 se adquirieron licencias de software ELA por tres años, para cubrir necesidades en materia de georreferenciación. A su vez se adquirieron licencias para diseño y dibujo técnico asociados al modelamiento de
tráfico de la ciudad. Se realizó una inversión total de $2.756.160.000. Durante la vigencia 2017 y en el marco del Convenio 1029 del 2010, se efectuó la recepción del Centro de Gestión de Tránsito, en donde se centraliza e integra la información de sensores de Velocidad, conteo de Vehículos, conteo de
Bicicletas, ubicación de grúas, entre otros. El CGT provee una plataforma para conectar datos geográficos con otro conjunto de datos en la Entidad. Por otra parte, se adquirieron e implementaron los servicios de Información en Nube para el almacenamiento, el procesamiento y la visualización de datos
importantes para la movilidad de Bogotá. En conjunto en esta vigencia se realizó una inversión total de $711.278.485. De igual manera y en lo que respecta a la vigencia 2018, el avance acumulado de la meta se representa por la estructuración de toda la documentación técnica que permitió la contratación
de los Servicios profesionales para la interventoría del Convenio 1029 del 2010, servicio que actualmente se presta a la entidad, y su ejecución se encuentra en normal desarrollo de las actividades programadas en el cronograma pactado para efectos de seguimiento y control de la operación y
mantenimiento del Centro de Gestión de Tránsito, de l a Red de Comunicaciones del SIT y demás componentes que integran el SIT en el marco del Convenio 1029 del 2010. Se realizaron los de contratación para el servicio de información en nube y de los servicios de consultas en la base de datos
RUNT. Los contratos derivados de los procesos se encuentran en ejecucuion y avanzan de acuerdo a lo estipulado en la etapa de planeacón de los mismos. Durante el Tercer Trimestre se dio continuidad con la operación y mantenimiento del Centro de Gestión de Tránsito, además de realizar las
actividades correspondientes para la implementación de los nuevos sensores .</t>
  </si>
  <si>
    <t>En lo que va corrido del Plan de Desarrollo, se han adelantado las siguientes acciones: en el 2016 se inició con la contratación de la consultoría que definiría técnica, legal y financieramente el sistema. La inversión en la consultoría fue de $ 5.499.000.000, el plazo de ejecución permitía la entrega de los
estudios y estructuración técnica, financiera y legal para la contratación de la implementación durante la vigencia 2017 del Sistema de Semáforos Inteligente (SSI) para Bogotá. En la vigencia 2017, se recibieron los componentes técnicos, legal y financiero para contratar la implementación del Sistema de
semáforos inteligentes (SSI) para Bogotá, el proceso de contratación inicio en el segundo semestre de la vigencia 2017 hasta llegar a la adjudicación en diciembre del 2017. Se comprometieron recursos de la vigencia 2017 y se incluyeron vigencias futuras 2018, 2019 por un valor total de $ 173,075,002,594
¿ Contrato 2017 ¿ 1913. De igual manera y en lo que respecta a la vigencia 2018, se encuentra en ejecución del contrato para la Implementación del sistema de semáforos inteligente SSI - para la ciudad de Bogotá, adjudicado en Diciembre del 2017 e incluye vigencia futuras 2018 y 2019, las cuales han
sido comprometidas debidamente con la legalización del mismo. De igual manera se logró la contratación de los servicios de interventoría para la Implementación del sistema de semáforos inteligente SSI - para la ciudad de Bogotá.</t>
  </si>
  <si>
    <t>El avance acumulado de la meta del Plan de Desarrollo, la entidad durante la vigencia 2016 reforzó los sistemas de comparendo electrónico con los dispositivos que usan los policías en la vía, para lo cual se contrató por un valor de $ 6.673.500.000 el servicio (operación/mantenimiento) de 600 dispositivos
en vía (Bolígrafos digitales y Dispositivos de telefonía móvil) por un periodo de por 9 meses y 19 días, cubriendo la prestación del servicio para la vigencia. Para la vigencia 2017 se contrató los servicios técnicos y tecnológicos, el envío de forma automática y en tiempo real de la información e imagen de los
comparendos de tránsito y transporte diligenciados e impuestos en vía, evidencias registradas y los informes policiales de accidentes de tránsito -IPAT- y el suministro en calidad de arrendamiento de dispositivos móviles y bolígrafos digitales para gestión de comparendos y evidencias, Contrato N° 2017-
1319. En lo que respecta a la vigencia 2018 , el avance acumulado de la meta, se ve reflejado por la Adición del contrato N° 2017-1319, lo cual permitirá continuar con los servicios técnicos y tecnológicos de comparendos por medio de dispositivos móviles y bolígrafos digitales para gestión de
comparendos y la contratación de los servicios técnicos y tecnológicos, el envío de forma automática y en tiempo real de la información e imagen de los comparendos de tránsito y transporte diligenciados e impuestos en vía, evidencias registradas y los informes policiales de accidente de tránsito - IPAT y el
suministro en calidad de arrendamiento de dispositivos móviles y bolígrafos digitales para gestión de comparendos. 2018 - 412, contrato que se encuentra en ejecucion, hasta el 9 de marzo del 2019. Se legalizó, el otro si al convenio 1029 del 2010, cuyo objeto es: LA ETB SE OBLIGA A PONER A
DISPONIBILIDAD DE LA SECRETARIA EL CONOCIMIENTO TÉCNICO, LA EXPERIENCIA Y LA DISPONIBILIDAD DE RECURSOS HUMANOS Y FÍSICOS QUE POSEE, PARA REALIZAR LAS ACTIVIDADES INHERENTES A LA ADQUISICIÓN, EL MONTAJE, LA OPERACIÓN, EL MANTENIMIENTO
DEL SISTEMA INTELIGENTE DE TRANSITO PARA LA CIUDAD DE BOGOTÁ, EN SU FASE 1 DE ACUERDO CON LAS OBLIGACIONES PACTADAS EN EL PRESENTE DOCUMENTO, EL CONVENIO MARCO SUSCRITO ENTRE LAS PARTES Y LOS ESTUDIOS REALIZADOS POR LA SECRETARIA
DISTRITAL DE MOVILIDAD.
Adicionalmente, en el mes de abril se adjudico el Contrato para la nueva solución tecnologica para la gestión en vía de la autoridad de tránsito, garantizando así esta actividad durante toda la vigencia. Durante el tercer trimestre del año se logró un avance en la la implementación de la Central de
Procesamiento de Infracciones de Tránsito, teniendo en cuenta que ya se obtuvo por parte del operador las ordenes de compra para la obtención de los equipos, los diseños de los puntos donde estarán ubicados y el trámite para la obtención de PMT para las obras.</t>
  </si>
  <si>
    <t>Coordinación entre entidades, para lo cual se desarrollan mesas de trabajo con la finalidad de avanzar en temas prioritarios para la ciudad.</t>
  </si>
  <si>
    <t>"Bogotá es catalogada por Copenhagenize como la ciudad número 12 en el top 20 global y la mejor calificada por fuera de Europa. Además, fue finalista de la edición 2019 de los premios Ashden en el Reino Unido, en la categoría de Movilidad Sostenible Internacional, gracias a la implementación de
estrategias como ¿Plan Bici¿cuyos pilares son:
1. Institucionalidad: proyectos para mejorar la seguridad personal y vial de los ciclistas:
¿ Registro Bici Bogotá (SDM, SDSCJ, SDG), con más de 37.800, usuarios y 22.600 bicicletas registradas.
¿ Al Colegio Bici (SDM-SED), con más de 8.509 estudiantes de 102 colegios que en 102 rutas realizan aproximadamente 1.094.408 viajes en bicicleta desde su hogar hasta el colegio.
¿ Centro de la Bici (SDM, SED, SDDE, IDRD, SDMujer), será el primer centro de formación en mecánica de la bicicleta.
¿ Semana de la Bicicleta, con 3 versiones realizadas.
¿ Planeador de Viajes (SDM, IDECA), con 96.438 usuarios (76,5% nuevos) y 45.094 consultas
¿ Incentivos para el uso de la bicicleta (SDM, SDCRD), con convocatorias para 11 becas y un premio a la imagen de la XII Semana de la Bicicleta.
¿ Mantenimiento de Ciclorrutas (SDM, UMV, EAB, IDU), a la fecha se ha realizado mantenimiento a 64 km de ciclorrutas.
¿ Participación ciudadana (IDPAC-SDM) 2016 a 2019
¿ Puntos Cuídate y se Feliz (SDS-SDM) 2017 a 2018
¿ Seguridad para mujeres en horas de la noche sobre red de ciclorrutas - Safetipin (SDMujer- SDM) 2017 a 2019
2. Infraestructura: se han implementado más de 100 km de ciclorrutas. Se han implementado más de 120 intersecciones seguras y se han planeado proyectos visionarios como la Ciclo-Alameda Quinto Centenario, la cual en 25 km conectará ciudadanos de todos los estratos con oportunidades de empleo,
estudio y recreación. Se ha consolidado una red de cicloparqueaderos con 13.424 cupos de parqueo para bicicletas certificados con sellos de calidad, ubicados en 164 establecimientos públicos y privados.
3. Cultura de la Bici: Se han adelantado más de 10 estrategias como: Juego de Roles, Puntos Ciegos, Te Veo Bien, Cascos Héroes, Vidas Reflectivas, Semilleros de la Bici, Feria de Seguridad vial para ciclistas, Conductas ciclistas, 1.5M La medida de la Vida, Parquea tu Bici y Bogotá, Capital Mundial de la
Bici. Adicionalmente se han realizado publicaciones como el ¿Manual del Buen Ciclista¿ y el Libro ¿Bogotá Capital Mundial de la Bici.¿
4. Seguridad (Vial y Personal): se ha trabajado para mejorar la seguridad de los ciclistas con la presencia de la Policía en bicicleta en 27 tramos de ciclorrutas priorizadas en 10 localidades, una ruta segura con acompañamiento de la Policía al Páramo del Verjón, la presencia en horas pico de la mañana del
Ejército Nacional en el Alto de Patios
5. Ambiente y Salud: Generar a través de la coordinación y promoción, beneficios para el medio ambiente y la salud de los ciclistas y la ciudadanía, derivados del uso de la bicicleta como medio de transporte. Acompañamiento a los puntos Cuídate y se Feliz."</t>
  </si>
  <si>
    <t>Durante lo corrido del Plan de Desarrollo se han contruido 997.396,40 m2 de espacio público en la ciudad , con los cuales se presenta un avnace de cumplimiento del 28.50% en puntos como:
- RAPS RESTREPO -PLAZOLETAS Y SOTANO PARQ. CONCEJO DE BTA -RAPS KENNEDY CENTRAL -RAPS TEUSAQUILLO
-RAPS LAS NIEVES -RAPS CARVAJAL -PARQUE BICENTENARIO -RAPS RINCÓN -RED TINTAL (CICLOBARRIO UPZ PATIO BONITO
-PEATONALIZACIÓN KR. 7 FASE 2 -BICICARRILES GRUPO 2 -CL 17 SUR ENTRE 10 Y 9 HASTA LA CL 22 S - Puente peatonal Plan Parcial El Ensueño -AV.SIRENA AC153 D AV.L.GOMEZ AK9 AV.S.BA - AV.COLOMBIA AK24 DE CL76 A AV.MEDELLIN -AV.BOSA D AV.AGOBERTO
M.AK80 A AV.C.CALI -AV.C.CALI D AV.BOSA A AV.SAN BERNARDINO - AV.SAN ANTON.AC183 DE AUTONORTE A KR 7A
- INTERS. AV.CR. 9 POR CL. 94 - AV LOS CERROS CON CL 13S. SAN JERONIMO DEL YUSTE AV.ELRINCON KR91 AC131A D CR91 AV.CONEJERA, AV.SAN ANTON.AC183 DE AUTONORTE A KR 7A - AV FERROCARRIL D OCCI. DE CR 93 A CR 100 - CICLO RUTA CL 116 - CRA 11 - CRA
50, ESPACIO PÚBLICO GENERADO POR URBANIZADORES, AV. SAN ANTONIO DE AUTONORTE A AV BOYACA, OBRAS FALTANTES TM FASE III, ACCIONES POPULARES 2613/04,25 y52/06,161/08,4/09,11y 289/10, TALUD AMAPOLAS, AV.JOSÉ C.MUTIS DE AK. 70- AV.BOYACA, ANDENES
ZONA ROSA,</t>
  </si>
  <si>
    <t>Con corte a 30 de Septiembre de 2019 el IDU a construido 70.68 km de ciclorrutas en puntos como:
-BICICARRILES RED TINTAL
-CL 17 SUR ENTRE 10 Y 9 HASTA LA CL 22 S
-Puente peatonal Plan Parcial El Ensueño
-AV.COLOMBIA AK24 DE CL76 A AV.MEDELLIN
- AV.BOSA D AV.AGOBERTO M.AK80 A AV.C.CALI
-AV.C.CALI D AV.BOSA A AV.SAN BERNARDINO
- INTERS. AV.CR. 9 POR CL. 94
-PEATONALIZACIÓN KR. 7 FASE 2
- AV.ELRINCON KR91 AC131A D CR91 AV.CONEJE
- AV.SAN ANTON.AC183 DE AUTONORTE A KR 7A
- AV FERROCARRIL D OCCI. DE CR 93 A CR 100
- CICLO RUTA CL 116 - CRA 11 - CRA 50
-AV.ELRINCON KR91 AC131A D CR91 AV.CONEJE
-AV. SAN ANTONIO DE AUTONORTE A AV BOYACA
- AV.SIRENA AC153 D AV.L.GOMEZ AK9 AV.S.BA
- ACCIONES POPULARES 2613/04,25 y52/06,161/08,4/09,11y 289/10
Es importante resaltar que esta meta es compartida con la SDM, al IDU le corresponden 74.2 km y a la SDM 45.8 km, y frente a esta magnitud el IDU ha alcanzado un cumplimiento del 95.26%</t>
  </si>
  <si>
    <t>"Coordinación interinstitucional, para lo cual se desarrollan mesas de trabajo con la finalidad de avanzar en temas prioritarios para la ciudad.
Tiempos de ejecución en contratos de señalización que permiten avanzar en la ejecución de la meta."</t>
  </si>
  <si>
    <t>"En el 2016-2017:
De acuerdo a lo reportado por la Dirección de Control y Vigilancia (DCV), se implementaron 15,2 km de ciclorrutas en calzada, a partir de los estudios de factibilidad remitidos por la SPS en el marco del procedimiento correspondientes a la Kr 11 (CL 82 a CL 116), Kr 7, Par vial KR 16 - 19 Fase 1 (zona
central) y Via La Calera (compartida).
En el 2018:
De acuerdo a lo reportado por la DCV, se implementaron 7,6 km de ciclorrutas en diferentes tipologías, a partir de los estudios de factibilidad remitidos por la SPS en el marco del procedimiento en la KR 11 (CicloPuente AK 9), Par vial KR 16 - 19 Fase 1 (zona central), AC 26 (AK 50 a KR 37), Av Ciudad de
Cali x AC 80 y La M (CL 39B KR 68L,Cl 34 S, DG 34 S,DG)
En el 2019:
De acuerdo a lo reportado por la Subdirección de Señalización, se han implementado 12,8 Km de ciclorrutas de diferentes tipologías a partir de 11 estudios de factibilidad remitidos por la SBP en el marco del procedimiento La M (CL 39B KR 68L,Cl 34 S, DG 34 S,DG), AK 24 entre AC 80 Y AV. NQS, TV 93
(AC 26 a CL 63), Par vial KR 16 - 19 Fase 2 (zona norte), Par vial KR 16-19 (Zona Nor-Occidente), CL 37 y 39 (KR 16 a AC 26), Alameda Occidente Fontibón, Centro Fundacional Bosa, Glorieta AC 100 con AK 15, CL 40 Sur (KR 72K y Av. Boyacá) y KR 67 (Entre CL 67B y CL 67G)
- En resumen, desde el 2016 hasta la fecha se han adelantado los estudios de factibilidad y los documentos técnicos de soporte (DTS) de 78,2 km de ciclorrutas, de los cuales se han priorizado para implementación 41,2 Km a la Subdirección de Señalización (SS), antes DCV. e implementado a la fecha
40,4 km.
- Se elaboraron los términos de referencia para los estudios de prefactibilidad y factibilidad que permitan contratar los estudios y diseños de la ¿Ciclo-Alameda Quinto Centenario¿. Esos estudios fueron contratados por el Banco Interamericano de Desarrollo (BID) y a septiembre de 2019 se da continuidad
la revisión y aprobación de la etapa de factibilidad. Además, se dio acompañamiento a la consultoría que analizó la problemática social asociada al proyecto."</t>
  </si>
  <si>
    <t>En lo corrido del Plan de Desarrollo se han conservado 823.603.,28 m2 de espacio publico con lo que se lleva un avance del 68.63% frente a la meta de 1,2 millones de m2, dichos avances se han presentado en puntos como:
-AV. JIMENEZ CON CALLE 19
-BICICARRILES GRUPO 2
-ACCIONES POPULARES 158/11 Y 2425/04
- con el programa de MAN/TO. DEL ESPACIO PUBLICO, MANT. ESP PUBLICO Y CICLORUTA G4
-ESPACIO PUBLICO URBANIZADORES
-PUNTOS SEGURIDAD VIAL
-ZONAS BAJO PUENTES GRUPO A
- ZONAS BAJO PUENTES GRUPO B
- ZONAS BAJO PUENTES GRUPO C
-ESPACIO PUBLICO GRUPO A
- ESPACIO PUBLICO GRUPO B
-ESPACIO PUBLICO GRUPO C
-ACTIVIDADES DE LIMPIEZA
-MANTENIMIENTO PUENTES PEATONALES G2, G3, G4
-CONSERVACIÓN MALLA VIAL ARTERIAL</t>
  </si>
  <si>
    <t>Esta meta presenta un avance del 59.95% con 59.96 km de ciclorrutas mantenidos con corte a 30 de Septiembre de 2019, dichos avances se han realizado en:
- BICICARRILES GRUPO 2
- con el programa de MAN/TO. DEL ESPACIO PUBLICO
-ESPACIO PUBLICO GRUPO A
- ESPACIO PUBLICO GRUPO B
- ESPACIO PUBLICO GRUPO C
-MANT. ESP PUBLICO Y CICLORUTA G4
PUNTOS SEGURIDAD VIAL
-CONSERVACIÓN MALLA VIAL ARTERIAL
Es importante resaltar que esta meta es compartida con la Unidad de mantenimiento vial, al IDU le corresponden 84.5 km y frente a esta magnitud presenta un avande del 70.95% y a la Unidad 15.5 km</t>
  </si>
  <si>
    <t>En la actualidad se han realizado trabajos de avanzada de los segmentos de ciclorrutas y bicicarriles en la modalidad de mantenimiento rutinario, y actualmente se están interviniendo 18.63 km-lineales, lo cuales aún no se reportan como meta por estar en ejecución.</t>
  </si>
  <si>
    <t>Respecto al nivel de satisfacción de las partes interesadas en la gestión realizada por la entidad, se realiza una medición del cliente externo e interno, a través de la aplicación de una encuesta de periodicidad trimestral en la actualidad. Los resultados obtenidos con corte 30 de septiembre del 2019, son los
siguientes:
En total se encuestaron 914 personas; de las cuales 782 son ciudadanos usuarios/beneficiarios directos de las obras, 98 son colaboradores de la entidad y 34 son ciudadanos. Del total de encuestados, 750 (82%) se encuentran satisfechos, 46 (5%) se encuentran insatisfechos y 118 (13%) no contestaron.
Avance en gestión, de acuerdo a los tres componentes que soportan el proyecto de inversión, a saber:
1) Plan Institucional de Gestión Ambiental ¿ PIGA. Se adelantaron actividades para la implementación del Plan Institucional de Gestión Ambiental, campañas y jornadas de sensibilización en segregación de residuos y uso eficiente y ahorro de energía y agua, programas de buenas prácticas ambientales.
Así mismo, se realizó instalación de mezcla asfáltica modificada con granulo de caucho reciclado en las intervenciones realizadas por la entidad, propiciando que las intervenciones en la malla vial local se desarrollen bajo los estándares ambientales requeridos por la legislación ambiental vigente.
2) Atención a grupos de valor. Con relación al componente Atención a Grupos de Valor, se han implementado acciones para garantizar la satisfacción de las partes interesadas internas y externas, en procura del mejoramiento del relacionamiento con estas, así como la mejora de procesos y procedimientos.
Así las cosas, se realizó un proceso de re-identificación de las partes interesadas en el marco del Plan Institucional de Participación Ciudadana, como insumo principal para la elaboración de la captura de las expectativas de las partes interesadas y se construyó de forma conjunta el Modelo de
Sostenibilidad 2019 - 2020 de la UAERMV.
3) Modelo Integrado de Planeación y Gestión. Se adelantó el proceso de alistamiento e implementación del MIPG, acciones encaminadas a fortalecer el talento humano, el direccionamiento estratégico, y la gestión de los procesos con el ejercicio de mejoramiento para robustecer el desempeño institucional.
Se adelantaron actividades para posicionar la imagen de la Unidad mediante la implementación de campañas externas, se realizó y publicó la revista "Mi Calle" de circulación interna de la entidad, se acompañó el proceso de comunicación interna a través de ¿La UMV te informa¿, y se logró una
participación activa en redes sociales que evidencian la labor de la entidad en los frentes de obra.
Se logró la elaboración, presentación y convalidación de las Tablas de Retención Documental - TRD por parte del Archivo Distrital, lo que permitió dar inició a varias acciones de Gestión Documental, entre ellas la organización de historias laborales, actualización del Programa de Gestión Documental -
PGD, entre otras.</t>
  </si>
  <si>
    <t>Finalizada por cumplimiento</t>
  </si>
  <si>
    <t>Los cronogramas de implementación pueden presentar cambios debido a: 1) la ejecución de obras relacionadas con demarcación o instalación de elementos de tráfico calmado se pueden ver afectadas por las condiciones climáticas (lluvia principalemente) o 2) la inclusión de medidas de emergencia. Estos
cambios generan modificaciones en los cronogramas de ejecución de obra y deben ser socializados dentro de las áreas técnicas relacionadas con cada una de las medidas aplazadas, esto con el fin de realizar las actividades adicionales a las que haya lugar (socializaciones con comunidad, modificación de
fechas de entrega a comunidad, modificación de agenda de funcionarios).</t>
  </si>
  <si>
    <t>"La estrategia de seguridad vial de la administración está basada en tres ejes: infraestructura, control y pedagogía. Las 52 estrategias integrales hacen parte del eje infraestructura y tienen como objeto mejorar las condiciones de tránsito de todos los actores viales; cada una de ellas se diseñó para mitigar
problemas específicos en distintos puntos de la ciudad mediante el uso de elementos de señalización y la aplicación de diferentes metodologías de protección a los usuarios viales.
Dentro de los logros principales, esta el empoderamiento del peatón como el usuario principal del sistema de movilidad y por ende, la necesidad de crear espacios y hábitos de tránsito tendientes a su protección. Es de suma importancia tener en cuenta que todos los usuarios de las vías en algún momento
somos peatones y por lo tanto cualquier estrategia que se implemente para garantizar su protección beneficia a todos los ciudadanos.
Gracias a las múltiples acciones adelantadas por esta administración en el marco del Plan Distrital de Seguridad Vial se han salvado 30 vidas en los últimos tres años, pasando de 544 fatalidades en 2015 a 514 en 2018, lo que representa una reducción del 5.5% en el número de muertes anuales por siniestros viales. Durante el primer semestre de 2019, se han salvado 25 vidas en comparación con el primer semestre de 2015, lo que equivale a una reducción del 9%. "</t>
  </si>
  <si>
    <t>"Evidenciando la relevancia del motociclista como actor vial dentro de la dinámica de movilidad y su participación en siniestros viales, el Distrito se propuso construir un Plan de Seguridad Vial del Motociclista para el corto, mediano y largo plazo, que comprenda acciones que integren las iniciativas y la participación de los mismos motociclistas y de los demás actores que puedan contribuir a mejorar su seguridad vial. Es así como el Plan de Seguridad Vial del Motociclista se genera como una herramienta que contribuye a la seguridad vial a nivel local y como parte del Plan Distrital de Seguridad Vial. En 2016 se llevó la contrucción del Plan en conjunto con entidades públicas, expertos, académicos, sector privado y otros actores relevantes. Se logró la sanción por parte del Alcalde Mayor del Decreto 813 de 2017, ¿Por el cual se adopta el Plan Distrital de Seguridad Vial y del Motociclista 2017-2026¿. Se ha logrado un avance en la implementación del Plan Distrital de Seguridad Vial para motociclistas donde se destacan las siguientes acciones: 34.085 motociclistas sensibilizados en vía, 14 jornadas locales, 1.400 participantes de curso teórico-práctico en conducción de motocicleta, 87 empresas capacitadas (4.566 motociclistas) en seguridad vial, 163 motociclistas capacitados como Primer Respondiente, y la celebración por 4 años consecutivos de la iniciativa ""Abril, Mes de Motociclista"" y el Día Distrital del Motociclista (Acuerdo 550 de 2014). Desde que se inició la construcción del Plan y la implementación de acciones enfocadas a la seguridad vial de motociclistas el número de muertes se ha reducido en 13%, en cifras de 2016 vs 2018. Además, entre enero y mayo de 2019 se ha presentado una reducción del 30% en el número de muertes en comparación con el mismo periodo de 2018. En el marco de la impelementación de este Plan se destacan las siguientes acciones: Adjudicación del proceso de contratación SDM-LP-031-2019, donde se capacitaran 1200 motociclistas en tecnicas de conducción principalmente. Identificación de puntos criticos de sientros de motociclistas, jornadas pedagogicas en vía para motociclistas. Es importante resaltar que este plan se desarrolla tanto de la mano con varias dependencias de la SDM como otras Secretarías e instituciones del distrito. "</t>
  </si>
  <si>
    <t>Se han enviado comunicaciónes que permitan considerar las acciones dentro de la agenda de trabajo de la Agencia Nacional de Seguridad Vial (ANSV), sin respuesta hasta el momento. En algunas de las entidades del Distrito se observa una alta rotación de personal, lo que genera
discontinuidad para el seguimiento a las acciones, por lo cual se han establecido mesas de trabajo para socializar el PDSV en cada entidad buscando generar articulación en la gestión a cargo de cada entidad e identificando apoyos al interior de la misma SDM. Se ha tenido dificultades en trabajar con
actividades en seguridad vial con los clubes y asociaciones de motociclistas de la ciudad, la principal causa que mencionan por no participar en las actividades que adelantan la SDM en materia de seguridad vial, es que consideran que hay un persecusión en relación al número de operativos de control que
hay en la ciudad.</t>
  </si>
  <si>
    <t>Avance Meta PDD
Meta de Tipo suma cuya ejecución acumulada con corte 30 de sept es del 86% en el diseño e implementación de la estrategia integral de cultura ciudadana para el Sistema de Transporte Masivo de Bogotá. Las principales acciones adelantadas para el logro de la meta en cada año de vigencia del PDD
han sido:
En el primer semestre del año 2019, se implementó la campaña de cultura ciudadana anti evasión 'Pagar es lo correcto, colarse es lo corrupto'.
En el segundo semestre del año 2019, se realizó una alianza con el Servicio Nacional de Aprendizaje (SENA) para la creación de la Escuela de Cultura Ciudadana Equipo T. Se han realizado más de 450 intervenciones pedagógicas de colectivos culturales en estaciones y portales del Sistema
TransMilenio. De igual manera se puso en marcha el Programa Distrital de Estímulos 2019.
En el año 2018, diseño de la Estrategia Integral de Cultura Ciudadana Equipo T; actividades pedagógicas en 30 colegios públicos y privados en alianza con la SED; Alianza con el SENA; Desarrollo de dos hackatones y cuatro talleres de innovación social; Convocatorias de cultura ciudadana
TRANSMILENIO- SDCRD, que otorgaron 41 estímulos por valor de $950 millones.
En el año 2017, diseño e implementación de una estrategia de comunicación utilizando los medios y canales idóneos y campañas de antievasión Fase I y II, Moverse bien, Discapacidad entre otras.
En el año 2016, ejecución de un estudio de Cultura Ciudadana, avance en la formulación de la estrategia de comunicaciones enfocada a las acciones tácticas propuestas y la reestructuración en la metodología establecida para la encuesta de satisfacción en ejecución del contrato 378 de 2015, donde se
contempló el atributo de "Cultura Ciudadana". A través de la misma se logró conocer la opinión de nuestros usuarios e identificar los puntos álgidos que afectan la percepción de cultura y que requieren acciones tácticas en el marco de la estrategia de comunicación adelantada por esta Subgerencia.</t>
  </si>
  <si>
    <t>La información es tomada de la encuesta de percepción y victimización realizada por la Cámara de Comercio cuyos resultados son publicados en el mes de octubre, por lo tanto en el momento solo se cuenta con el resultado arrojado durante el 2018.</t>
  </si>
  <si>
    <t>Avance Meta PDD
Meta de Tipo Decreciente cuyos resultados por vigencia representan el porcentaje de satisfacción con la seguridad en el Sistema. Los resultados para cada año del PDD fueron:
En 2019 con corte 30-SEP satisfacción del 80.5% a partir de la Capacitación de PPPRE a 880 personas y 1er respondiente a 320 personas; Realización de operativos con la SDSCJ y la Policía, entregando mas de 863 tips autocuidado. Conversatorios en prevención de violencia contra la mujer aprox.
1150 personas,79 capturas por injuria por via de hecho; 941 capturas en flagrancia e incautación de 17970 armas blancas y 3952 gr de estupefacientes; 77167 inspecciones manejo preventivo, 107575 mediciones velocidad con radar y 295629 alcoholimetrías. Realización de 522 campañas de prevención
de accidentes; Monitoreo de 210 cámaras de video vigilancia con reporte de eventos a las entidades encargadas.
En 2018 satisfacción del 81% a partir de la articulación con SDSCJ para mitigar la piratería; Apoyo en estrategia entornos protectores con mediadores; 89781 inspecciones manejo preventivo, 90935 mediciones velocidad con radar y 281852 alcoholimetrías; Realización de 600 campañas de prevención de
accidentes. 1862 capturas en flagrancia e incautación de 18927 armas blancas y 5286 gr de estupefacientes; Capacitación en emergencias a 1514 personas.
En 2017 satisfacción del 82% a partir de la instalación de 4 cámaras por bus en 2 buses como prueba piloto; Instalación 164 cámaras en estaciones. 94080 inspecciones manejo preventivo, 47429 mediciones velocidad con radar y 281837 alcoholimetrías; Realización de 224 campañas de prevención de
accidentes. 1909 capturas en flagrancia e incautación de 15892 armas blancas; Realización de 1185 operativos con policía en paraderos zonales. Aumento del 22% en horas-hombre de vigilancia.
En 2016 satisfacción del 83%, con la definición y articulación de mecanismos necesarios para el plan de seguridad.</t>
  </si>
  <si>
    <t>El avance acumulado del PDD corresponde al 91% de revisión e implementación de las rutas del Sistema de Transporte Público gestionado por TM. Corresponde a la revisión e implementación de 1201 mejoras operativas para los componentes zonal y troncal. En el periodo estas mejoras se han realizado
así: 338 rutas del zonal y 133 rutas del troncal para un total de 471 rutas, lo cual se ha desarrollado en el marco de las mesas de Km eficientes. Las 1201 mejoras son acumuladas desde el inicio del PDD en junio de 2016, y los principales tipos de mejoras realizadas con los logros obtenidos son:
Cambios de cabecera (PIR): Minimiza impacto negativo a comunidad generado por contaminación auditiva y polución, desaseo, mal comportamiento de los conductores y ventas ambulantes; Cambios de trazado (TRZ): Mejora cobertura del servicio o mejora parámetros operacionales al reducir tiempos de
ciclo evitando zonas de congestión, reducción maniobras inseguras; Cambios operacionales (COP): Facilita control operativo de servicio al individualizar la operación de rutas compartidas o establece la operación circular de rutas evitando regulación en zonas que no cuenten con áreas apropiadas o
fusionar servicios con el fin de optimizar utilización de flota o cambio de alimentadora a complementaria o adicionar paradas; Cambios de programación (PRG):Optimiza oferta ofrecida de acuerdo con demanda de la ruta, realizando ajuste de horarios de operación o estrategias como balanceo de rutas;
Cambios de tipología de flota (FLT): Reasigna la flota a la ruta de acuerdo con los requerimientos de demanda y disminuye tiempos de ciclo al utilizar flota que circule con mayor facilidad por infraestructura vial disponible; Suspensión del servicio (SUS): Suspensión de un servicio para reforzar otros con flota
que queda disponible; Nuevo servicio: Implementación de nueva ruta</t>
  </si>
  <si>
    <t>Avance Meta PDD
Meta de Tipo Suma cuyos resultados por vigencia se suman para calcular el avance de la Meta PDD. Los resultados para cada año del PDD fueron:
En 2019 con corte 30-sep avance del 26% en el diseño y puesta en marcha del Plan para un acumulado del 80%, con la realización de: Incremento de 155 servicios de vigilancia sin armas y de 57 servicios caninos en defensa controlada; Desarrollo de 2537 talleres pedagógicos para 5409 personas en
CNP; Sensibilización de 94830 usuarios paseadores e intervención de 192772 evasores recuperando 64644 pasajes; Atención de 338 casos de hurtos y 4608 eventos de salud, extraviados, conflictos y bloqueos; Aplicación de 57096 comparendos por evasión; Realización de 141 talleres externos para 6665
personas; Realización de 407 activaciones contra la evasión. Decomiso de 1552 tarjetas, bloqueo de 1531 y 109 Ordenes de Comparando por venta irregular
En 2018, avance del 35% en el diseño y puesta en marcha del Plan para un acumulado del 54% con la realización de: Desarrollo de 4230 talleres pedagógicos para 20233 personas en CNP; Instalación y/o ampliación de barreras perimetrales en 17 puntos del Sistema; Instalación de realces en 10
Estaciones y malla y celosía en Portal Tunal; Desarrollo de 91 talleres externos con participación de 2292 personas.
En 2017, avance del 17% en el diseño y puesta en marcha del Plan para un acumulado del 18% con la realización de: Implementación de 15 escuadras de fiscalización con vigilancia; Instalación de barreras perimetrales en 23 estaciones; Talleres pedagógicos en 5 puntos del sistema con la participación
de 3689 personas; Aplicación de 4476 comparendos. Acciones de prevención y control con 48 unidades encubiertas de la Policía.</t>
  </si>
  <si>
    <t>Avance Meta de Inversión en PDD: Meta de tipo creciente cuyo avance representa un cumplimiento del 96.9% de la meta de PDD, al movilizar en un día tipico del mes de septiembre el 46.5% de los viajes de transporte público del 48% esperado para el PDD.
Se ha presentado una disminución en la demanda del componente zonal del sistema, toda vez que en un día típico de septiembre de 2019 se realizaron del orden de 2'532.120 validaciones en el componente troncal y 1'497.976 en el componente zonal, con lo cual el Sistema ha movilizado 4'030.096
viajes de transporte público al día, lo cual sumado con lo estimado en transporte público del esquema provisional (1'400.000) correponde al 46.5% del total de viajes que se realizan en la ciudad.
JUSTIFICACION DE LA MODIFICACION:
Se ha presentado una disminución en la demanda del componente zonal del sistema, toda vez que en un día típico de septiembre de 2019 se realizaron del orden de 2'532.120 validaciones en el componente troncal y 1'497.976 en el componente zonal, con lo cual el Sistema ha movilizado 4'030.096
viajes de transporte público al día, lo cual sumado con lo estimado en transporte público del esquema provisional (1'400.000) correponde al 46.5% del total de viajes que se realizan en la ciudad.</t>
  </si>
  <si>
    <t>Hubo disminución de la demanda debido a que el día 27 de junio de 2019, un Juez de la Superintendencia de Sociedades dio por terminado el
proceso de reorganización y ordenó la liquidación por adjudicación de la sociedad TRANZIT S.A.S., encargada de la operación en la zona de Usme.</t>
  </si>
  <si>
    <t>Teniendo en cuenta la función de TRANSMILENIO S.A. en la ejecución de los proyectos con el IDU, no se evidencian retrasos relacionados con la gestión de nuestra entidad. Los retrasos evidenciados en los proyectos troncales se han presentado por observaciones de los entes de control y empresas de
servicios públicos.</t>
  </si>
  <si>
    <t>Avance de meta en el PDD
El avance acumulado en PDD para esta meta es la planificacion y gestión de recursos de 26,63 Km de Troncal. Lo anterior se ve reflejado en el avance entregado por parte del IDU en los contratos de estudios y diseños de los proyectos de infraestructura troncal. Es importante resaltar que el rol funcional
de TRANSMILENIO S.A. corresponde a la planificación y gestión de recursos, el avance físico en la construcción de km es una actividad competencia del IDU.
Durante la vigencia del PDD se entregaron al IDU, parámetros operacionales de proyectos de troncales para expansión y mejoramiento del Sistema. El IDU contrató en el 2016, 4 consultorías de estudios y diseños para 32,93 Km así: Troncal Carrera 7 desde Calle 32 hasta Calle 200 con extensión de 19,96
Km. Los diseños culminaron el 05/06/18. Está suspendida la licitación; Extensión troncal Américas de Puente Aranda hasta troncal NQS con extensión de 2,85 Km. En ejecución de diseños; Troncal Av. Villavicencio desde Av. Boyacá hasta la Autopista Sur con extensión de 4,62 Km. En ejecución de
diseños; Extensión Troncal Caracas desde Molinos hasta Yomasa, con extensión de 5,5 Km. En pliegos definitivos.
En 2017, el IDU dio inicio a estudios y diseños de 40,7 Km así: Troncal Avenida 68 desde la Carrera 7 hasta la Autopista Sur, con extensión de 17Km. En terminación de diseños y estructuración de la licitación; Troncal Av. Ciudad de Cali desde la Calle 170 hasta el límite con Soacha, con extensión de 23,7
Km. En ejecución de diseños.
En el año 2018 se dio inicio a estudios de factibilidad para troncales: Calle 170 desde Av. Boyacá hasta Carrera 7. En factibilidad; Calle 13 desde Carrera 7 hasta Límite del Distrito. En factibilidad; ALO desde Av. El Polo hasta Av. Terreros. En factibilidad.</t>
  </si>
  <si>
    <t>Con la EAB y con el IDU se hizo redefinición del alcance del acuerdo específico 1 suscrito, para incluir los diseños de las redes matrices de acueducto en la zona de la Avenida 68 con Avenida 1 de Mayo, cuya ejecución estaba inicialmente a cargo del IDU.En la actualidad se adelanta la firma del Otrosí
correspondiente con los ajustes en alcance, presupuesto y plazo, con lo cual se espera que durante el último trimestre de esta vigencia se suscriba. Con Codensa se suscribió el acuerdo específico 2 para la relocalización de seis de las siete interferencias; sin embargo, no se ha iniciado la ejecución de las
obras debido a incumplimientos en la entrega de pólizas y pretensiones de ajuste en el presupuesto acordado, por parte de esta entidad. Considerando el cronograma real de ejecución de obras, se encontró conveniente no ofertar la totalidad de los predios prioridad 2 en la vigencia 2019 buscando evitar
sobrecostos en los gastos asociados a la administración y vigilancia de los inmuebles</t>
  </si>
  <si>
    <t>Se conformó lista de precalificados para la contratación de la PLMB tramo I, entregando a los participantes la documentación preliminar para su lectura y retroalimentación, posteriormente, se escucharon inquietudes, dudas y propuestas de modificación, así mismo se recibieron de la FDN apéndices
técnicos para discusión y aprobación de las entidades y Banca Multilateral, previa apertura de la LPI; como se tenía previsto, se dio apertura a la LPI el 28 de junio, surtiendo la etapa de recomposición interna de consorcios. Se culminaron las actividades del Acuerdo Específico - AE No.1 con Codensa y
Telefónica, por otra parte, se está adelantando por parte de la EAB en los procesos de licitación para la contratación de las obras que cuenta con diseño y otras relacionadas con diseños faltantes, frente a la GN y ETB se está avanzando en la ejecución del AE conforme a lo previsto. Se estableció
Cronograma de Ejecución Consorcio PMO, donde acordo la metodología de medición, para establecer proyecciones de ejecución y las curvas de seguimiento para el contrato. A la fecha, el consultor remitió el borrador del Plan de Gestión del Cronograma (SC-EMB-CAL-001-PPC), y borrador del Plan de
Seguimiento a la Ejecución de Contratos (SC-EMB-CAL-001-PCE); y Anexos del Plan de Gerencia Integral. Se dio apertura al proceso de solicitudes de manifestaciones de interés como paso previo a la conformación de lista corta del proceso GT-SBCC-001-2019 ¿Interventoría integral al Contrato de
Concesión que resulte del Proceso de Selección GTLPI-001-2018. Frente a la financiación del proyecto, se dio la recepción del modelo financiero de la EMB,se coordinó documento resumen de la estructuración financiera del proyecto,actualización del comportamiento de los TPEs en el modelo
financiero,se actualizaron valores componentes con la UMUS, se definió plan plurianual para la ejecución del concesionario,análisis de requerimientos financieros del contrato de concesión frente a un modelo de interventoría ANI generando requerimientos financieros para el contrato de interventoría,se
realizó informe de seguimiento de progreso 1er semestre de 2019 de los contratos empréstito. El encargo fiduciario, fue suscrito el 12 de abril de 2019. En materia de gestión socio predial, se gestionaron 477 estudios de títulos y registros topográficos de predios, contando con el 100% de los registros
aprobados por la EMB de acuerdo con los reportes de las empresas contratadas, se aprobaron 138 avalúos comerciales integrales de predios particulares requeridos para la construcción de los edificios de acceso a estaciones, se han suscrito 251 promesas de compra venta entre EMB e IDU.Se han
adelantado 95 reuniones con las comunidades residentes y comerciantes a lo largo del trazado de la PLMB, y se han informado por los diferentes canales de comunicación alrededor de 1.429.544 ciudadanos sobre las características, beneficios y avances del proyecto PLMB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</si>
</sst>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2">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00\ _€_-;\-* #,##0.00\ _€_-;_-* &quot;-&quot;??\ _€_-;_-@_-"/>
    <numFmt numFmtId="165" formatCode="_-&quot;$&quot;* #,##0.00_-;\-&quot;$&quot;* #,##0.00_-;_-&quot;$&quot;* &quot;-&quot;??_-;_-@_-"/>
    <numFmt numFmtId="166" formatCode="&quot;$&quot;\ #,##0.00;&quot;$&quot;\ \-#,##0.00"/>
    <numFmt numFmtId="167" formatCode="&quot;$&quot;\ #,##0.00;[Red]&quot;$&quot;\ \-#,##0.00"/>
    <numFmt numFmtId="168" formatCode="_ &quot;$&quot;\ * #,##0.00_ ;_ &quot;$&quot;\ * \-#,##0.00_ ;_ &quot;$&quot;\ * &quot;-&quot;??_ ;_ @_ "/>
    <numFmt numFmtId="169" formatCode="_ * #,##0.00_ ;_ * \-#,##0.00_ ;_ * &quot;-&quot;??_ ;_ @_ "/>
    <numFmt numFmtId="170" formatCode="_(&quot;$&quot;\ * #,##0.00_);_(&quot;$&quot;\ * \(#,##0.00\);_(&quot;$&quot;\ * &quot;-&quot;??_);_(@_)"/>
    <numFmt numFmtId="171" formatCode="_(* #,##0.00_);_(* \(#,##0.00\);_(* &quot;-&quot;??_);_(@_)"/>
    <numFmt numFmtId="172" formatCode="_(&quot;$&quot;* #,##0.00_);_(&quot;$&quot;* \(#,##0.00\);_(&quot;$&quot;* &quot;-&quot;??_);_(@_)"/>
    <numFmt numFmtId="173" formatCode="_-* #,##0.00\ _P_t_a_-;\-* #,##0.00\ _P_t_a_-;_-* &quot;-&quot;??\ _P_t_a_-;_-@_-"/>
    <numFmt numFmtId="174" formatCode="[$€-2]\ #,##0.00_);[Red]\([$€-2]\ #,##0.00\)"/>
    <numFmt numFmtId="175" formatCode="_(* #,##0.0_);_(* \(#,##0.0\);_(* &quot;-&quot;??_);_(@_)"/>
    <numFmt numFmtId="176" formatCode="[$$-80A]#,##0.00"/>
    <numFmt numFmtId="177" formatCode="_-* #,##0.00\ _p_t_a_-;\-* #,##0.00\ _p_t_a_-;_-* &quot;-&quot;??\ _p_t_a_-;_-@_-"/>
    <numFmt numFmtId="178" formatCode="_-* #,##0\ _P_t_a_-;\-* #,##0\ _P_t_a_-;_-* &quot;-&quot;\ _P_t_a_-;_-@_-"/>
    <numFmt numFmtId="179" formatCode="_ [$€]\ * #,##0.00_ ;_ [$€]\ * \-#,##0.00_ ;_ [$€]\ * &quot;-&quot;??_ ;_ @_ "/>
    <numFmt numFmtId="180" formatCode="_-&quot;$&quot;\ * #,##0.00_-;\-&quot;$&quot;\ * #,##0.00_-;_-&quot;$&quot;\ * &quot;-&quot;_-;_-@_-"/>
    <numFmt numFmtId="181" formatCode="&quot;$&quot;#,#00,,"/>
  </numFmts>
  <fonts count="25" x14ac:knownFonts="1">
    <font>
      <sz val="10"/>
      <name val="Arial"/>
    </font>
    <font>
      <sz val="11"/>
      <color theme="1"/>
      <name val="Calibri"/>
      <family val="2"/>
      <scheme val="minor"/>
    </font>
    <font>
      <sz val="11"/>
      <color indexed="8"/>
      <name val="Calibri"/>
      <family val="2"/>
    </font>
    <font>
      <sz val="10"/>
      <name val="Arial"/>
      <family val="2"/>
    </font>
    <font>
      <sz val="8"/>
      <name val="Arial"/>
      <family val="2"/>
    </font>
    <font>
      <sz val="10"/>
      <name val="Arial"/>
      <family val="2"/>
    </font>
    <font>
      <sz val="11"/>
      <color indexed="8"/>
      <name val="Calibri"/>
      <family val="2"/>
    </font>
    <font>
      <sz val="11"/>
      <color indexed="9"/>
      <name val="Calibri"/>
      <family val="2"/>
    </font>
    <font>
      <sz val="11"/>
      <color indexed="60"/>
      <name val="Calibri"/>
      <family val="2"/>
    </font>
    <font>
      <b/>
      <sz val="11"/>
      <color indexed="8"/>
      <name val="Calibri"/>
      <family val="2"/>
    </font>
    <font>
      <u/>
      <sz val="8.5"/>
      <color indexed="12"/>
      <name val="Arial"/>
      <family val="2"/>
    </font>
    <font>
      <sz val="10"/>
      <name val="Arial"/>
      <family val="2"/>
    </font>
    <font>
      <sz val="10"/>
      <color indexed="8"/>
      <name val="Arial"/>
      <family val="2"/>
    </font>
    <font>
      <b/>
      <sz val="10"/>
      <name val="MS Sans Serif"/>
      <family val="2"/>
    </font>
    <font>
      <sz val="10"/>
      <name val="MS Sans Serif"/>
      <family val="2"/>
    </font>
    <font>
      <sz val="11"/>
      <color indexed="8"/>
      <name val="Calibri"/>
      <family val="2"/>
    </font>
    <font>
      <sz val="11"/>
      <color theme="1"/>
      <name val="Calibri"/>
      <family val="2"/>
      <scheme val="minor"/>
    </font>
    <font>
      <sz val="10"/>
      <name val="Arial"/>
      <family val="2"/>
    </font>
    <font>
      <sz val="9"/>
      <color indexed="81"/>
      <name val="Tahoma"/>
      <family val="2"/>
    </font>
    <font>
      <b/>
      <sz val="9"/>
      <color indexed="81"/>
      <name val="Tahoma"/>
      <family val="2"/>
    </font>
    <font>
      <b/>
      <sz val="10"/>
      <color theme="1"/>
      <name val="Arial"/>
      <family val="2"/>
    </font>
    <font>
      <sz val="10"/>
      <color theme="0"/>
      <name val="Arial"/>
      <family val="2"/>
    </font>
    <font>
      <b/>
      <sz val="10"/>
      <name val="Arial"/>
      <family val="2"/>
    </font>
    <font>
      <b/>
      <sz val="10"/>
      <color indexed="8"/>
      <name val="Arial"/>
      <family val="2"/>
    </font>
    <font>
      <sz val="10"/>
      <name val="Calibri"/>
      <family val="2"/>
    </font>
  </fonts>
  <fills count="8">
    <fill>
      <patternFill patternType="none"/>
    </fill>
    <fill>
      <patternFill patternType="gray125"/>
    </fill>
    <fill>
      <patternFill patternType="solid">
        <fgColor indexed="62"/>
      </patternFill>
    </fill>
    <fill>
      <patternFill patternType="solid">
        <fgColor indexed="43"/>
      </patternFill>
    </fill>
    <fill>
      <patternFill patternType="solid">
        <fgColor indexed="1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s>
  <borders count="44">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44">
    <xf numFmtId="0" fontId="0" fillId="0" borderId="0"/>
    <xf numFmtId="0" fontId="7" fillId="2" borderId="0" applyNumberFormat="0" applyBorder="0" applyAlignment="0" applyProtection="0"/>
    <xf numFmtId="164" fontId="5" fillId="0" borderId="0" applyFont="0" applyFill="0" applyBorder="0" applyAlignment="0" applyProtection="0"/>
    <xf numFmtId="169" fontId="5" fillId="0" borderId="0" applyFont="0" applyFill="0" applyBorder="0" applyAlignment="0" applyProtection="0"/>
    <xf numFmtId="169" fontId="3" fillId="0" borderId="0" applyFont="0" applyFill="0" applyBorder="0" applyAlignment="0" applyProtection="0"/>
    <xf numFmtId="164" fontId="3" fillId="0" borderId="0" applyFont="0" applyFill="0" applyBorder="0" applyAlignment="0" applyProtection="0"/>
    <xf numFmtId="171" fontId="6" fillId="0" borderId="0" applyFont="0" applyFill="0" applyBorder="0" applyAlignment="0" applyProtection="0"/>
    <xf numFmtId="171" fontId="2" fillId="0" borderId="0" applyFont="0" applyFill="0" applyBorder="0" applyAlignment="0" applyProtection="0"/>
    <xf numFmtId="168" fontId="5" fillId="0" borderId="0" applyFont="0" applyFill="0" applyBorder="0" applyAlignment="0" applyProtection="0"/>
    <xf numFmtId="168" fontId="3" fillId="0" borderId="0" applyFont="0" applyFill="0" applyBorder="0" applyAlignment="0" applyProtection="0"/>
    <xf numFmtId="170" fontId="6" fillId="0" borderId="0" applyFont="0" applyFill="0" applyBorder="0" applyAlignment="0" applyProtection="0"/>
    <xf numFmtId="170" fontId="2" fillId="0" borderId="0" applyFont="0" applyFill="0" applyBorder="0" applyAlignment="0" applyProtection="0"/>
    <xf numFmtId="0" fontId="7" fillId="2" borderId="0" applyNumberFormat="0" applyBorder="0" applyAlignment="0" applyProtection="0"/>
    <xf numFmtId="0" fontId="7" fillId="2" borderId="0" applyNumberFormat="0" applyBorder="0" applyAlignment="0" applyProtection="0"/>
    <xf numFmtId="173" fontId="6" fillId="0" borderId="0" applyFont="0" applyFill="0" applyBorder="0" applyAlignment="0" applyProtection="0"/>
    <xf numFmtId="176" fontId="6" fillId="0" borderId="0" applyFont="0" applyFill="0" applyBorder="0" applyAlignment="0" applyProtection="0"/>
    <xf numFmtId="176" fontId="2" fillId="0" borderId="0" applyFont="0" applyFill="0" applyBorder="0" applyAlignment="0" applyProtection="0"/>
    <xf numFmtId="173" fontId="2" fillId="0" borderId="0" applyFont="0" applyFill="0" applyBorder="0" applyAlignment="0" applyProtection="0"/>
    <xf numFmtId="179" fontId="3" fillId="0" borderId="0" applyFont="0" applyFill="0" applyBorder="0" applyAlignment="0" applyProtection="0"/>
    <xf numFmtId="0" fontId="10" fillId="0" borderId="0" applyNumberFormat="0" applyFill="0" applyBorder="0" applyAlignment="0" applyProtection="0">
      <alignment vertical="top"/>
      <protection locked="0"/>
    </xf>
    <xf numFmtId="174" fontId="5" fillId="0" borderId="0" applyFont="0" applyFill="0" applyBorder="0" applyAlignment="0" applyProtection="0"/>
    <xf numFmtId="175" fontId="5" fillId="0" borderId="0" applyFont="0" applyFill="0" applyBorder="0" applyAlignment="0" applyProtection="0"/>
    <xf numFmtId="175" fontId="3" fillId="0" borderId="0" applyFont="0" applyFill="0" applyBorder="0" applyAlignment="0" applyProtection="0"/>
    <xf numFmtId="174" fontId="3" fillId="0" borderId="0" applyFont="0" applyFill="0" applyBorder="0" applyAlignment="0" applyProtection="0"/>
    <xf numFmtId="171" fontId="5" fillId="0" borderId="0" applyFont="0" applyFill="0" applyBorder="0" applyAlignment="0" applyProtection="0"/>
    <xf numFmtId="171" fontId="3" fillId="0" borderId="0" applyFont="0" applyFill="0" applyBorder="0" applyAlignment="0" applyProtection="0"/>
    <xf numFmtId="43" fontId="15"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2" fillId="0" borderId="0" applyFont="0" applyFill="0" applyBorder="0" applyAlignment="0" applyProtection="0"/>
    <xf numFmtId="171" fontId="3" fillId="0" borderId="0" applyFont="0" applyFill="0" applyBorder="0" applyAlignment="0" applyProtection="0"/>
    <xf numFmtId="171" fontId="5" fillId="0" borderId="0" applyFont="0" applyFill="0" applyBorder="0" applyAlignment="0" applyProtection="0"/>
    <xf numFmtId="169" fontId="5" fillId="0" borderId="0" applyFont="0" applyFill="0" applyBorder="0" applyAlignment="0" applyProtection="0"/>
    <xf numFmtId="169" fontId="3" fillId="0" borderId="0" applyFont="0" applyFill="0" applyBorder="0" applyAlignment="0" applyProtection="0"/>
    <xf numFmtId="171" fontId="3" fillId="0" borderId="0" applyFont="0" applyFill="0" applyBorder="0" applyAlignment="0" applyProtection="0"/>
    <xf numFmtId="171" fontId="6" fillId="0" borderId="0" applyFont="0" applyFill="0" applyBorder="0" applyAlignment="0" applyProtection="0"/>
    <xf numFmtId="0" fontId="5" fillId="0" borderId="0" applyFont="0" applyFill="0" applyBorder="0" applyAlignment="0" applyProtection="0"/>
    <xf numFmtId="0" fontId="3" fillId="0" borderId="0" applyFont="0" applyFill="0" applyBorder="0" applyAlignment="0" applyProtection="0"/>
    <xf numFmtId="172" fontId="6" fillId="0" borderId="0" applyFont="0" applyFill="0" applyBorder="0" applyAlignment="0" applyProtection="0"/>
    <xf numFmtId="172" fontId="2" fillId="0" borderId="0" applyFont="0" applyFill="0" applyBorder="0" applyAlignment="0" applyProtection="0"/>
    <xf numFmtId="171" fontId="6" fillId="0" borderId="0" applyFont="0" applyFill="0" applyBorder="0" applyAlignment="0" applyProtection="0"/>
    <xf numFmtId="171" fontId="6" fillId="0" borderId="0" applyFont="0" applyFill="0" applyBorder="0" applyAlignment="0" applyProtection="0"/>
    <xf numFmtId="171" fontId="2" fillId="0" borderId="0" applyFont="0" applyFill="0" applyBorder="0" applyAlignment="0" applyProtection="0"/>
    <xf numFmtId="172" fontId="3" fillId="0" borderId="0" applyFont="0" applyFill="0" applyBorder="0" applyAlignment="0" applyProtection="0"/>
    <xf numFmtId="167" fontId="5" fillId="0" borderId="0" applyFont="0" applyFill="0" applyBorder="0" applyAlignment="0" applyProtection="0"/>
    <xf numFmtId="167" fontId="3" fillId="0" borderId="0" applyFont="0" applyFill="0" applyBorder="0" applyAlignment="0" applyProtection="0"/>
    <xf numFmtId="164" fontId="6" fillId="0" borderId="0" applyFont="0" applyFill="0" applyBorder="0" applyAlignment="0" applyProtection="0"/>
    <xf numFmtId="164" fontId="2" fillId="0" borderId="0" applyFont="0" applyFill="0" applyBorder="0" applyAlignment="0" applyProtection="0"/>
    <xf numFmtId="167" fontId="5" fillId="0" borderId="0" applyFont="0" applyFill="0" applyBorder="0" applyAlignment="0" applyProtection="0"/>
    <xf numFmtId="177" fontId="6" fillId="0" borderId="0" applyFont="0" applyFill="0" applyBorder="0" applyAlignment="0" applyProtection="0"/>
    <xf numFmtId="177" fontId="2" fillId="0" borderId="0" applyFont="0" applyFill="0" applyBorder="0" applyAlignment="0" applyProtection="0"/>
    <xf numFmtId="167" fontId="3" fillId="0" borderId="0" applyFont="0" applyFill="0" applyBorder="0" applyAlignment="0" applyProtection="0"/>
    <xf numFmtId="178" fontId="5" fillId="0" borderId="0" applyFont="0" applyFill="0" applyBorder="0" applyAlignment="0" applyProtection="0"/>
    <xf numFmtId="178" fontId="3" fillId="0" borderId="0" applyFont="0" applyFill="0" applyBorder="0" applyAlignment="0" applyProtection="0"/>
    <xf numFmtId="178" fontId="5" fillId="0" borderId="0" applyFont="0" applyFill="0" applyBorder="0" applyAlignment="0" applyProtection="0"/>
    <xf numFmtId="178" fontId="3" fillId="0" borderId="0" applyFont="0" applyFill="0" applyBorder="0" applyAlignment="0" applyProtection="0"/>
    <xf numFmtId="178" fontId="5" fillId="0" borderId="0" applyFont="0" applyFill="0" applyBorder="0" applyAlignment="0" applyProtection="0"/>
    <xf numFmtId="178" fontId="3" fillId="0" borderId="0" applyFont="0" applyFill="0" applyBorder="0" applyAlignment="0" applyProtection="0"/>
    <xf numFmtId="170" fontId="15" fillId="0" borderId="0" applyFont="0" applyFill="0" applyBorder="0" applyAlignment="0" applyProtection="0"/>
    <xf numFmtId="170" fontId="6"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70" fontId="2" fillId="0" borderId="0" applyFont="0" applyFill="0" applyBorder="0" applyAlignment="0" applyProtection="0"/>
    <xf numFmtId="166" fontId="5" fillId="0" borderId="0" applyFont="0" applyFill="0" applyBorder="0" applyAlignment="0" applyProtection="0"/>
    <xf numFmtId="166" fontId="3" fillId="0" borderId="0" applyFont="0" applyFill="0" applyBorder="0" applyAlignment="0" applyProtection="0"/>
    <xf numFmtId="0" fontId="3"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70" fontId="2" fillId="0" borderId="0" applyFont="0" applyFill="0" applyBorder="0" applyAlignment="0" applyProtection="0"/>
    <xf numFmtId="0" fontId="8" fillId="3" borderId="0" applyNumberFormat="0" applyBorder="0" applyAlignment="0" applyProtection="0"/>
    <xf numFmtId="0" fontId="5" fillId="0" borderId="0"/>
    <xf numFmtId="0" fontId="5" fillId="0" borderId="0"/>
    <xf numFmtId="0" fontId="3" fillId="0" borderId="0"/>
    <xf numFmtId="0" fontId="5" fillId="0" borderId="0"/>
    <xf numFmtId="0" fontId="5" fillId="0" borderId="0"/>
    <xf numFmtId="0" fontId="3" fillId="0" borderId="0"/>
    <xf numFmtId="0" fontId="5" fillId="0" borderId="0"/>
    <xf numFmtId="0" fontId="3" fillId="0" borderId="0"/>
    <xf numFmtId="0" fontId="3" fillId="0" borderId="0"/>
    <xf numFmtId="0" fontId="12" fillId="0" borderId="0"/>
    <xf numFmtId="0" fontId="14" fillId="0" borderId="0"/>
    <xf numFmtId="0" fontId="3" fillId="0" borderId="0"/>
    <xf numFmtId="0" fontId="16" fillId="0" borderId="0"/>
    <xf numFmtId="0" fontId="16" fillId="0" borderId="0"/>
    <xf numFmtId="0" fontId="16" fillId="0" borderId="0"/>
    <xf numFmtId="0" fontId="16" fillId="0" borderId="0"/>
    <xf numFmtId="0" fontId="16" fillId="0" borderId="0"/>
    <xf numFmtId="0" fontId="16" fillId="0" borderId="0"/>
    <xf numFmtId="0" fontId="6" fillId="0" borderId="0"/>
    <xf numFmtId="0" fontId="3" fillId="0" borderId="0"/>
    <xf numFmtId="0" fontId="16" fillId="0" borderId="0"/>
    <xf numFmtId="0" fontId="16" fillId="0" borderId="0"/>
    <xf numFmtId="0" fontId="16" fillId="0" borderId="0"/>
    <xf numFmtId="9" fontId="3"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15" fillId="0" borderId="0" applyFont="0" applyFill="0" applyBorder="0" applyAlignment="0" applyProtection="0"/>
    <xf numFmtId="0" fontId="9" fillId="0" borderId="1" applyNumberFormat="0" applyFill="0" applyAlignment="0" applyProtection="0"/>
    <xf numFmtId="41" fontId="17" fillId="0" borderId="0" applyFont="0" applyFill="0" applyBorder="0" applyAlignment="0" applyProtection="0"/>
    <xf numFmtId="42" fontId="1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0" fontId="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2" fillId="0" borderId="0" applyFont="0" applyFill="0" applyBorder="0" applyAlignment="0" applyProtection="0"/>
    <xf numFmtId="41" fontId="3" fillId="0" borderId="0" applyFont="0" applyFill="0" applyBorder="0" applyAlignment="0" applyProtection="0"/>
    <xf numFmtId="42" fontId="3" fillId="0" borderId="0" applyFont="0" applyFill="0" applyBorder="0" applyAlignment="0" applyProtection="0"/>
  </cellStyleXfs>
  <cellXfs count="180">
    <xf numFmtId="0" fontId="0" fillId="0" borderId="0" xfId="0"/>
    <xf numFmtId="0" fontId="13" fillId="0" borderId="2" xfId="86" applyFont="1" applyBorder="1" applyAlignment="1">
      <alignment horizontal="center"/>
    </xf>
    <xf numFmtId="0" fontId="14" fillId="0" borderId="2" xfId="86" applyBorder="1"/>
    <xf numFmtId="0" fontId="13" fillId="4" borderId="2" xfId="86" applyFont="1" applyFill="1" applyBorder="1" applyAlignment="1">
      <alignment horizontal="center"/>
    </xf>
    <xf numFmtId="0" fontId="14" fillId="0" borderId="0" xfId="86"/>
    <xf numFmtId="0" fontId="3" fillId="0" borderId="2" xfId="0" applyFont="1" applyFill="1" applyBorder="1" applyAlignment="1" applyProtection="1">
      <alignment horizontal="center"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21" fillId="0" borderId="0" xfId="0" applyFont="1" applyAlignment="1">
      <alignment vertical="center" wrapText="1"/>
    </xf>
    <xf numFmtId="0" fontId="22" fillId="6" borderId="6" xfId="0" applyFont="1" applyFill="1" applyBorder="1" applyAlignment="1">
      <alignment horizontal="right" vertical="center"/>
    </xf>
    <xf numFmtId="0" fontId="22" fillId="6" borderId="7" xfId="0" applyFont="1" applyFill="1" applyBorder="1" applyAlignment="1">
      <alignment horizontal="right" vertical="center"/>
    </xf>
    <xf numFmtId="0" fontId="22" fillId="5" borderId="2" xfId="0" applyFont="1" applyFill="1" applyBorder="1" applyAlignment="1" applyProtection="1">
      <alignment horizontal="center" vertical="center" wrapText="1"/>
    </xf>
    <xf numFmtId="0" fontId="22" fillId="5" borderId="2" xfId="0" applyFont="1" applyFill="1" applyBorder="1" applyAlignment="1" applyProtection="1">
      <alignment horizontal="center" vertical="center" wrapText="1"/>
      <protection locked="0"/>
    </xf>
    <xf numFmtId="0" fontId="22" fillId="5" borderId="2" xfId="0" applyFont="1" applyFill="1" applyBorder="1" applyAlignment="1" applyProtection="1">
      <alignment horizontal="center" vertical="center"/>
      <protection locked="0"/>
    </xf>
    <xf numFmtId="0" fontId="22" fillId="5" borderId="4" xfId="0" applyFont="1" applyFill="1" applyBorder="1" applyAlignment="1" applyProtection="1">
      <alignment horizontal="center" vertical="center" wrapText="1"/>
      <protection locked="0"/>
    </xf>
    <xf numFmtId="0" fontId="22" fillId="0" borderId="0" xfId="0" applyFont="1" applyAlignment="1">
      <alignment vertical="center" wrapText="1"/>
    </xf>
    <xf numFmtId="10" fontId="3" fillId="7" borderId="0" xfId="99" applyNumberFormat="1" applyFont="1" applyFill="1" applyAlignment="1">
      <alignment vertical="top" wrapText="1"/>
    </xf>
    <xf numFmtId="0" fontId="3" fillId="7" borderId="0" xfId="0" applyFont="1" applyFill="1" applyAlignment="1">
      <alignment vertical="top" wrapText="1"/>
    </xf>
    <xf numFmtId="0" fontId="3" fillId="0" borderId="2" xfId="0" applyFont="1" applyFill="1" applyBorder="1" applyAlignment="1" applyProtection="1">
      <alignment horizontal="center" vertical="center" wrapText="1"/>
      <protection locked="0"/>
    </xf>
    <xf numFmtId="10" fontId="3" fillId="0" borderId="2" xfId="99" applyNumberFormat="1" applyFont="1" applyFill="1" applyBorder="1" applyAlignment="1" applyProtection="1">
      <alignment horizontal="center" vertical="center" wrapText="1"/>
      <protection locked="0"/>
    </xf>
    <xf numFmtId="0" fontId="3" fillId="0" borderId="0" xfId="0" applyFont="1" applyFill="1" applyAlignment="1">
      <alignment vertical="top" wrapText="1"/>
    </xf>
    <xf numFmtId="0" fontId="3" fillId="7" borderId="0" xfId="0" applyFont="1" applyFill="1" applyAlignment="1">
      <alignment vertical="center" wrapText="1"/>
    </xf>
    <xf numFmtId="0" fontId="22" fillId="0" borderId="0" xfId="0" applyFont="1" applyFill="1" applyBorder="1" applyAlignment="1">
      <alignment vertical="center" wrapText="1"/>
    </xf>
    <xf numFmtId="0" fontId="22" fillId="0" borderId="0" xfId="0" applyFont="1" applyFill="1" applyBorder="1" applyAlignment="1">
      <alignment horizontal="center" vertical="center" wrapText="1"/>
    </xf>
    <xf numFmtId="0" fontId="22" fillId="5" borderId="13" xfId="0" applyFont="1" applyFill="1" applyBorder="1" applyAlignment="1">
      <alignment horizontal="center" vertical="center" wrapText="1"/>
    </xf>
    <xf numFmtId="0" fontId="22" fillId="5" borderId="17" xfId="0" applyFont="1" applyFill="1" applyBorder="1" applyAlignment="1">
      <alignment horizontal="center" vertical="center" wrapText="1"/>
    </xf>
    <xf numFmtId="0" fontId="22" fillId="0" borderId="0" xfId="0" applyFont="1" applyFill="1" applyBorder="1" applyAlignment="1">
      <alignment horizontal="center" vertical="center"/>
    </xf>
    <xf numFmtId="0" fontId="22" fillId="0" borderId="0" xfId="0" applyFont="1" applyFill="1" applyBorder="1" applyAlignment="1" applyProtection="1">
      <alignment horizontal="center" vertical="center" wrapText="1"/>
      <protection locked="0"/>
    </xf>
    <xf numFmtId="180" fontId="22" fillId="0" borderId="0" xfId="0" applyNumberFormat="1" applyFont="1" applyFill="1" applyBorder="1" applyAlignment="1">
      <alignment horizontal="justify" vertical="center" wrapText="1"/>
    </xf>
    <xf numFmtId="0" fontId="24" fillId="0" borderId="15" xfId="0" applyFont="1" applyBorder="1" applyAlignment="1">
      <alignment horizontal="center" vertical="center" wrapText="1"/>
    </xf>
    <xf numFmtId="2" fontId="3" fillId="0" borderId="4" xfId="0" applyNumberFormat="1" applyFont="1" applyBorder="1" applyAlignment="1">
      <alignment horizontal="center" vertical="center" wrapText="1"/>
    </xf>
    <xf numFmtId="0" fontId="3"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24" fillId="0" borderId="26" xfId="0" applyFont="1" applyBorder="1" applyAlignment="1">
      <alignment horizontal="center" vertical="center" wrapText="1"/>
    </xf>
    <xf numFmtId="2" fontId="3" fillId="0" borderId="5" xfId="0" applyNumberFormat="1" applyFont="1" applyBorder="1" applyAlignment="1">
      <alignment horizontal="center" vertical="center" wrapText="1"/>
    </xf>
    <xf numFmtId="0" fontId="22" fillId="6" borderId="0" xfId="0" applyFont="1" applyFill="1" applyBorder="1" applyAlignment="1">
      <alignment horizontal="center" vertical="center" wrapText="1"/>
    </xf>
    <xf numFmtId="0" fontId="22" fillId="5" borderId="0" xfId="0" applyFont="1" applyFill="1" applyBorder="1" applyAlignment="1">
      <alignment horizontal="center" vertical="center" wrapText="1"/>
    </xf>
    <xf numFmtId="2" fontId="3" fillId="0" borderId="0" xfId="0" applyNumberFormat="1" applyFont="1" applyBorder="1" applyAlignment="1">
      <alignment horizontal="center" vertical="center" wrapText="1"/>
    </xf>
    <xf numFmtId="4" fontId="3" fillId="0" borderId="2" xfId="112" applyNumberFormat="1" applyFont="1" applyFill="1" applyBorder="1" applyAlignment="1" applyProtection="1">
      <alignment horizontal="center" vertical="center" wrapText="1"/>
      <protection locked="0"/>
    </xf>
    <xf numFmtId="4" fontId="3" fillId="0" borderId="2" xfId="0" applyNumberFormat="1" applyFont="1" applyFill="1" applyBorder="1" applyAlignment="1" applyProtection="1">
      <alignment horizontal="center" vertical="center" wrapText="1"/>
      <protection locked="0"/>
    </xf>
    <xf numFmtId="0" fontId="3" fillId="0" borderId="2" xfId="0" applyFont="1" applyFill="1" applyBorder="1" applyAlignment="1" applyProtection="1">
      <alignment vertical="top" wrapText="1"/>
    </xf>
    <xf numFmtId="0" fontId="3" fillId="0" borderId="2" xfId="0" applyFont="1" applyFill="1" applyBorder="1" applyAlignment="1" applyProtection="1">
      <alignment horizontal="left" vertical="center" wrapText="1"/>
    </xf>
    <xf numFmtId="0" fontId="22" fillId="0" borderId="2" xfId="112" applyNumberFormat="1" applyFont="1" applyFill="1" applyBorder="1" applyAlignment="1" applyProtection="1">
      <alignment horizontal="center" vertical="center"/>
      <protection locked="0"/>
    </xf>
    <xf numFmtId="10" fontId="22" fillId="0" borderId="2" xfId="99" applyNumberFormat="1" applyFont="1" applyFill="1" applyBorder="1" applyAlignment="1" applyProtection="1">
      <alignment horizontal="center" vertical="center"/>
      <protection locked="0"/>
    </xf>
    <xf numFmtId="4" fontId="3" fillId="0" borderId="18" xfId="112" applyNumberFormat="1" applyFont="1" applyFill="1" applyBorder="1" applyAlignment="1" applyProtection="1">
      <alignment horizontal="center" vertical="center" wrapText="1"/>
      <protection locked="0"/>
    </xf>
    <xf numFmtId="0" fontId="3" fillId="0" borderId="2" xfId="0" applyFont="1" applyFill="1" applyBorder="1" applyAlignment="1" applyProtection="1">
      <alignment horizontal="left" vertical="top" wrapText="1"/>
    </xf>
    <xf numFmtId="4" fontId="22" fillId="0" borderId="2" xfId="112" applyNumberFormat="1" applyFont="1" applyFill="1" applyBorder="1" applyAlignment="1" applyProtection="1">
      <alignment horizontal="center" vertical="center"/>
      <protection locked="0"/>
    </xf>
    <xf numFmtId="0" fontId="3" fillId="0" borderId="3" xfId="0" applyFont="1" applyFill="1" applyBorder="1" applyAlignment="1" applyProtection="1">
      <alignment vertical="top" wrapText="1"/>
    </xf>
    <xf numFmtId="0" fontId="3" fillId="0" borderId="3" xfId="0" applyFont="1" applyFill="1" applyBorder="1" applyAlignment="1" applyProtection="1">
      <alignment horizontal="left" vertical="center" wrapText="1"/>
    </xf>
    <xf numFmtId="0" fontId="3" fillId="0" borderId="3"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protection locked="0"/>
    </xf>
    <xf numFmtId="4" fontId="3" fillId="0" borderId="3" xfId="112" applyNumberFormat="1" applyFont="1" applyFill="1" applyBorder="1" applyAlignment="1" applyProtection="1">
      <alignment horizontal="center" vertical="center" wrapText="1"/>
      <protection locked="0"/>
    </xf>
    <xf numFmtId="10" fontId="3" fillId="0" borderId="3" xfId="99" applyNumberFormat="1" applyFont="1" applyFill="1" applyBorder="1" applyAlignment="1" applyProtection="1">
      <alignment horizontal="center" vertical="center" wrapText="1"/>
      <protection locked="0"/>
    </xf>
    <xf numFmtId="10" fontId="22" fillId="0" borderId="3" xfId="99" applyNumberFormat="1" applyFont="1" applyFill="1" applyBorder="1" applyAlignment="1" applyProtection="1">
      <alignment horizontal="center" vertical="center" wrapText="1"/>
      <protection locked="0"/>
    </xf>
    <xf numFmtId="0" fontId="3" fillId="0" borderId="2" xfId="0" applyFont="1" applyFill="1" applyBorder="1" applyAlignment="1" applyProtection="1">
      <alignment horizontal="left" vertical="top" wrapText="1"/>
      <protection locked="0"/>
    </xf>
    <xf numFmtId="0" fontId="3" fillId="0" borderId="3" xfId="0" applyFont="1" applyFill="1" applyBorder="1" applyAlignment="1" applyProtection="1">
      <alignment horizontal="left" vertical="top" wrapText="1"/>
      <protection locked="0"/>
    </xf>
    <xf numFmtId="0" fontId="3" fillId="0" borderId="0" xfId="0" applyFont="1" applyFill="1" applyBorder="1" applyAlignment="1">
      <alignment horizontal="left" vertical="top" wrapText="1"/>
    </xf>
    <xf numFmtId="181" fontId="3" fillId="7" borderId="2" xfId="113" applyNumberFormat="1" applyFont="1" applyFill="1" applyBorder="1" applyAlignment="1" applyProtection="1">
      <alignment horizontal="right" vertical="center" wrapText="1"/>
      <protection locked="0"/>
    </xf>
    <xf numFmtId="181" fontId="3" fillId="7" borderId="4" xfId="113" applyNumberFormat="1" applyFont="1" applyFill="1" applyBorder="1" applyAlignment="1" applyProtection="1">
      <alignment horizontal="right" vertical="center" wrapText="1"/>
      <protection locked="0"/>
    </xf>
    <xf numFmtId="181" fontId="3" fillId="7" borderId="3" xfId="113" applyNumberFormat="1" applyFont="1" applyFill="1" applyBorder="1" applyAlignment="1" applyProtection="1">
      <alignment horizontal="right" vertical="center" wrapText="1"/>
      <protection locked="0"/>
    </xf>
    <xf numFmtId="181" fontId="3" fillId="7" borderId="5" xfId="113" applyNumberFormat="1" applyFont="1" applyFill="1" applyBorder="1" applyAlignment="1" applyProtection="1">
      <alignment horizontal="right" vertical="center" wrapText="1"/>
      <protection locked="0"/>
    </xf>
    <xf numFmtId="0" fontId="3" fillId="0" borderId="24" xfId="0" applyFont="1" applyFill="1" applyBorder="1" applyAlignment="1" applyProtection="1">
      <alignment horizontal="left" vertical="top" wrapText="1"/>
      <protection locked="0"/>
    </xf>
    <xf numFmtId="0" fontId="3" fillId="0" borderId="25" xfId="0" applyFont="1" applyFill="1" applyBorder="1" applyAlignment="1" applyProtection="1">
      <alignment horizontal="left" vertical="top" wrapText="1"/>
      <protection locked="0"/>
    </xf>
    <xf numFmtId="4" fontId="3" fillId="0" borderId="18" xfId="112" applyNumberFormat="1" applyFont="1" applyFill="1" applyBorder="1" applyAlignment="1" applyProtection="1">
      <alignment horizontal="center" vertical="center" wrapText="1"/>
      <protection locked="0"/>
    </xf>
    <xf numFmtId="4" fontId="3" fillId="0" borderId="20" xfId="112" applyNumberFormat="1" applyFont="1" applyFill="1" applyBorder="1" applyAlignment="1" applyProtection="1">
      <alignment horizontal="center" vertical="center" wrapText="1"/>
      <protection locked="0"/>
    </xf>
    <xf numFmtId="0" fontId="3" fillId="0" borderId="24" xfId="0" applyFont="1" applyFill="1" applyBorder="1" applyAlignment="1" applyProtection="1">
      <alignment horizontal="left" vertical="top" wrapText="1"/>
      <protection locked="0"/>
    </xf>
    <xf numFmtId="0" fontId="3" fillId="0" borderId="25" xfId="0" applyFont="1" applyFill="1" applyBorder="1" applyAlignment="1" applyProtection="1">
      <alignment horizontal="left" vertical="top" wrapText="1"/>
      <protection locked="0"/>
    </xf>
    <xf numFmtId="181" fontId="3" fillId="0" borderId="24" xfId="113" applyNumberFormat="1" applyFont="1" applyFill="1" applyBorder="1" applyAlignment="1" applyProtection="1">
      <alignment horizontal="right" vertical="center" wrapText="1"/>
      <protection locked="0"/>
    </xf>
    <xf numFmtId="181" fontId="3" fillId="0" borderId="25" xfId="113" applyNumberFormat="1" applyFont="1" applyFill="1" applyBorder="1" applyAlignment="1" applyProtection="1">
      <alignment horizontal="right" vertical="center" wrapText="1"/>
      <protection locked="0"/>
    </xf>
    <xf numFmtId="181" fontId="3" fillId="0" borderId="36" xfId="113" applyNumberFormat="1" applyFont="1" applyFill="1" applyBorder="1" applyAlignment="1" applyProtection="1">
      <alignment horizontal="right" vertical="center" wrapText="1"/>
      <protection locked="0"/>
    </xf>
    <xf numFmtId="181" fontId="3" fillId="0" borderId="37" xfId="113" applyNumberFormat="1" applyFont="1" applyFill="1" applyBorder="1" applyAlignment="1" applyProtection="1">
      <alignment horizontal="right" vertical="center" wrapText="1"/>
      <protection locked="0"/>
    </xf>
    <xf numFmtId="181" fontId="3" fillId="7" borderId="24" xfId="113" applyNumberFormat="1" applyFont="1" applyFill="1" applyBorder="1" applyAlignment="1" applyProtection="1">
      <alignment horizontal="right" vertical="center" wrapText="1"/>
      <protection locked="0"/>
    </xf>
    <xf numFmtId="181" fontId="3" fillId="7" borderId="25" xfId="113" applyNumberFormat="1" applyFont="1" applyFill="1" applyBorder="1" applyAlignment="1" applyProtection="1">
      <alignment horizontal="right" vertical="center" wrapText="1"/>
      <protection locked="0"/>
    </xf>
    <xf numFmtId="181" fontId="3" fillId="7" borderId="36" xfId="113" applyNumberFormat="1" applyFont="1" applyFill="1" applyBorder="1" applyAlignment="1" applyProtection="1">
      <alignment horizontal="right" vertical="center" wrapText="1"/>
      <protection locked="0"/>
    </xf>
    <xf numFmtId="181" fontId="3" fillId="7" borderId="37" xfId="113" applyNumberFormat="1" applyFont="1" applyFill="1" applyBorder="1" applyAlignment="1" applyProtection="1">
      <alignment horizontal="right" vertical="center" wrapText="1"/>
      <protection locked="0"/>
    </xf>
    <xf numFmtId="0" fontId="3" fillId="0" borderId="2" xfId="0" applyFont="1" applyBorder="1" applyAlignment="1">
      <alignment horizontal="center" vertical="center" wrapText="1"/>
    </xf>
    <xf numFmtId="2" fontId="3" fillId="0" borderId="2" xfId="0" applyNumberFormat="1" applyFont="1" applyBorder="1" applyAlignment="1">
      <alignment horizontal="center" vertical="center" wrapText="1"/>
    </xf>
    <xf numFmtId="0" fontId="3" fillId="7" borderId="2" xfId="0" applyFont="1" applyFill="1" applyBorder="1" applyAlignment="1">
      <alignment horizontal="center" vertical="center" wrapText="1"/>
    </xf>
    <xf numFmtId="0" fontId="3" fillId="0" borderId="2" xfId="0" applyFont="1" applyBorder="1" applyAlignment="1">
      <alignment horizontal="justify" vertical="center" wrapText="1"/>
    </xf>
    <xf numFmtId="0" fontId="3" fillId="0" borderId="24" xfId="0" applyFont="1" applyFill="1" applyBorder="1" applyAlignment="1" applyProtection="1">
      <alignment horizontal="left" vertical="center" wrapText="1"/>
    </xf>
    <xf numFmtId="0" fontId="3" fillId="0" borderId="25" xfId="0" applyFont="1" applyFill="1" applyBorder="1" applyAlignment="1" applyProtection="1">
      <alignment horizontal="left" vertical="center" wrapText="1"/>
    </xf>
    <xf numFmtId="0" fontId="3" fillId="0" borderId="3" xfId="0" applyFont="1" applyBorder="1" applyAlignment="1">
      <alignment horizontal="justify" vertical="center" wrapText="1"/>
    </xf>
    <xf numFmtId="0" fontId="3" fillId="0" borderId="3" xfId="0" applyFont="1" applyBorder="1" applyAlignment="1">
      <alignment horizontal="center" vertical="center" wrapText="1"/>
    </xf>
    <xf numFmtId="2" fontId="3" fillId="0" borderId="3" xfId="0" applyNumberFormat="1" applyFont="1" applyBorder="1" applyAlignment="1">
      <alignment horizontal="center" vertical="center" wrapText="1"/>
    </xf>
    <xf numFmtId="0" fontId="3" fillId="7" borderId="3" xfId="0" applyFont="1" applyFill="1" applyBorder="1" applyAlignment="1">
      <alignment horizontal="center" vertical="center" wrapText="1"/>
    </xf>
    <xf numFmtId="9" fontId="3" fillId="7" borderId="2" xfId="0" applyNumberFormat="1" applyFont="1" applyFill="1" applyBorder="1" applyAlignment="1">
      <alignment horizontal="center" vertical="center" wrapText="1"/>
    </xf>
    <xf numFmtId="0" fontId="22" fillId="0" borderId="18" xfId="0" applyNumberFormat="1" applyFont="1" applyFill="1" applyBorder="1" applyAlignment="1" applyProtection="1">
      <alignment horizontal="center" vertical="center" wrapText="1"/>
      <protection locked="0"/>
    </xf>
    <xf numFmtId="0" fontId="22" fillId="0" borderId="19" xfId="0" applyNumberFormat="1" applyFont="1" applyFill="1" applyBorder="1" applyAlignment="1" applyProtection="1">
      <alignment horizontal="center" vertical="center" wrapText="1"/>
      <protection locked="0"/>
    </xf>
    <xf numFmtId="0" fontId="22" fillId="0" borderId="20" xfId="0" applyNumberFormat="1" applyFont="1" applyFill="1" applyBorder="1" applyAlignment="1" applyProtection="1">
      <alignment horizontal="center" vertical="center" wrapText="1"/>
      <protection locked="0"/>
    </xf>
    <xf numFmtId="0" fontId="23" fillId="0" borderId="18" xfId="0" applyNumberFormat="1" applyFont="1" applyFill="1" applyBorder="1" applyAlignment="1" applyProtection="1">
      <alignment horizontal="center" vertical="center" wrapText="1"/>
      <protection locked="0"/>
    </xf>
    <xf numFmtId="0" fontId="23" fillId="0" borderId="19" xfId="0" applyNumberFormat="1" applyFont="1" applyFill="1" applyBorder="1" applyAlignment="1" applyProtection="1">
      <alignment horizontal="center" vertical="center" wrapText="1"/>
      <protection locked="0"/>
    </xf>
    <xf numFmtId="0" fontId="23" fillId="0" borderId="20" xfId="0" applyNumberFormat="1" applyFont="1" applyFill="1" applyBorder="1" applyAlignment="1" applyProtection="1">
      <alignment horizontal="center" vertical="center" wrapText="1"/>
      <protection locked="0"/>
    </xf>
    <xf numFmtId="0" fontId="22" fillId="0" borderId="18" xfId="112" applyNumberFormat="1" applyFont="1" applyFill="1" applyBorder="1" applyAlignment="1" applyProtection="1">
      <alignment horizontal="center" vertical="center" wrapText="1"/>
      <protection locked="0"/>
    </xf>
    <xf numFmtId="0" fontId="22" fillId="0" borderId="19" xfId="112" applyNumberFormat="1" applyFont="1" applyFill="1" applyBorder="1" applyAlignment="1" applyProtection="1">
      <alignment horizontal="center" vertical="center" wrapText="1"/>
      <protection locked="0"/>
    </xf>
    <xf numFmtId="0" fontId="22" fillId="0" borderId="20" xfId="112" applyNumberFormat="1" applyFont="1" applyFill="1" applyBorder="1" applyAlignment="1" applyProtection="1">
      <alignment horizontal="center" vertical="center" wrapText="1"/>
      <protection locked="0"/>
    </xf>
    <xf numFmtId="10" fontId="3" fillId="7" borderId="2" xfId="0" applyNumberFormat="1" applyFont="1" applyFill="1" applyBorder="1" applyAlignment="1">
      <alignment horizontal="center" vertical="center" wrapText="1"/>
    </xf>
    <xf numFmtId="0" fontId="20" fillId="0" borderId="11" xfId="0" applyFont="1" applyFill="1" applyBorder="1" applyAlignment="1" applyProtection="1">
      <alignment horizontal="center" vertical="center" wrapText="1"/>
    </xf>
    <xf numFmtId="0" fontId="20" fillId="0" borderId="12" xfId="0" applyFont="1" applyFill="1" applyBorder="1" applyAlignment="1" applyProtection="1">
      <alignment horizontal="center" vertical="center" wrapText="1"/>
    </xf>
    <xf numFmtId="0" fontId="20" fillId="0" borderId="16" xfId="0" applyFont="1" applyFill="1" applyBorder="1" applyAlignment="1" applyProtection="1">
      <alignment horizontal="center" vertical="center" wrapText="1"/>
    </xf>
    <xf numFmtId="0" fontId="20" fillId="0" borderId="4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0" fillId="0" borderId="35" xfId="0" applyFont="1" applyFill="1" applyBorder="1" applyAlignment="1" applyProtection="1">
      <alignment horizontal="center" vertical="center" wrapText="1"/>
    </xf>
    <xf numFmtId="0" fontId="20" fillId="0" borderId="41" xfId="0" applyFont="1" applyFill="1" applyBorder="1" applyAlignment="1" applyProtection="1">
      <alignment horizontal="center" vertical="center" wrapText="1"/>
    </xf>
    <xf numFmtId="0" fontId="20" fillId="0" borderId="42" xfId="0" applyFont="1" applyFill="1" applyBorder="1" applyAlignment="1" applyProtection="1">
      <alignment horizontal="center" vertical="center" wrapText="1"/>
    </xf>
    <xf numFmtId="0" fontId="20" fillId="0" borderId="43" xfId="0" applyFont="1" applyFill="1" applyBorder="1" applyAlignment="1" applyProtection="1">
      <alignment horizontal="center" vertical="center" wrapText="1"/>
    </xf>
    <xf numFmtId="0" fontId="22" fillId="6" borderId="15" xfId="0" applyFont="1" applyFill="1" applyBorder="1" applyAlignment="1">
      <alignment horizontal="center" vertical="center" textRotation="255" wrapText="1"/>
    </xf>
    <xf numFmtId="0" fontId="22" fillId="6" borderId="26" xfId="0" applyFont="1" applyFill="1" applyBorder="1" applyAlignment="1">
      <alignment horizontal="center" vertical="center" textRotation="255" wrapText="1"/>
    </xf>
    <xf numFmtId="0" fontId="20" fillId="0" borderId="8" xfId="0" applyFont="1" applyFill="1" applyBorder="1" applyAlignment="1" applyProtection="1">
      <alignment horizontal="center" vertical="center"/>
    </xf>
    <xf numFmtId="0" fontId="20" fillId="0" borderId="9" xfId="0" applyFont="1" applyFill="1" applyBorder="1" applyAlignment="1" applyProtection="1">
      <alignment horizontal="center" vertical="center"/>
    </xf>
    <xf numFmtId="0" fontId="20" fillId="0" borderId="10" xfId="0" applyFont="1" applyFill="1" applyBorder="1" applyAlignment="1" applyProtection="1">
      <alignment horizontal="center" vertical="center"/>
    </xf>
    <xf numFmtId="0" fontId="22" fillId="0" borderId="8" xfId="0" applyFont="1" applyFill="1" applyBorder="1" applyAlignment="1">
      <alignment horizontal="left" vertical="center" wrapText="1"/>
    </xf>
    <xf numFmtId="0" fontId="22" fillId="0" borderId="9" xfId="0" applyFont="1" applyFill="1" applyBorder="1" applyAlignment="1">
      <alignment horizontal="left" vertical="center" wrapText="1"/>
    </xf>
    <xf numFmtId="0" fontId="22" fillId="0" borderId="10" xfId="0" applyFont="1" applyFill="1" applyBorder="1" applyAlignment="1">
      <alignment horizontal="left" vertical="center" wrapText="1"/>
    </xf>
    <xf numFmtId="0" fontId="22" fillId="7" borderId="11" xfId="0" applyFont="1" applyFill="1" applyBorder="1" applyAlignment="1">
      <alignment horizontal="left" vertical="center" wrapText="1"/>
    </xf>
    <xf numFmtId="0" fontId="22" fillId="7" borderId="12" xfId="0" applyFont="1" applyFill="1" applyBorder="1" applyAlignment="1">
      <alignment horizontal="left" vertical="center" wrapText="1"/>
    </xf>
    <xf numFmtId="0" fontId="22" fillId="7" borderId="16" xfId="0" applyFont="1" applyFill="1" applyBorder="1" applyAlignment="1">
      <alignment horizontal="left" vertical="center" wrapText="1"/>
    </xf>
    <xf numFmtId="0" fontId="22" fillId="6" borderId="13" xfId="0" applyFont="1" applyFill="1" applyBorder="1" applyAlignment="1">
      <alignment horizontal="center" vertical="center" wrapText="1"/>
    </xf>
    <xf numFmtId="0" fontId="22" fillId="6" borderId="14" xfId="0" applyFont="1" applyFill="1" applyBorder="1" applyAlignment="1">
      <alignment horizontal="center" vertical="center" wrapText="1"/>
    </xf>
    <xf numFmtId="0" fontId="22" fillId="6" borderId="15" xfId="0" applyFont="1" applyFill="1" applyBorder="1" applyAlignment="1">
      <alignment horizontal="center" vertical="center" wrapText="1"/>
    </xf>
    <xf numFmtId="0" fontId="22" fillId="6" borderId="2" xfId="0" applyFont="1" applyFill="1" applyBorder="1" applyAlignment="1">
      <alignment horizontal="center" vertical="center" wrapText="1"/>
    </xf>
    <xf numFmtId="0" fontId="3" fillId="0" borderId="6" xfId="0" applyFont="1" applyFill="1" applyBorder="1" applyAlignment="1" applyProtection="1">
      <alignment horizontal="center"/>
    </xf>
    <xf numFmtId="0" fontId="3" fillId="0" borderId="7" xfId="0" applyFont="1" applyFill="1" applyBorder="1" applyAlignment="1" applyProtection="1">
      <alignment horizontal="center"/>
    </xf>
    <xf numFmtId="0" fontId="22" fillId="5" borderId="18" xfId="0" applyFont="1" applyFill="1" applyBorder="1" applyAlignment="1" applyProtection="1">
      <alignment horizontal="center" vertical="center" wrapText="1"/>
      <protection locked="0"/>
    </xf>
    <xf numFmtId="0" fontId="22" fillId="5" borderId="20" xfId="0" applyFont="1" applyFill="1" applyBorder="1" applyAlignment="1" applyProtection="1">
      <alignment horizontal="center" vertical="center" wrapText="1"/>
      <protection locked="0"/>
    </xf>
    <xf numFmtId="0" fontId="22" fillId="6" borderId="32" xfId="0" applyFont="1" applyFill="1" applyBorder="1" applyAlignment="1" applyProtection="1">
      <alignment horizontal="center" vertical="center" wrapText="1"/>
      <protection locked="0"/>
    </xf>
    <xf numFmtId="0" fontId="22" fillId="6" borderId="33" xfId="0" applyFont="1" applyFill="1" applyBorder="1" applyAlignment="1" applyProtection="1">
      <alignment horizontal="center" vertical="center" wrapText="1"/>
      <protection locked="0"/>
    </xf>
    <xf numFmtId="0" fontId="22" fillId="6" borderId="34" xfId="0" applyFont="1" applyFill="1" applyBorder="1" applyAlignment="1" applyProtection="1">
      <alignment horizontal="center" vertical="center" wrapText="1"/>
      <protection locked="0"/>
    </xf>
    <xf numFmtId="0" fontId="22" fillId="6" borderId="27" xfId="0" applyFont="1" applyFill="1" applyBorder="1" applyAlignment="1" applyProtection="1">
      <alignment horizontal="center" vertical="center"/>
      <protection locked="0"/>
    </xf>
    <xf numFmtId="0" fontId="22" fillId="6" borderId="12" xfId="0" applyFont="1" applyFill="1" applyBorder="1" applyAlignment="1" applyProtection="1">
      <alignment horizontal="center" vertical="center"/>
      <protection locked="0"/>
    </xf>
    <xf numFmtId="0" fontId="22" fillId="6" borderId="28" xfId="0" applyFont="1" applyFill="1" applyBorder="1" applyAlignment="1" applyProtection="1">
      <alignment horizontal="center" vertical="center"/>
      <protection locked="0"/>
    </xf>
    <xf numFmtId="0" fontId="22" fillId="6" borderId="29" xfId="0" applyFont="1" applyFill="1" applyBorder="1" applyAlignment="1" applyProtection="1">
      <alignment horizontal="center" vertical="center"/>
      <protection locked="0"/>
    </xf>
    <xf numFmtId="0" fontId="22" fillId="6" borderId="30" xfId="0" applyFont="1" applyFill="1" applyBorder="1" applyAlignment="1" applyProtection="1">
      <alignment horizontal="center" vertical="center"/>
      <protection locked="0"/>
    </xf>
    <xf numFmtId="0" fontId="22" fillId="6" borderId="31" xfId="0" applyFont="1" applyFill="1" applyBorder="1" applyAlignment="1" applyProtection="1">
      <alignment horizontal="center" vertical="center"/>
      <protection locked="0"/>
    </xf>
    <xf numFmtId="0" fontId="22" fillId="6" borderId="24" xfId="0" applyFont="1" applyFill="1" applyBorder="1" applyAlignment="1" applyProtection="1">
      <alignment horizontal="center" vertical="center" wrapText="1"/>
      <protection locked="0"/>
    </xf>
    <xf numFmtId="0" fontId="22" fillId="6" borderId="25" xfId="0" applyFont="1" applyFill="1" applyBorder="1" applyAlignment="1" applyProtection="1">
      <alignment horizontal="center" vertical="center" wrapText="1"/>
      <protection locked="0"/>
    </xf>
    <xf numFmtId="0" fontId="22" fillId="6" borderId="14" xfId="0" applyFont="1" applyFill="1" applyBorder="1" applyAlignment="1" applyProtection="1">
      <alignment horizontal="center" vertical="center"/>
      <protection locked="0"/>
    </xf>
    <xf numFmtId="0" fontId="22" fillId="6" borderId="17" xfId="0" applyFont="1" applyFill="1" applyBorder="1" applyAlignment="1" applyProtection="1">
      <alignment horizontal="center" vertical="center"/>
      <protection locked="0"/>
    </xf>
    <xf numFmtId="0" fontId="22" fillId="6" borderId="2" xfId="0" applyFont="1" applyFill="1" applyBorder="1" applyAlignment="1" applyProtection="1">
      <alignment horizontal="center" vertical="center"/>
      <protection locked="0"/>
    </xf>
    <xf numFmtId="0" fontId="22" fillId="6" borderId="4" xfId="0" applyFont="1" applyFill="1" applyBorder="1" applyAlignment="1" applyProtection="1">
      <alignment horizontal="center" vertical="center"/>
      <protection locked="0"/>
    </xf>
    <xf numFmtId="0" fontId="22" fillId="5" borderId="19" xfId="0" applyFont="1" applyFill="1" applyBorder="1" applyAlignment="1" applyProtection="1">
      <alignment horizontal="center" vertical="center" wrapText="1"/>
      <protection locked="0"/>
    </xf>
    <xf numFmtId="0" fontId="22" fillId="0" borderId="21" xfId="0" applyNumberFormat="1" applyFont="1" applyFill="1" applyBorder="1" applyAlignment="1" applyProtection="1">
      <alignment horizontal="center" vertical="center" wrapText="1"/>
      <protection locked="0"/>
    </xf>
    <xf numFmtId="0" fontId="22" fillId="0" borderId="22" xfId="0" applyNumberFormat="1" applyFont="1" applyFill="1" applyBorder="1" applyAlignment="1" applyProtection="1">
      <alignment horizontal="center" vertical="center" wrapText="1"/>
      <protection locked="0"/>
    </xf>
    <xf numFmtId="0" fontId="22" fillId="0" borderId="23" xfId="0" applyNumberFormat="1" applyFont="1" applyFill="1" applyBorder="1" applyAlignment="1" applyProtection="1">
      <alignment horizontal="center" vertical="center" wrapText="1"/>
      <protection locked="0"/>
    </xf>
    <xf numFmtId="0" fontId="23" fillId="0" borderId="21" xfId="0" applyNumberFormat="1" applyFont="1" applyFill="1" applyBorder="1" applyAlignment="1" applyProtection="1">
      <alignment horizontal="center" vertical="center" wrapText="1"/>
      <protection locked="0"/>
    </xf>
    <xf numFmtId="0" fontId="23" fillId="0" borderId="22" xfId="0" applyNumberFormat="1" applyFont="1" applyFill="1" applyBorder="1" applyAlignment="1" applyProtection="1">
      <alignment horizontal="center" vertical="center" wrapText="1"/>
      <protection locked="0"/>
    </xf>
    <xf numFmtId="0" fontId="23" fillId="0" borderId="23" xfId="0" applyNumberFormat="1" applyFont="1" applyFill="1" applyBorder="1" applyAlignment="1" applyProtection="1">
      <alignment horizontal="center" vertical="center" wrapText="1"/>
      <protection locked="0"/>
    </xf>
    <xf numFmtId="4" fontId="22" fillId="0" borderId="18" xfId="0" applyNumberFormat="1" applyFont="1" applyFill="1" applyBorder="1" applyAlignment="1" applyProtection="1">
      <alignment horizontal="center" vertical="center" wrapText="1"/>
      <protection locked="0"/>
    </xf>
    <xf numFmtId="4" fontId="3" fillId="0" borderId="18" xfId="112" applyNumberFormat="1" applyFont="1" applyFill="1" applyBorder="1" applyAlignment="1" applyProtection="1">
      <alignment horizontal="center" vertical="center" wrapText="1"/>
      <protection locked="0"/>
    </xf>
    <xf numFmtId="4" fontId="3" fillId="0" borderId="20" xfId="112" applyNumberFormat="1" applyFont="1" applyFill="1" applyBorder="1" applyAlignment="1" applyProtection="1">
      <alignment horizontal="center" vertical="center" wrapText="1"/>
      <protection locked="0"/>
    </xf>
    <xf numFmtId="4" fontId="3" fillId="0" borderId="21" xfId="112" applyNumberFormat="1" applyFont="1" applyFill="1" applyBorder="1" applyAlignment="1" applyProtection="1">
      <alignment horizontal="center" vertical="center" wrapText="1"/>
      <protection locked="0"/>
    </xf>
    <xf numFmtId="4" fontId="3" fillId="0" borderId="23" xfId="112" applyNumberFormat="1" applyFont="1" applyFill="1" applyBorder="1" applyAlignment="1" applyProtection="1">
      <alignment horizontal="center" vertical="center" wrapText="1"/>
      <protection locked="0"/>
    </xf>
    <xf numFmtId="0" fontId="22" fillId="6" borderId="40" xfId="0" applyFont="1" applyFill="1" applyBorder="1" applyAlignment="1">
      <alignment horizontal="center" vertical="center" wrapText="1"/>
    </xf>
    <xf numFmtId="0" fontId="22" fillId="6" borderId="0" xfId="0" applyFont="1" applyFill="1" applyBorder="1" applyAlignment="1">
      <alignment horizontal="center" vertical="center" wrapText="1"/>
    </xf>
    <xf numFmtId="0" fontId="22" fillId="6" borderId="35" xfId="0" applyFont="1" applyFill="1" applyBorder="1" applyAlignment="1">
      <alignment horizontal="center" vertical="center" wrapText="1"/>
    </xf>
    <xf numFmtId="0" fontId="22" fillId="5" borderId="14" xfId="0" applyFont="1" applyFill="1" applyBorder="1" applyAlignment="1">
      <alignment horizontal="center" vertical="center" wrapText="1"/>
    </xf>
    <xf numFmtId="0" fontId="3" fillId="0" borderId="2" xfId="0" quotePrefix="1" applyFont="1" applyBorder="1" applyAlignment="1">
      <alignment horizontal="justify" vertical="center" wrapText="1"/>
    </xf>
    <xf numFmtId="4" fontId="23" fillId="0" borderId="18" xfId="0" applyNumberFormat="1" applyFont="1" applyFill="1" applyBorder="1" applyAlignment="1" applyProtection="1">
      <alignment horizontal="center" vertical="center" wrapText="1"/>
      <protection locked="0"/>
    </xf>
    <xf numFmtId="4" fontId="3" fillId="0" borderId="24" xfId="112" applyNumberFormat="1" applyFont="1" applyFill="1" applyBorder="1" applyAlignment="1">
      <alignment horizontal="center" vertical="center" wrapText="1"/>
    </xf>
    <xf numFmtId="4" fontId="3" fillId="0" borderId="25" xfId="112" applyNumberFormat="1" applyFont="1" applyFill="1" applyBorder="1" applyAlignment="1">
      <alignment horizontal="center" vertical="center" wrapText="1"/>
    </xf>
    <xf numFmtId="4" fontId="3" fillId="0" borderId="24" xfId="112" applyNumberFormat="1" applyFont="1" applyFill="1" applyBorder="1" applyAlignment="1" applyProtection="1">
      <alignment horizontal="center" vertical="center" wrapText="1"/>
      <protection locked="0"/>
    </xf>
    <xf numFmtId="4" fontId="3" fillId="0" borderId="25" xfId="112" applyNumberFormat="1" applyFont="1" applyFill="1" applyBorder="1" applyAlignment="1" applyProtection="1">
      <alignment horizontal="center" vertical="center" wrapText="1"/>
      <protection locked="0"/>
    </xf>
    <xf numFmtId="0" fontId="22" fillId="6" borderId="38" xfId="0" applyFont="1" applyFill="1" applyBorder="1" applyAlignment="1" applyProtection="1">
      <alignment horizontal="center" vertical="center" wrapText="1"/>
      <protection locked="0"/>
    </xf>
    <xf numFmtId="0" fontId="22" fillId="6" borderId="39" xfId="0" applyFont="1" applyFill="1" applyBorder="1" applyAlignment="1" applyProtection="1">
      <alignment horizontal="center" vertical="center" wrapText="1"/>
      <protection locked="0"/>
    </xf>
    <xf numFmtId="0" fontId="22" fillId="6" borderId="29" xfId="0" applyFont="1" applyFill="1" applyBorder="1" applyAlignment="1" applyProtection="1">
      <alignment horizontal="center" vertical="center" wrapText="1"/>
      <protection locked="0"/>
    </xf>
    <xf numFmtId="0" fontId="22" fillId="6" borderId="31"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left" vertical="top" wrapText="1"/>
      <protection locked="0"/>
    </xf>
    <xf numFmtId="0" fontId="3" fillId="0" borderId="24" xfId="0" applyFont="1" applyFill="1" applyBorder="1" applyAlignment="1" applyProtection="1">
      <alignment horizontal="center" vertical="center" wrapText="1"/>
    </xf>
    <xf numFmtId="0" fontId="3" fillId="0" borderId="25" xfId="0" applyFont="1" applyFill="1" applyBorder="1" applyAlignment="1" applyProtection="1">
      <alignment horizontal="center" vertical="center" wrapText="1"/>
    </xf>
    <xf numFmtId="0" fontId="3" fillId="0" borderId="24" xfId="0" applyFont="1" applyFill="1" applyBorder="1" applyAlignment="1" applyProtection="1">
      <alignment horizontal="left" vertical="center" wrapText="1"/>
      <protection locked="0"/>
    </xf>
    <xf numFmtId="0" fontId="3" fillId="0" borderId="25" xfId="0" applyFont="1" applyFill="1" applyBorder="1" applyAlignment="1" applyProtection="1">
      <alignment horizontal="left" vertical="center" wrapText="1"/>
      <protection locked="0"/>
    </xf>
    <xf numFmtId="0" fontId="22" fillId="5" borderId="32" xfId="0" applyFont="1" applyFill="1" applyBorder="1" applyAlignment="1">
      <alignment horizontal="center" vertical="center" wrapText="1"/>
    </xf>
    <xf numFmtId="0" fontId="22" fillId="5" borderId="33" xfId="0" applyFont="1" applyFill="1" applyBorder="1" applyAlignment="1">
      <alignment horizontal="center" vertical="center" wrapText="1"/>
    </xf>
    <xf numFmtId="0" fontId="22" fillId="5" borderId="34" xfId="0" applyFont="1" applyFill="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 xfId="0" applyFont="1" applyFill="1" applyBorder="1" applyAlignment="1" applyProtection="1">
      <alignment vertical="top" wrapText="1"/>
      <protection locked="0"/>
    </xf>
  </cellXfs>
  <cellStyles count="144">
    <cellStyle name="Accent1" xfId="1"/>
    <cellStyle name="Comma 2" xfId="2"/>
    <cellStyle name="Comma 2 2" xfId="3"/>
    <cellStyle name="Comma 2 2 2" xfId="4"/>
    <cellStyle name="Comma 2 3" xfId="5"/>
    <cellStyle name="Comma 3" xfId="6"/>
    <cellStyle name="Comma 3 2" xfId="7"/>
    <cellStyle name="Comma 3 2 2" xfId="115"/>
    <cellStyle name="Comma 3 3" xfId="114"/>
    <cellStyle name="Currency 2" xfId="8"/>
    <cellStyle name="Currency 2 2" xfId="9"/>
    <cellStyle name="Currency 3" xfId="10"/>
    <cellStyle name="Currency 3 2" xfId="11"/>
    <cellStyle name="Énfasis1" xfId="12" builtinId="29" customBuiltin="1"/>
    <cellStyle name="Énfasis1 2" xfId="13"/>
    <cellStyle name="Euro" xfId="14"/>
    <cellStyle name="Euro 2" xfId="15"/>
    <cellStyle name="Euro 2 2" xfId="16"/>
    <cellStyle name="Euro 3" xfId="17"/>
    <cellStyle name="Euro 4" xfId="18"/>
    <cellStyle name="Hipervínculo 2" xfId="19"/>
    <cellStyle name="Millares [0]" xfId="112" builtinId="6"/>
    <cellStyle name="Millares [0] 2" xfId="142"/>
    <cellStyle name="Millares 10" xfId="20"/>
    <cellStyle name="Millares 10 2" xfId="21"/>
    <cellStyle name="Millares 10 2 2" xfId="22"/>
    <cellStyle name="Millares 10 3" xfId="23"/>
    <cellStyle name="Millares 11" xfId="24"/>
    <cellStyle name="Millares 11 2" xfId="25"/>
    <cellStyle name="Millares 11 2 2" xfId="26"/>
    <cellStyle name="Millares 11 2 2 2" xfId="118"/>
    <cellStyle name="Millares 11 2 3" xfId="117"/>
    <cellStyle name="Millares 11 3" xfId="116"/>
    <cellStyle name="Millares 12" xfId="27"/>
    <cellStyle name="Millares 12 2" xfId="28"/>
    <cellStyle name="Millares 13" xfId="29"/>
    <cellStyle name="Millares 13 2" xfId="119"/>
    <cellStyle name="Millares 14" xfId="30"/>
    <cellStyle name="Millares 14 2" xfId="120"/>
    <cellStyle name="Millares 15" xfId="31"/>
    <cellStyle name="Millares 15 2" xfId="121"/>
    <cellStyle name="Millares 16" xfId="32"/>
    <cellStyle name="Millares 16 2" xfId="122"/>
    <cellStyle name="Millares 2" xfId="33"/>
    <cellStyle name="Millares 2 2" xfId="34"/>
    <cellStyle name="Millares 2 2 2" xfId="35"/>
    <cellStyle name="Millares 2 3" xfId="36"/>
    <cellStyle name="Millares 2 3 2" xfId="124"/>
    <cellStyle name="Millares 2 4" xfId="123"/>
    <cellStyle name="Millares 3" xfId="37"/>
    <cellStyle name="Millares 3 2" xfId="38"/>
    <cellStyle name="Millares 3 2 2" xfId="39"/>
    <cellStyle name="Millares 3 3" xfId="40"/>
    <cellStyle name="Millares 3 3 2" xfId="41"/>
    <cellStyle name="Millares 3 3 2 2" xfId="127"/>
    <cellStyle name="Millares 3 3 3" xfId="126"/>
    <cellStyle name="Millares 3 4" xfId="42"/>
    <cellStyle name="Millares 3 4 2" xfId="43"/>
    <cellStyle name="Millares 3 4 2 2" xfId="44"/>
    <cellStyle name="Millares 3 4 2 2 2" xfId="130"/>
    <cellStyle name="Millares 3 4 2 3" xfId="129"/>
    <cellStyle name="Millares 3 4 3" xfId="128"/>
    <cellStyle name="Millares 3 5" xfId="125"/>
    <cellStyle name="Millares 3_Formato Ejecucion presupuestal 30042009" xfId="45"/>
    <cellStyle name="Millares 4" xfId="46"/>
    <cellStyle name="Millares 4 2" xfId="47"/>
    <cellStyle name="Millares 5" xfId="48"/>
    <cellStyle name="Millares 5 2" xfId="49"/>
    <cellStyle name="Millares 6" xfId="50"/>
    <cellStyle name="Millares 6 2" xfId="51"/>
    <cellStyle name="Millares 6 2 2" xfId="52"/>
    <cellStyle name="Millares 6 3" xfId="53"/>
    <cellStyle name="Millares 7" xfId="54"/>
    <cellStyle name="Millares 7 2" xfId="55"/>
    <cellStyle name="Millares 8" xfId="56"/>
    <cellStyle name="Millares 8 2" xfId="57"/>
    <cellStyle name="Millares 9" xfId="58"/>
    <cellStyle name="Millares 9 2" xfId="59"/>
    <cellStyle name="Moneda [0]" xfId="113" builtinId="7"/>
    <cellStyle name="Moneda [0] 2" xfId="143"/>
    <cellStyle name="Moneda 10" xfId="60"/>
    <cellStyle name="Moneda 10 2" xfId="131"/>
    <cellStyle name="Moneda 2" xfId="61"/>
    <cellStyle name="Moneda 2 2" xfId="62"/>
    <cellStyle name="Moneda 2 2 2" xfId="63"/>
    <cellStyle name="Moneda 2 3" xfId="64"/>
    <cellStyle name="Moneda 3" xfId="65"/>
    <cellStyle name="Moneda 3 2" xfId="66"/>
    <cellStyle name="Moneda 4" xfId="67"/>
    <cellStyle name="Moneda 5" xfId="68"/>
    <cellStyle name="Moneda 5 2" xfId="69"/>
    <cellStyle name="Moneda 6" xfId="70"/>
    <cellStyle name="Moneda 7" xfId="71"/>
    <cellStyle name="Moneda 8" xfId="72"/>
    <cellStyle name="Moneda 8 2" xfId="73"/>
    <cellStyle name="Moneda 9" xfId="74"/>
    <cellStyle name="Neutral" xfId="75" builtinId="28" customBuiltin="1"/>
    <cellStyle name="Normal" xfId="0" builtinId="0"/>
    <cellStyle name="Normal 2" xfId="76"/>
    <cellStyle name="Normal 2 2" xfId="77"/>
    <cellStyle name="Normal 2 2 2" xfId="78"/>
    <cellStyle name="Normal 2 3" xfId="79"/>
    <cellStyle name="Normal 2 3 2" xfId="80"/>
    <cellStyle name="Normal 2 3 2 2" xfId="81"/>
    <cellStyle name="Normal 2 4" xfId="82"/>
    <cellStyle name="Normal 2 4 2" xfId="83"/>
    <cellStyle name="Normal 2 5" xfId="84"/>
    <cellStyle name="Normal 2 6" xfId="85"/>
    <cellStyle name="Normal 2 8" xfId="86"/>
    <cellStyle name="Normal 2_Formato Ejecucion presupuestal 30042009" xfId="87"/>
    <cellStyle name="Normal 3" xfId="88"/>
    <cellStyle name="Normal 3 2" xfId="89"/>
    <cellStyle name="Normal 3 2 2" xfId="90"/>
    <cellStyle name="Normal 3 2 2 2" xfId="134"/>
    <cellStyle name="Normal 3 2 3" xfId="133"/>
    <cellStyle name="Normal 3 3" xfId="91"/>
    <cellStyle name="Normal 3 3 2" xfId="92"/>
    <cellStyle name="Normal 3 3 2 2" xfId="136"/>
    <cellStyle name="Normal 3 3 3" xfId="135"/>
    <cellStyle name="Normal 3 4" xfId="93"/>
    <cellStyle name="Normal 3 4 2" xfId="137"/>
    <cellStyle name="Normal 3 5" xfId="132"/>
    <cellStyle name="Normal 3_Formato de Seguimiento Sectorial (31-5-09) dmv" xfId="94"/>
    <cellStyle name="Normal 4" xfId="95"/>
    <cellStyle name="Normal 5" xfId="96"/>
    <cellStyle name="Normal 5 2" xfId="97"/>
    <cellStyle name="Normal 5 2 2" xfId="139"/>
    <cellStyle name="Normal 5 3" xfId="138"/>
    <cellStyle name="Normal 6" xfId="98"/>
    <cellStyle name="Normal 6 2" xfId="140"/>
    <cellStyle name="Porcentaje" xfId="99" builtinId="5"/>
    <cellStyle name="Porcentual 2" xfId="100"/>
    <cellStyle name="Porcentual 2 2" xfId="101"/>
    <cellStyle name="Porcentual 3" xfId="102"/>
    <cellStyle name="Porcentual 3 2" xfId="103"/>
    <cellStyle name="Porcentual 3 2 2" xfId="104"/>
    <cellStyle name="Porcentual 3 3" xfId="105"/>
    <cellStyle name="Porcentual 4" xfId="106"/>
    <cellStyle name="Porcentual 4 2" xfId="107"/>
    <cellStyle name="Porcentual 4 2 2" xfId="108"/>
    <cellStyle name="Porcentual 5" xfId="109"/>
    <cellStyle name="Porcentual 6" xfId="110"/>
    <cellStyle name="Porcentual 6 2" xfId="141"/>
    <cellStyle name="Total" xfId="111"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201706</xdr:colOff>
      <xdr:row>1</xdr:row>
      <xdr:rowOff>112059</xdr:rowOff>
    </xdr:from>
    <xdr:to>
      <xdr:col>1</xdr:col>
      <xdr:colOff>1468531</xdr:colOff>
      <xdr:row>4</xdr:row>
      <xdr:rowOff>213778</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177" y="224118"/>
          <a:ext cx="1266825" cy="11438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0665\Compartida\MANE\PROYECTO%20VALORIZACION%202003\01%20Listado%20de%20Obras%2013may03-dieg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0391-sp09gai\ULTIMOS%20ARCH\PLAN%20CONTRATACION\A&#209;O%202002\Comite%2003%20Febrero%2006%202002\PLAN%20DE%20CONTRATACION%20ENERO%2031%20DE%202002%20APOYO%20CORPOR.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g01w201\POAI\BANCO%20MUNDIAL\enviado%20a%20shd%20oficial%20sin%20arreglar%20convenios%20on%20arreglos%20de%20presentacio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erv-cv2\Planeacion\ahernandezb\Documentos%20SDHT%20(26-11-10)\2010\Sector\Seguimientos\Formato%20de%20Caracterizaci&#243;n%20de%20Metas%20(26-11-1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0391-sp09gai\ULTIMOS%20ARCH\PLAN%20CONTRATACION\A&#209;O%202002\Comite%2003%20Febrero%2006%202002\PLAN%20DE%20CONTRATACION%20FEB%204%20RESUME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nidades%20compartidas/Equipo%20Seguimiento%20OAPI_2019/06_SEGPLAN/Informes/Archivos%20planos/2019-09%20Magnitud_secto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Preliq"/>
      <sheetName val="Consol_Todo_inic"/>
      <sheetName val="presupuesto recalculado"/>
      <sheetName val="Consol_Todo_prel"/>
      <sheetName val="DTC"/>
      <sheetName val="Predios"/>
      <sheetName val="MVial "/>
      <sheetName val="PACO"/>
      <sheetName val="OAGS"/>
      <sheetName val="Ciclorrutas"/>
      <sheetName val="PACO vs DTMV"/>
      <sheetName val="Parametros"/>
      <sheetName val="Consol_Todo FAS "/>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E2">
            <v>0.15</v>
          </cell>
        </row>
        <row r="3">
          <cell r="E3">
            <v>332000</v>
          </cell>
        </row>
      </sheetData>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RESUMEN"/>
      <sheetName val="RESUMEN (2)"/>
      <sheetName val="DIRE TEC"/>
      <sheetName val="Parametros"/>
    </sheetNames>
    <sheetDataSet>
      <sheetData sheetId="0">
        <row r="5">
          <cell r="CL5" t="str">
            <v>CORREGIR</v>
          </cell>
        </row>
        <row r="6">
          <cell r="CF6" t="str">
            <v>IMPORTANTE</v>
          </cell>
        </row>
      </sheetData>
      <sheetData sheetId="1" refreshError="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VARIACIONES"/>
      <sheetName val="SHD INGRESOS"/>
      <sheetName val="recaudo valora (2)"/>
      <sheetName val="cruce con las empresas"/>
      <sheetName val="arrendamientos"/>
      <sheetName val="antejardines"/>
      <sheetName val="recaudo valora"/>
      <sheetName val="rendim. financieros"/>
      <sheetName val="venta de prdios"/>
      <sheetName val="préstamos de vivienda"/>
      <sheetName val="SHD GASTOS"/>
      <sheetName val="FUNCIONAMIENTO"/>
      <sheetName val="SERVICIO PERSONALES"/>
      <sheetName val="APORTES PATRONALES "/>
      <sheetName val="GASTOS GENERALES "/>
      <sheetName val="DEUDA"/>
      <sheetName val="INVERSION"/>
      <sheetName val="INVERSION POR PROYECTOS"/>
      <sheetName val="5054"/>
      <sheetName val="5056"/>
      <sheetName val="6122"/>
      <sheetName val="6127"/>
      <sheetName val="7041"/>
      <sheetName val="7048"/>
      <sheetName val="7193"/>
      <sheetName val="7233"/>
      <sheetName val="7249"/>
      <sheetName val="7258"/>
      <sheetName val="7259"/>
      <sheetName val="7260"/>
      <sheetName val="7261"/>
      <sheetName val="7262"/>
      <sheetName val="7263"/>
      <sheetName val="7265"/>
      <sheetName val="7277"/>
      <sheetName val="INVERSION FUENTES"/>
      <sheetName val="BANCO MUNDIAL"/>
      <sheetName val="CORREDORES"/>
      <sheetName val="RUTAS ALIMENTADORAS"/>
      <sheetName val="ANDENES"/>
      <sheetName val="CICLORUTAS"/>
      <sheetName val="FORTALECIMIENTO"/>
      <sheetName val="SOBRETASA Y ACPM"/>
      <sheetName val="SOBRETASA "/>
      <sheetName val="TRANSFERENCIAS"/>
      <sheetName val="TRANSFERENCIAS ORDINARIAS"/>
      <sheetName val="VALORIZACION"/>
      <sheetName val="INGRESOS CORRIENTES INVERSION "/>
      <sheetName val="INGRESOS CORRIENTES"/>
      <sheetName val="RECURSOS DE CAPITAL (2)"/>
      <sheetName val="RECURSOS DE CAPITAL"/>
      <sheetName val="OBRA POR TULUGAR"/>
      <sheetName val="KFW"/>
      <sheetName val="V.F. SOBRETASA"/>
      <sheetName val="DISTRIBUC"/>
      <sheetName val="FUENTES"/>
      <sheetName val="SABANA FUNCIONA E INVER"/>
      <sheetName val="PLAN DE CONTRATACION"/>
      <sheetName val="PRESUPUESTO TOTAL"/>
      <sheetName val="BASE DE DATOS"/>
      <sheetName val="PRESUPUESTO GENERAL"/>
      <sheetName val="AREAS"/>
      <sheetName val="METAS FISICAS"/>
      <sheetName val="TABLA DE CONTENINO"/>
      <sheetName val="BAS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ow r="3">
          <cell r="B3" t="str">
            <v>PROG. PLAN</v>
          </cell>
          <cell r="C3" t="str">
            <v>VALORIZACION</v>
          </cell>
          <cell r="D3" t="str">
            <v>INGRESOS CORRIENTES</v>
          </cell>
          <cell r="E3" t="str">
            <v>OBRA POR TU LUGAR</v>
          </cell>
          <cell r="F3" t="str">
            <v>RECURSOS DE CAPITAL</v>
          </cell>
          <cell r="G3" t="str">
            <v>SOBRETASA A LA GASOLINA Y AL ACPM</v>
          </cell>
          <cell r="H3" t="str">
            <v>KFW</v>
          </cell>
          <cell r="I3" t="str">
            <v>CONTRAPARTIDA BANCO MUNDIAL</v>
          </cell>
          <cell r="J3" t="str">
            <v>BANCO MUNDIAL</v>
          </cell>
          <cell r="K3" t="str">
            <v>TRANSFERENCIAS ORDINARIAS</v>
          </cell>
        </row>
        <row r="5">
          <cell r="B5">
            <v>31101</v>
          </cell>
          <cell r="D5">
            <v>137000000</v>
          </cell>
          <cell r="K5">
            <v>15037176811</v>
          </cell>
        </row>
        <row r="6">
          <cell r="B6">
            <v>31102</v>
          </cell>
          <cell r="D6">
            <v>1801410829</v>
          </cell>
          <cell r="F6">
            <v>1277561911.0799999</v>
          </cell>
          <cell r="K6">
            <v>2218298830</v>
          </cell>
        </row>
        <row r="7">
          <cell r="B7">
            <v>31103</v>
          </cell>
          <cell r="D7">
            <v>742000000</v>
          </cell>
          <cell r="K7">
            <v>4914541042</v>
          </cell>
        </row>
        <row r="8">
          <cell r="B8">
            <v>315</v>
          </cell>
          <cell r="D8">
            <v>2770430</v>
          </cell>
        </row>
        <row r="9">
          <cell r="D9">
            <v>2683181259</v>
          </cell>
          <cell r="F9">
            <v>1277561911.0799999</v>
          </cell>
          <cell r="K9">
            <v>22170016683</v>
          </cell>
        </row>
        <row r="12">
          <cell r="B12">
            <v>334</v>
          </cell>
          <cell r="G12">
            <v>2144092337</v>
          </cell>
          <cell r="K12">
            <v>5211772973</v>
          </cell>
        </row>
        <row r="13">
          <cell r="B13">
            <v>5054</v>
          </cell>
          <cell r="D13">
            <v>238644972</v>
          </cell>
          <cell r="E13">
            <v>0</v>
          </cell>
          <cell r="F13">
            <v>0</v>
          </cell>
          <cell r="G13">
            <v>78241033833</v>
          </cell>
          <cell r="H13">
            <v>0</v>
          </cell>
          <cell r="I13">
            <v>0</v>
          </cell>
          <cell r="J13">
            <v>0</v>
          </cell>
          <cell r="K13">
            <v>3457452396</v>
          </cell>
        </row>
        <row r="14">
          <cell r="B14">
            <v>5056</v>
          </cell>
          <cell r="D14">
            <v>35500000</v>
          </cell>
          <cell r="E14">
            <v>0</v>
          </cell>
          <cell r="F14">
            <v>0</v>
          </cell>
          <cell r="H14">
            <v>0</v>
          </cell>
          <cell r="I14">
            <v>1567305387.7053642</v>
          </cell>
          <cell r="J14">
            <v>10965120222.67798</v>
          </cell>
          <cell r="K14">
            <v>1680000000</v>
          </cell>
        </row>
        <row r="15">
          <cell r="B15">
            <v>6122</v>
          </cell>
          <cell r="D15">
            <v>50000000</v>
          </cell>
          <cell r="E15">
            <v>0</v>
          </cell>
          <cell r="F15">
            <v>0</v>
          </cell>
          <cell r="H15">
            <v>0</v>
          </cell>
          <cell r="I15">
            <v>0</v>
          </cell>
          <cell r="J15">
            <v>0</v>
          </cell>
        </row>
        <row r="16">
          <cell r="B16">
            <v>6127</v>
          </cell>
          <cell r="D16">
            <v>248643099</v>
          </cell>
          <cell r="E16">
            <v>0</v>
          </cell>
          <cell r="F16">
            <v>0</v>
          </cell>
          <cell r="H16">
            <v>0</v>
          </cell>
          <cell r="I16">
            <v>0</v>
          </cell>
          <cell r="J16">
            <v>0</v>
          </cell>
        </row>
        <row r="17">
          <cell r="B17">
            <v>7041</v>
          </cell>
          <cell r="D17">
            <v>12689161879</v>
          </cell>
          <cell r="I17">
            <v>6687255477.1303711</v>
          </cell>
          <cell r="J17">
            <v>50266049478.484604</v>
          </cell>
        </row>
        <row r="18">
          <cell r="B18">
            <v>7048</v>
          </cell>
          <cell r="C18">
            <v>26167470348</v>
          </cell>
          <cell r="D18">
            <v>777444000</v>
          </cell>
          <cell r="E18">
            <v>0</v>
          </cell>
          <cell r="F18">
            <v>5517544004</v>
          </cell>
          <cell r="G18">
            <v>4896374449</v>
          </cell>
          <cell r="H18">
            <v>0</v>
          </cell>
          <cell r="I18">
            <v>0</v>
          </cell>
          <cell r="K18">
            <v>500000000</v>
          </cell>
        </row>
        <row r="19">
          <cell r="B19">
            <v>7249</v>
          </cell>
          <cell r="D19">
            <v>70000000</v>
          </cell>
          <cell r="E19">
            <v>0</v>
          </cell>
          <cell r="F19">
            <v>0</v>
          </cell>
          <cell r="G19">
            <v>49608000</v>
          </cell>
          <cell r="H19">
            <v>0</v>
          </cell>
          <cell r="I19">
            <v>0</v>
          </cell>
          <cell r="J19">
            <v>0</v>
          </cell>
        </row>
        <row r="20">
          <cell r="B20">
            <v>7258</v>
          </cell>
          <cell r="G20">
            <v>3381680226</v>
          </cell>
          <cell r="I20">
            <v>4177583369.7360368</v>
          </cell>
          <cell r="J20">
            <v>30348022970.145641</v>
          </cell>
          <cell r="K20">
            <v>371953774</v>
          </cell>
        </row>
        <row r="21">
          <cell r="B21">
            <v>7259</v>
          </cell>
          <cell r="D21">
            <v>649221140</v>
          </cell>
          <cell r="F21">
            <v>0</v>
          </cell>
          <cell r="I21">
            <v>0</v>
          </cell>
          <cell r="K21">
            <v>4172956400</v>
          </cell>
        </row>
        <row r="22">
          <cell r="B22">
            <v>7260</v>
          </cell>
          <cell r="D22">
            <v>0</v>
          </cell>
          <cell r="E22">
            <v>0</v>
          </cell>
          <cell r="F22">
            <v>0</v>
          </cell>
          <cell r="G22">
            <v>13197404957</v>
          </cell>
          <cell r="H22">
            <v>0</v>
          </cell>
          <cell r="I22">
            <v>0</v>
          </cell>
          <cell r="J22">
            <v>0</v>
          </cell>
          <cell r="K22">
            <v>10000000000</v>
          </cell>
        </row>
        <row r="23">
          <cell r="B23">
            <v>7261</v>
          </cell>
          <cell r="D23">
            <v>4704657604</v>
          </cell>
          <cell r="E23">
            <v>0</v>
          </cell>
          <cell r="F23">
            <v>0</v>
          </cell>
          <cell r="H23">
            <v>0</v>
          </cell>
          <cell r="I23">
            <v>915043110.14732897</v>
          </cell>
          <cell r="J23">
            <v>1049164673.0164337</v>
          </cell>
          <cell r="K23">
            <v>3529571290</v>
          </cell>
        </row>
        <row r="24">
          <cell r="B24">
            <v>7263</v>
          </cell>
          <cell r="G24">
            <v>100000000</v>
          </cell>
          <cell r="I24">
            <v>0</v>
          </cell>
          <cell r="K24">
            <v>15108000</v>
          </cell>
        </row>
        <row r="25">
          <cell r="B25">
            <v>7277</v>
          </cell>
          <cell r="D25">
            <v>5332588951</v>
          </cell>
          <cell r="E25">
            <v>3000000000</v>
          </cell>
          <cell r="F25">
            <v>0</v>
          </cell>
          <cell r="G25">
            <v>49608000</v>
          </cell>
          <cell r="H25">
            <v>300000000</v>
          </cell>
          <cell r="I25">
            <v>620172918.28089976</v>
          </cell>
          <cell r="J25">
            <v>4450846161.6753321</v>
          </cell>
          <cell r="K25">
            <v>710792000</v>
          </cell>
        </row>
        <row r="26">
          <cell r="B26">
            <v>7265</v>
          </cell>
          <cell r="D26">
            <v>6000000000</v>
          </cell>
          <cell r="I26">
            <v>0</v>
          </cell>
          <cell r="K26">
            <v>0</v>
          </cell>
        </row>
        <row r="27">
          <cell r="B27">
            <v>7193</v>
          </cell>
          <cell r="K27">
            <v>546572200</v>
          </cell>
        </row>
        <row r="28">
          <cell r="B28">
            <v>7233</v>
          </cell>
          <cell r="D28">
            <v>0</v>
          </cell>
          <cell r="K28">
            <v>177544167</v>
          </cell>
        </row>
        <row r="29">
          <cell r="B29">
            <v>7262</v>
          </cell>
          <cell r="K29">
            <v>8459000000</v>
          </cell>
        </row>
        <row r="30">
          <cell r="C30">
            <v>26167470348</v>
          </cell>
          <cell r="D30">
            <v>30795861645</v>
          </cell>
          <cell r="E30">
            <v>3000000000</v>
          </cell>
          <cell r="F30">
            <v>5517544004</v>
          </cell>
          <cell r="G30">
            <v>102059801802</v>
          </cell>
          <cell r="H30">
            <v>300000000</v>
          </cell>
          <cell r="I30">
            <v>13967360263</v>
          </cell>
          <cell r="J30">
            <v>97079203506</v>
          </cell>
          <cell r="K30">
            <v>38832723200</v>
          </cell>
        </row>
        <row r="33">
          <cell r="B33">
            <v>32</v>
          </cell>
          <cell r="I33">
            <v>0</v>
          </cell>
          <cell r="J33">
            <v>0</v>
          </cell>
          <cell r="K33">
            <v>8833982527</v>
          </cell>
        </row>
      </sheetData>
      <sheetData sheetId="56"/>
      <sheetData sheetId="57"/>
      <sheetData sheetId="58"/>
      <sheetData sheetId="59"/>
      <sheetData sheetId="60"/>
      <sheetData sheetId="61"/>
      <sheetData sheetId="62"/>
      <sheetData sheetId="63"/>
      <sheetData sheetId="64"/>
      <sheetData sheetId="6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Caracterización"/>
      <sheetName val="Hoja2"/>
      <sheetName val="Hoja3"/>
      <sheetName val="Formato Ejecución Pptal"/>
      <sheetName val="Territorializacion Sector"/>
      <sheetName val="DISTRIBUC"/>
      <sheetName val="INICIO"/>
    </sheetNames>
    <sheetDataSet>
      <sheetData sheetId="0"/>
      <sheetData sheetId="1">
        <row r="1">
          <cell r="A1" t="str">
            <v xml:space="preserve">CIUDAD DE DERECHOS </v>
          </cell>
          <cell r="B1" t="str">
            <v>DERECHO A UN TECHO</v>
          </cell>
          <cell r="C1" t="str">
            <v>MI CASA TERRITORIO SEGURO</v>
          </cell>
          <cell r="D1" t="str">
            <v>Reasentar4.545 familias en zonas de alto riesgo no mitigable</v>
          </cell>
          <cell r="E1" t="str">
            <v>SECRETARÍA DISTRITAL DEL HÁBITAT - SDHT</v>
          </cell>
          <cell r="F1" t="str">
            <v>417 "Control administrativo a la enajenación y arrendamiento de la vivienda en el Distrito Capital"</v>
          </cell>
        </row>
        <row r="2">
          <cell r="A2" t="str">
            <v>DERECHO A LA CIUDAD</v>
          </cell>
          <cell r="B2" t="str">
            <v>MEJOREMOS EL BARRIO</v>
          </cell>
          <cell r="C2" t="str">
            <v>BOGOTÁ ME ACOGE</v>
          </cell>
          <cell r="D2" t="str">
            <v>Ofrecer solución de vivienda a 4.000 familias desplazadas</v>
          </cell>
          <cell r="E2" t="str">
            <v>CAJA DE LA VIVIENDA POPULAR -CVP</v>
          </cell>
          <cell r="F2" t="str">
            <v>418 "Fortalecimiento institucional"</v>
          </cell>
        </row>
        <row r="3">
          <cell r="A3" t="str">
            <v>CIUDAD GLOBAL</v>
          </cell>
          <cell r="B3" t="str">
            <v>TRANSFORMACIÓN URBANA POSITIVA</v>
          </cell>
          <cell r="C3" t="str">
            <v>MI CASA LEGAL</v>
          </cell>
          <cell r="D3" t="str">
            <v>Titular 6000 predios</v>
          </cell>
          <cell r="E3" t="str">
            <v>UNIDAD ADMINISTRATIVA ESPECIAL DE SERVICIÓS PÚBLICOS - UAESP</v>
          </cell>
          <cell r="F3" t="str">
            <v>435 "Procesos integrales para el desarrollo de áreas de origen informal"</v>
          </cell>
        </row>
        <row r="4">
          <cell r="A4" t="str">
            <v>GESTIÓN PUBLICA EFECTIVA Y TRANSPARENTE</v>
          </cell>
          <cell r="B4" t="str">
            <v>ALIANZAS POR EL HÁBITAT</v>
          </cell>
          <cell r="C4" t="str">
            <v>MEJORO MI CASA</v>
          </cell>
          <cell r="D4" t="str">
            <v>Reconocer 8.000 viviendas de estrato 1 y 2</v>
          </cell>
          <cell r="E4" t="str">
            <v>METROVIVIENDA</v>
          </cell>
          <cell r="F4" t="str">
            <v>487 "Acciones y soluciones integrales de vivienda de interés social y prioritario"</v>
          </cell>
        </row>
        <row r="5">
          <cell r="B5" t="str">
            <v>BOGOTÁ RURAL</v>
          </cell>
          <cell r="C5" t="str">
            <v>SOLUCIONES DE VIVIENDA (VIS)</v>
          </cell>
          <cell r="D5" t="str">
            <v>Mejorar las condiciones estructurales de 2000 viviendas</v>
          </cell>
          <cell r="E5" t="str">
            <v>EMPRESA DE RENOVACIÓN URBANA - ERU</v>
          </cell>
          <cell r="F5" t="str">
            <v>488 "Instrumentos de financiación para adquisición, construcción y mejoramiento de vivienda"</v>
          </cell>
        </row>
        <row r="6">
          <cell r="B6" t="str">
            <v>AMOR POR BOGOTÁ</v>
          </cell>
          <cell r="C6" t="str">
            <v>NUESTRO BARRIO</v>
          </cell>
          <cell r="D6" t="str">
            <v>Mejorar las condiciones de habitabilidad de 8000 viviendas</v>
          </cell>
          <cell r="E6" t="str">
            <v>EMPRESA DE ACUEDUCTO Y ALCANTARILLADO DE BOGOTÁ - EAAB</v>
          </cell>
          <cell r="F6" t="str">
            <v>489 "Corredor ecológico y recreativo de los cerros orientales"</v>
          </cell>
        </row>
        <row r="7">
          <cell r="B7" t="str">
            <v>RÍO BOGOTÁ</v>
          </cell>
          <cell r="C7" t="str">
            <v>RENOVEMOS LA CIUDAD</v>
          </cell>
          <cell r="D7" t="str">
            <v>Mejorar 900 viviendas en zona rural</v>
          </cell>
          <cell r="F7" t="str">
            <v>490 "Alianzas por el Hábitat"</v>
          </cell>
        </row>
        <row r="8">
          <cell r="C8" t="str">
            <v>CORREDOR ECOLÓGICO Y RECREATIVO DE LOS CERROS ORIENTALES</v>
          </cell>
          <cell r="D8" t="str">
            <v>Construir 6000 soluciones de vivienda  en sitio propio</v>
          </cell>
          <cell r="F8" t="str">
            <v>491 "Información y comunicación del Hábitat"</v>
          </cell>
        </row>
        <row r="9">
          <cell r="C9" t="str">
            <v>CIUDAD NORTE</v>
          </cell>
          <cell r="D9" t="str">
            <v>Ofrecer 5.000 soluciones de vivienda para arrendamiento en sitio propio.</v>
          </cell>
          <cell r="F9" t="str">
            <v>644 "Soluciones de vivienda para población en situación de desplazamiento</v>
          </cell>
        </row>
        <row r="10">
          <cell r="C10" t="str">
            <v>CIUDAD CENTRO</v>
          </cell>
          <cell r="D10" t="str">
            <v>Ofrecer 74.920 soluciones de vivienda nueva</v>
          </cell>
          <cell r="F10" t="str">
            <v>471 "Titulación de predios y ejecucion de obras de urbanismo"</v>
          </cell>
        </row>
        <row r="11">
          <cell r="C11" t="str">
            <v>CIUDAD USME</v>
          </cell>
          <cell r="D11" t="str">
            <v>Habilitar 440 hectáreas de suelo para construcción de vivienda</v>
          </cell>
          <cell r="F11" t="str">
            <v>3075 "Reasentamiento de hogares localizados en zonas de alto riesgo no mitigable"</v>
          </cell>
        </row>
        <row r="12">
          <cell r="C12" t="str">
            <v>SISTEMAS GENERALES DE SERVICIOS PÚBLICOS</v>
          </cell>
          <cell r="D12" t="str">
            <v>Aumentar en 73 los barrios con trámites de legalización resueltos</v>
          </cell>
          <cell r="F12" t="str">
            <v xml:space="preserve">7328 "Mejoramiento de vivienda en sus condiciones físicas" </v>
          </cell>
        </row>
        <row r="13">
          <cell r="C13" t="str">
            <v>SOCIOS POR EL HÁBITAT</v>
          </cell>
          <cell r="D13" t="str">
            <v>Cubrir 150 barrios con mejoramiento integral</v>
          </cell>
          <cell r="F13" t="str">
            <v>0208 "Coordinación Programa de Mejoramiento Integral de Barrios"</v>
          </cell>
        </row>
        <row r="14">
          <cell r="C14" t="str">
            <v>CONTROL DEL HÁBITAT</v>
          </cell>
          <cell r="D14" t="str">
            <v>Alcanzar 100% de cobertura de servicio de acueducto residencial en barrios legalizados*</v>
          </cell>
          <cell r="F14" t="str">
            <v>404 "Fortalecimiento institucional para aumentar la eficiencia de la gestión"</v>
          </cell>
        </row>
        <row r="15">
          <cell r="C15" t="str">
            <v>FINANCIEMOS EL HÁBITAT</v>
          </cell>
          <cell r="D15" t="str">
            <v>Alcanzar 100% de cobertura de servicio de alcantarillado sanitario residencial en barrios legalizados*</v>
          </cell>
          <cell r="F15" t="str">
            <v>581"Gestión Institucional"</v>
          </cell>
        </row>
        <row r="16">
          <cell r="C16" t="str">
            <v>TRÁMITE FÁCIL</v>
          </cell>
          <cell r="D16" t="str">
            <v>Alcanzar 100% de cobertura de servicio de alcantarillado pluvial en barrios legalizados*</v>
          </cell>
          <cell r="F16" t="str">
            <v>582 "Gestión para el alumbrado público en Bogotá D.C</v>
          </cell>
        </row>
        <row r="17">
          <cell r="C17" t="str">
            <v>HÁBITAT REGIÓN</v>
          </cell>
          <cell r="D17" t="str">
            <v>Alcanzar 100% de cobertura en servicio de alumbrado público en barrios legalizados</v>
          </cell>
          <cell r="F17" t="str">
            <v>583 "Gestión para los servicios funerarios Distritales"</v>
          </cell>
        </row>
        <row r="18">
          <cell r="C18" t="str">
            <v>ATENCIÓN INTEGRAL A LA RURALIDAD</v>
          </cell>
          <cell r="D18" t="str">
            <v>Intervenir 2 áreas de renovación urbana</v>
          </cell>
          <cell r="F18" t="str">
            <v>584 "Gestión integral de residuos sólidos para el Distrito Capital y la Región"</v>
          </cell>
        </row>
        <row r="19">
          <cell r="C19" t="str">
            <v>CULTURA DEL HÁBITAT</v>
          </cell>
          <cell r="D19" t="str">
            <v>Gestionar 1 operación urbana integral de renovación dentro del Anillo de Innovación</v>
          </cell>
          <cell r="F19" t="str">
            <v>25 "Mecanismos para la implementación de opreaciones de renovación urbana"</v>
          </cell>
        </row>
        <row r="20">
          <cell r="C20" t="str">
            <v>RECUPERACIÓN DEL RÍO BOGOTÁ</v>
          </cell>
          <cell r="D20" t="str">
            <v>Construir 14 kilómetros del corredor ecológico y recreativo de Cerros Orientales</v>
          </cell>
          <cell r="F20" t="str">
            <v xml:space="preserve">31 "Semillero de proyectos" </v>
          </cell>
        </row>
        <row r="21">
          <cell r="D21" t="str">
            <v>Garantizar la aplicación efectiva y coordinada de los instrumentos de gestión en el área de la operación norte</v>
          </cell>
          <cell r="F21" t="str">
            <v>45 "Programa multifase de revitalización del centro de Bogotá"</v>
          </cell>
        </row>
        <row r="22">
          <cell r="D22" t="str">
            <v>Renovar 50 hectáreas en el área del Plan Zonal del Centro (GESTIONAR)</v>
          </cell>
          <cell r="F22" t="str">
            <v>34 "Fortalecimiento Institucional"</v>
          </cell>
        </row>
        <row r="23">
          <cell r="D23" t="str">
            <v>Desarrollar 600 Hás en el sur de la ciudad</v>
          </cell>
          <cell r="F23" t="str">
            <v>57 "Gestión de Suelo"</v>
          </cell>
        </row>
        <row r="24">
          <cell r="D24" t="str">
            <v>Implementar los 4 planes parciales de la opreaciòn Nuevo Usme</v>
          </cell>
          <cell r="F24" t="str">
            <v>7174 "Habilitación Superlotes"</v>
          </cell>
        </row>
        <row r="25">
          <cell r="D25" t="str">
            <v>Mantener la calidad del servicio residencial de acueducto en barrios legalizados dentro del rango permisible (95%)*</v>
          </cell>
          <cell r="F25" t="str">
            <v>58 "Gerencia y Gestión de Proyectos"</v>
          </cell>
        </row>
        <row r="26">
          <cell r="D26" t="str">
            <v>Mantener la continuidad del servicio residencial de acueducto en barrios legalizados dentro del rango permisible (99%)*</v>
          </cell>
          <cell r="F26" t="str">
            <v>16 "Subsidio Vivienda Distrital"</v>
          </cell>
        </row>
        <row r="27">
          <cell r="D27" t="str">
            <v>Disminuir a 2 días hábiles el tiempo promedio de atención por reclamos de facturación*</v>
          </cell>
          <cell r="F27" t="str">
            <v>14 "Fortalecimiento Institucional"</v>
          </cell>
        </row>
        <row r="28">
          <cell r="D28" t="str">
            <v>Alcanzar 100% de la cobertura en la prestaciòn del servicio de disposición final de residuos sólidos en el relleno sanitario Doña Juana</v>
          </cell>
        </row>
        <row r="29">
          <cell r="D29" t="str">
            <v>Realizar acciones de control y seguimiento al 75% de los residuos en Bogotá</v>
          </cell>
        </row>
        <row r="30">
          <cell r="D30" t="str">
            <v>Alcanzar 100% de la cobertura en la recolección de residuos sólidos.</v>
          </cell>
        </row>
        <row r="31">
          <cell r="D31" t="str">
            <v xml:space="preserve">Realizar un (1) estudio sobre el margen de acción y las medidas que pueden adoptar las autoridades y entidades distritales para propender por una mayor equidad en las tarifas de los servicios públicos domiciliarios y por la reducción de impacto de dichas </v>
          </cell>
        </row>
        <row r="32">
          <cell r="D32" t="str">
            <v>Poner a disposición 32 servicios funerarios en los 4 equipamientos de propiedad Distrital</v>
          </cell>
        </row>
        <row r="33">
          <cell r="D33" t="str">
            <v>Vincular 5 agentes a la construcción, promoción y mejoramiento de vivienda</v>
          </cell>
        </row>
        <row r="34">
          <cell r="D34" t="str">
            <v xml:space="preserve">Poner en operación 1 banco de Vivienda Usada </v>
          </cell>
        </row>
        <row r="35">
          <cell r="D35" t="str">
            <v>Diseñar y poner en operación un Sistema de Control del Hábitat</v>
          </cell>
        </row>
        <row r="36">
          <cell r="D36" t="str">
            <v>Desembolsar 26.400 subsidios distritales para vivienda nueva y usada</v>
          </cell>
        </row>
        <row r="37">
          <cell r="D37" t="str">
            <v>Otorgar y desembolsar 10,900 subsidios para mejoramiento de vivienda</v>
          </cell>
        </row>
        <row r="38">
          <cell r="D38" t="str">
            <v>Otorgar 7000 microcréditos para adquisición, construcción y mejoramiento de vivienda</v>
          </cell>
        </row>
        <row r="39">
          <cell r="D39" t="str">
            <v>Diseñar y poner en operación 1 programa consolidado de atención efectiva para trámites del hábitat</v>
          </cell>
        </row>
        <row r="40">
          <cell r="D40" t="str">
            <v>Generar 20.000 VIS a través del Macroproyecto Soacha</v>
          </cell>
        </row>
        <row r="41">
          <cell r="D41" t="str">
            <v>Realizar 1 estudio de factibilidad y viabilidad de un relleno sanitario regional realizado</v>
          </cell>
        </row>
        <row r="42">
          <cell r="D42" t="str">
            <v>Conformar 1 red de asentamientos rurales</v>
          </cell>
        </row>
        <row r="43">
          <cell r="D43" t="str">
            <v>Promover 6 componentes del hábitat relacionados con vivienda, entorno y servicios públicos</v>
          </cell>
        </row>
        <row r="44">
          <cell r="D44" t="str">
            <v>Llegar al 50% de cobertura en la prestación del servicio de la ruta de reciclaje</v>
          </cell>
        </row>
        <row r="45">
          <cell r="D45" t="str">
            <v>Vincular el 65% de recicladores de oficio en condiciones de pobreza y vulnerabilidad vinculados a proyectos de inclusión social</v>
          </cell>
        </row>
      </sheetData>
      <sheetData sheetId="2"/>
      <sheetData sheetId="3"/>
      <sheetData sheetId="4"/>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RESUMEN"/>
      <sheetName val="RESUMEN (2)"/>
      <sheetName val="DISTRIBUC"/>
      <sheetName val="INICIO"/>
      <sheetName val="Hoja2"/>
    </sheetNames>
    <sheetDataSet>
      <sheetData sheetId="0">
        <row r="5">
          <cell r="CL5" t="str">
            <v>CORREGIR</v>
          </cell>
        </row>
        <row r="6">
          <cell r="CF6" t="str">
            <v>IMPORTANTE</v>
          </cell>
        </row>
      </sheetData>
      <sheetData sheetId="1" refreshError="1"/>
      <sheetData sheetId="2" refreshError="1"/>
      <sheetData sheetId="3" refreshError="1"/>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9-09 Magnitud_sector"/>
    </sheetNames>
    <sheetDataSet>
      <sheetData sheetId="0">
        <row r="114">
          <cell r="R114">
            <v>110.15</v>
          </cell>
        </row>
        <row r="115">
          <cell r="R115">
            <v>16.850000000000001</v>
          </cell>
        </row>
        <row r="190">
          <cell r="R190">
            <v>10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V60"/>
  <sheetViews>
    <sheetView showGridLines="0" tabSelected="1" topLeftCell="E9" zoomScale="70" zoomScaleNormal="70" zoomScaleSheetLayoutView="55" zoomScalePageLayoutView="25" workbookViewId="0">
      <pane xSplit="3" ySplit="3" topLeftCell="H12" activePane="bottomRight" state="frozen"/>
      <selection activeCell="E9" sqref="E9"/>
      <selection pane="topRight" activeCell="H9" sqref="H9"/>
      <selection pane="bottomLeft" activeCell="E12" sqref="E12"/>
      <selection pane="bottomRight" activeCell="L17" sqref="L17"/>
    </sheetView>
  </sheetViews>
  <sheetFormatPr baseColWidth="10" defaultColWidth="9.85546875" defaultRowHeight="15" customHeight="1" x14ac:dyDescent="0.2"/>
  <cols>
    <col min="1" max="1" width="2" style="6" customWidth="1"/>
    <col min="2" max="2" width="26.140625" style="6" customWidth="1"/>
    <col min="3" max="6" width="30.140625" style="6" customWidth="1"/>
    <col min="7" max="7" width="17.5703125" style="6" customWidth="1"/>
    <col min="8" max="8" width="14.42578125" style="6" customWidth="1"/>
    <col min="9" max="10" width="9.7109375" style="6" customWidth="1"/>
    <col min="11" max="12" width="14.7109375" style="6" customWidth="1"/>
    <col min="13" max="13" width="15" style="6" customWidth="1"/>
    <col min="14" max="14" width="12.5703125" style="6" customWidth="1"/>
    <col min="15" max="20" width="14.7109375" style="6" customWidth="1"/>
    <col min="21" max="22" width="8.7109375" style="7" customWidth="1"/>
    <col min="23" max="23" width="16.7109375" style="6" customWidth="1"/>
    <col min="24" max="35" width="4.85546875" style="6" customWidth="1"/>
    <col min="36" max="36" width="14.28515625" style="6" customWidth="1"/>
    <col min="37" max="37" width="15.42578125" style="7" customWidth="1"/>
    <col min="38" max="40" width="69.5703125" style="6" customWidth="1"/>
    <col min="41" max="42" width="17.5703125" style="6" customWidth="1"/>
    <col min="43" max="47" width="9.85546875" style="6"/>
    <col min="48" max="48" width="14" style="6" customWidth="1"/>
    <col min="49" max="16384" width="9.85546875" style="6"/>
  </cols>
  <sheetData>
    <row r="1" spans="2:48" ht="9" customHeight="1" thickBot="1" x14ac:dyDescent="0.25"/>
    <row r="2" spans="2:48" ht="27" customHeight="1" thickBot="1" x14ac:dyDescent="0.25">
      <c r="B2" s="120"/>
      <c r="C2" s="96" t="s">
        <v>2424</v>
      </c>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c r="AJ2" s="97"/>
      <c r="AK2" s="97"/>
      <c r="AL2" s="97"/>
      <c r="AM2" s="97"/>
      <c r="AN2" s="97"/>
      <c r="AO2" s="97"/>
      <c r="AP2" s="98"/>
      <c r="AV2" s="8" t="s">
        <v>2260</v>
      </c>
    </row>
    <row r="3" spans="2:48" ht="27" customHeight="1" thickBot="1" x14ac:dyDescent="0.25">
      <c r="B3" s="120"/>
      <c r="C3" s="99" t="s">
        <v>2421</v>
      </c>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1"/>
      <c r="AV3" s="8" t="s">
        <v>2261</v>
      </c>
    </row>
    <row r="4" spans="2:48" ht="27" customHeight="1" thickBot="1" x14ac:dyDescent="0.25">
      <c r="B4" s="120"/>
      <c r="C4" s="99" t="s">
        <v>2256</v>
      </c>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1"/>
      <c r="AV4" s="8" t="s">
        <v>2262</v>
      </c>
    </row>
    <row r="5" spans="2:48" ht="27" customHeight="1" thickBot="1" x14ac:dyDescent="0.25">
      <c r="B5" s="121"/>
      <c r="C5" s="107" t="s">
        <v>2422</v>
      </c>
      <c r="D5" s="108"/>
      <c r="E5" s="108"/>
      <c r="F5" s="108"/>
      <c r="G5" s="108"/>
      <c r="H5" s="108"/>
      <c r="I5" s="108"/>
      <c r="J5" s="108"/>
      <c r="K5" s="108"/>
      <c r="L5" s="108"/>
      <c r="M5" s="108"/>
      <c r="N5" s="108"/>
      <c r="O5" s="108"/>
      <c r="P5" s="108"/>
      <c r="Q5" s="108"/>
      <c r="R5" s="108"/>
      <c r="S5" s="108"/>
      <c r="T5" s="108"/>
      <c r="U5" s="108"/>
      <c r="V5" s="108"/>
      <c r="W5" s="108"/>
      <c r="X5" s="108"/>
      <c r="Y5" s="108"/>
      <c r="Z5" s="108"/>
      <c r="AA5" s="108"/>
      <c r="AB5" s="108"/>
      <c r="AC5" s="108"/>
      <c r="AD5" s="108"/>
      <c r="AE5" s="108"/>
      <c r="AF5" s="108"/>
      <c r="AG5" s="108"/>
      <c r="AH5" s="109"/>
      <c r="AI5" s="102" t="s">
        <v>2423</v>
      </c>
      <c r="AJ5" s="103"/>
      <c r="AK5" s="103"/>
      <c r="AL5" s="103"/>
      <c r="AM5" s="103"/>
      <c r="AN5" s="103"/>
      <c r="AO5" s="103"/>
      <c r="AP5" s="104"/>
      <c r="AV5" s="8" t="s">
        <v>2263</v>
      </c>
    </row>
    <row r="6" spans="2:48" ht="15" customHeight="1" thickBot="1" x14ac:dyDescent="0.25">
      <c r="B6" s="9" t="s">
        <v>2265</v>
      </c>
      <c r="C6" s="110" t="s">
        <v>2276</v>
      </c>
      <c r="D6" s="111"/>
      <c r="E6" s="111"/>
      <c r="F6" s="111"/>
      <c r="G6" s="111"/>
      <c r="H6" s="111"/>
      <c r="I6" s="111"/>
      <c r="J6" s="111"/>
      <c r="K6" s="111"/>
      <c r="L6" s="111"/>
      <c r="M6" s="111"/>
      <c r="N6" s="111"/>
      <c r="O6" s="111"/>
      <c r="P6" s="111"/>
      <c r="Q6" s="111"/>
      <c r="R6" s="111"/>
      <c r="S6" s="111"/>
      <c r="T6" s="111"/>
      <c r="U6" s="111"/>
      <c r="V6" s="111"/>
      <c r="W6" s="111"/>
      <c r="X6" s="111"/>
      <c r="Y6" s="111"/>
      <c r="Z6" s="111"/>
      <c r="AA6" s="111"/>
      <c r="AB6" s="111"/>
      <c r="AC6" s="111"/>
      <c r="AD6" s="111"/>
      <c r="AE6" s="111"/>
      <c r="AF6" s="111"/>
      <c r="AG6" s="111"/>
      <c r="AH6" s="111"/>
      <c r="AI6" s="111"/>
      <c r="AJ6" s="111"/>
      <c r="AK6" s="111"/>
      <c r="AL6" s="111"/>
      <c r="AM6" s="111"/>
      <c r="AN6" s="111"/>
      <c r="AO6" s="111"/>
      <c r="AP6" s="112"/>
    </row>
    <row r="7" spans="2:48" ht="15" customHeight="1" thickBot="1" x14ac:dyDescent="0.25">
      <c r="B7" s="10" t="s">
        <v>2266</v>
      </c>
      <c r="C7" s="110" t="s">
        <v>2277</v>
      </c>
      <c r="D7" s="111"/>
      <c r="E7" s="111"/>
      <c r="F7" s="111"/>
      <c r="G7" s="111"/>
      <c r="H7" s="111"/>
      <c r="I7" s="111"/>
      <c r="J7" s="111"/>
      <c r="K7" s="111"/>
      <c r="L7" s="111"/>
      <c r="M7" s="111"/>
      <c r="N7" s="111"/>
      <c r="O7" s="111"/>
      <c r="P7" s="111"/>
      <c r="Q7" s="111"/>
      <c r="R7" s="111"/>
      <c r="S7" s="111"/>
      <c r="T7" s="111"/>
      <c r="U7" s="111"/>
      <c r="V7" s="111"/>
      <c r="W7" s="111"/>
      <c r="X7" s="111"/>
      <c r="Y7" s="111"/>
      <c r="Z7" s="111"/>
      <c r="AA7" s="111"/>
      <c r="AB7" s="111"/>
      <c r="AC7" s="111"/>
      <c r="AD7" s="111"/>
      <c r="AE7" s="111"/>
      <c r="AF7" s="111"/>
      <c r="AG7" s="111"/>
      <c r="AH7" s="111"/>
      <c r="AI7" s="111"/>
      <c r="AJ7" s="111"/>
      <c r="AK7" s="111"/>
      <c r="AL7" s="111"/>
      <c r="AM7" s="111"/>
      <c r="AN7" s="111"/>
      <c r="AO7" s="111"/>
      <c r="AP7" s="112"/>
    </row>
    <row r="8" spans="2:48" ht="21.75" customHeight="1" thickBot="1" x14ac:dyDescent="0.25">
      <c r="B8" s="10" t="s">
        <v>2275</v>
      </c>
      <c r="C8" s="113" t="s">
        <v>2420</v>
      </c>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row>
    <row r="9" spans="2:48" ht="33.75" customHeight="1" x14ac:dyDescent="0.2">
      <c r="B9" s="116" t="s">
        <v>2235</v>
      </c>
      <c r="C9" s="117"/>
      <c r="D9" s="117" t="s">
        <v>2341</v>
      </c>
      <c r="E9" s="117"/>
      <c r="F9" s="117"/>
      <c r="G9" s="117"/>
      <c r="H9" s="124" t="s">
        <v>685</v>
      </c>
      <c r="I9" s="125"/>
      <c r="J9" s="125"/>
      <c r="K9" s="125"/>
      <c r="L9" s="125"/>
      <c r="M9" s="125"/>
      <c r="N9" s="125"/>
      <c r="O9" s="125"/>
      <c r="P9" s="125"/>
      <c r="Q9" s="125"/>
      <c r="R9" s="125"/>
      <c r="S9" s="125"/>
      <c r="T9" s="125"/>
      <c r="U9" s="125"/>
      <c r="V9" s="125"/>
      <c r="W9" s="126"/>
      <c r="X9" s="127" t="s">
        <v>2255</v>
      </c>
      <c r="Y9" s="128"/>
      <c r="Z9" s="128"/>
      <c r="AA9" s="128"/>
      <c r="AB9" s="128"/>
      <c r="AC9" s="128"/>
      <c r="AD9" s="128"/>
      <c r="AE9" s="128"/>
      <c r="AF9" s="128"/>
      <c r="AG9" s="128"/>
      <c r="AH9" s="128"/>
      <c r="AI9" s="128"/>
      <c r="AJ9" s="128"/>
      <c r="AK9" s="128"/>
      <c r="AL9" s="128"/>
      <c r="AM9" s="128"/>
      <c r="AN9" s="129"/>
      <c r="AO9" s="135" t="s">
        <v>2272</v>
      </c>
      <c r="AP9" s="136"/>
    </row>
    <row r="10" spans="2:48" ht="31.5" customHeight="1" x14ac:dyDescent="0.2">
      <c r="B10" s="118"/>
      <c r="C10" s="119"/>
      <c r="D10" s="119"/>
      <c r="E10" s="119"/>
      <c r="F10" s="119"/>
      <c r="G10" s="119"/>
      <c r="H10" s="122" t="s">
        <v>2269</v>
      </c>
      <c r="I10" s="139"/>
      <c r="J10" s="123"/>
      <c r="K10" s="122">
        <v>2016</v>
      </c>
      <c r="L10" s="123"/>
      <c r="M10" s="122">
        <v>2017</v>
      </c>
      <c r="N10" s="123"/>
      <c r="O10" s="122">
        <v>2018</v>
      </c>
      <c r="P10" s="123"/>
      <c r="Q10" s="122">
        <v>2019</v>
      </c>
      <c r="R10" s="123"/>
      <c r="S10" s="122">
        <v>2020</v>
      </c>
      <c r="T10" s="123"/>
      <c r="U10" s="161" t="s">
        <v>2241</v>
      </c>
      <c r="V10" s="162"/>
      <c r="W10" s="133" t="s">
        <v>2257</v>
      </c>
      <c r="X10" s="130"/>
      <c r="Y10" s="131"/>
      <c r="Z10" s="131"/>
      <c r="AA10" s="131"/>
      <c r="AB10" s="131"/>
      <c r="AC10" s="131"/>
      <c r="AD10" s="131"/>
      <c r="AE10" s="131"/>
      <c r="AF10" s="131"/>
      <c r="AG10" s="131"/>
      <c r="AH10" s="131"/>
      <c r="AI10" s="131"/>
      <c r="AJ10" s="131"/>
      <c r="AK10" s="131"/>
      <c r="AL10" s="131"/>
      <c r="AM10" s="131"/>
      <c r="AN10" s="132"/>
      <c r="AO10" s="137"/>
      <c r="AP10" s="138"/>
    </row>
    <row r="11" spans="2:48" s="15" customFormat="1" ht="51.75" customHeight="1" x14ac:dyDescent="0.2">
      <c r="B11" s="105" t="s">
        <v>2264</v>
      </c>
      <c r="C11" s="11" t="s">
        <v>2340</v>
      </c>
      <c r="D11" s="11" t="s">
        <v>2267</v>
      </c>
      <c r="E11" s="11" t="s">
        <v>2268</v>
      </c>
      <c r="F11" s="11" t="s">
        <v>2239</v>
      </c>
      <c r="G11" s="11" t="s">
        <v>2240</v>
      </c>
      <c r="H11" s="12" t="s">
        <v>2259</v>
      </c>
      <c r="I11" s="122" t="s">
        <v>2258</v>
      </c>
      <c r="J11" s="123"/>
      <c r="K11" s="12" t="s">
        <v>692</v>
      </c>
      <c r="L11" s="12" t="s">
        <v>2234</v>
      </c>
      <c r="M11" s="12" t="s">
        <v>692</v>
      </c>
      <c r="N11" s="12" t="s">
        <v>2234</v>
      </c>
      <c r="O11" s="12" t="s">
        <v>692</v>
      </c>
      <c r="P11" s="12" t="s">
        <v>2234</v>
      </c>
      <c r="Q11" s="12" t="s">
        <v>692</v>
      </c>
      <c r="R11" s="12" t="s">
        <v>2234</v>
      </c>
      <c r="S11" s="12" t="s">
        <v>692</v>
      </c>
      <c r="T11" s="12" t="s">
        <v>2234</v>
      </c>
      <c r="U11" s="163"/>
      <c r="V11" s="164"/>
      <c r="W11" s="134"/>
      <c r="X11" s="13" t="s">
        <v>2242</v>
      </c>
      <c r="Y11" s="13" t="s">
        <v>2243</v>
      </c>
      <c r="Z11" s="13" t="s">
        <v>2244</v>
      </c>
      <c r="AA11" s="13" t="s">
        <v>2245</v>
      </c>
      <c r="AB11" s="13" t="s">
        <v>2246</v>
      </c>
      <c r="AC11" s="13" t="s">
        <v>2247</v>
      </c>
      <c r="AD11" s="13" t="s">
        <v>2248</v>
      </c>
      <c r="AE11" s="13" t="s">
        <v>2249</v>
      </c>
      <c r="AF11" s="13" t="s">
        <v>2250</v>
      </c>
      <c r="AG11" s="13" t="s">
        <v>2251</v>
      </c>
      <c r="AH11" s="13" t="s">
        <v>2252</v>
      </c>
      <c r="AI11" s="13" t="s">
        <v>2253</v>
      </c>
      <c r="AJ11" s="12" t="s">
        <v>2273</v>
      </c>
      <c r="AK11" s="12" t="s">
        <v>2254</v>
      </c>
      <c r="AL11" s="12" t="s">
        <v>2270</v>
      </c>
      <c r="AM11" s="12" t="s">
        <v>2274</v>
      </c>
      <c r="AN11" s="12" t="s">
        <v>2271</v>
      </c>
      <c r="AO11" s="12" t="s">
        <v>2414</v>
      </c>
      <c r="AP11" s="14" t="s">
        <v>2415</v>
      </c>
    </row>
    <row r="12" spans="2:48" s="17" customFormat="1" ht="45" customHeight="1" x14ac:dyDescent="0.2">
      <c r="B12" s="105"/>
      <c r="C12" s="40" t="s">
        <v>2338</v>
      </c>
      <c r="D12" s="40" t="s">
        <v>2310</v>
      </c>
      <c r="E12" s="41" t="s">
        <v>2312</v>
      </c>
      <c r="F12" s="41" t="s">
        <v>2278</v>
      </c>
      <c r="G12" s="5" t="s">
        <v>2236</v>
      </c>
      <c r="H12" s="18" t="s">
        <v>2263</v>
      </c>
      <c r="I12" s="147">
        <f>+K12+M12+O12+Q12+S12</f>
        <v>35000</v>
      </c>
      <c r="J12" s="148"/>
      <c r="K12" s="38">
        <v>2414</v>
      </c>
      <c r="L12" s="38">
        <v>2414</v>
      </c>
      <c r="M12" s="38">
        <v>6218</v>
      </c>
      <c r="N12" s="38">
        <v>6218</v>
      </c>
      <c r="O12" s="38">
        <v>11457</v>
      </c>
      <c r="P12" s="38">
        <v>11457</v>
      </c>
      <c r="Q12" s="38">
        <v>10000</v>
      </c>
      <c r="R12" s="38">
        <v>6935</v>
      </c>
      <c r="S12" s="38">
        <v>4911</v>
      </c>
      <c r="T12" s="38">
        <v>0</v>
      </c>
      <c r="U12" s="147">
        <f>+L12+N12+P12+R12+T12</f>
        <v>27024</v>
      </c>
      <c r="V12" s="148"/>
      <c r="W12" s="19">
        <f>+U12/I12</f>
        <v>0.77211428571428575</v>
      </c>
      <c r="X12" s="86">
        <v>1844</v>
      </c>
      <c r="Y12" s="87"/>
      <c r="Z12" s="88"/>
      <c r="AA12" s="89">
        <v>1332</v>
      </c>
      <c r="AB12" s="90"/>
      <c r="AC12" s="91"/>
      <c r="AD12" s="156">
        <f>+R12-AA12-X12</f>
        <v>3759</v>
      </c>
      <c r="AE12" s="90"/>
      <c r="AF12" s="91"/>
      <c r="AG12" s="89"/>
      <c r="AH12" s="90"/>
      <c r="AI12" s="91"/>
      <c r="AJ12" s="46">
        <f>+X12+AA12+AD12+AG12</f>
        <v>6935</v>
      </c>
      <c r="AK12" s="43">
        <f>+AJ12/Q12</f>
        <v>0.69350000000000001</v>
      </c>
      <c r="AL12" s="54" t="s">
        <v>2428</v>
      </c>
      <c r="AM12" s="54" t="s">
        <v>2343</v>
      </c>
      <c r="AN12" s="54" t="s">
        <v>2418</v>
      </c>
      <c r="AO12" s="57">
        <v>29119646625</v>
      </c>
      <c r="AP12" s="58">
        <v>14810360506</v>
      </c>
      <c r="AQ12" s="16"/>
    </row>
    <row r="13" spans="2:48" s="17" customFormat="1" ht="45" customHeight="1" x14ac:dyDescent="0.2">
      <c r="B13" s="105"/>
      <c r="C13" s="40" t="s">
        <v>2338</v>
      </c>
      <c r="D13" s="40" t="s">
        <v>2310</v>
      </c>
      <c r="E13" s="41" t="s">
        <v>2313</v>
      </c>
      <c r="F13" s="41" t="s">
        <v>2279</v>
      </c>
      <c r="G13" s="5" t="s">
        <v>2236</v>
      </c>
      <c r="H13" s="18" t="s">
        <v>2263</v>
      </c>
      <c r="I13" s="147">
        <f t="shared" ref="I13:I44" si="0">+K13+M13+O13+Q13+S13</f>
        <v>2600</v>
      </c>
      <c r="J13" s="148"/>
      <c r="K13" s="38">
        <v>104.25</v>
      </c>
      <c r="L13" s="38">
        <v>104.25</v>
      </c>
      <c r="M13" s="38">
        <v>765.72</v>
      </c>
      <c r="N13" s="38">
        <v>765.72</v>
      </c>
      <c r="O13" s="38">
        <v>527.1</v>
      </c>
      <c r="P13" s="38">
        <v>527.1</v>
      </c>
      <c r="Q13" s="38">
        <v>750</v>
      </c>
      <c r="R13" s="38">
        <v>458.11</v>
      </c>
      <c r="S13" s="38">
        <v>452.93</v>
      </c>
      <c r="T13" s="38">
        <v>0</v>
      </c>
      <c r="U13" s="147">
        <f t="shared" ref="U13:U44" si="1">+L13+N13+P13+R13+T13</f>
        <v>1855.1800000000003</v>
      </c>
      <c r="V13" s="148"/>
      <c r="W13" s="19">
        <f t="shared" ref="W13:W44" si="2">+U13/I13</f>
        <v>0.7135307692307693</v>
      </c>
      <c r="X13" s="86">
        <v>61.53</v>
      </c>
      <c r="Y13" s="87"/>
      <c r="Z13" s="88"/>
      <c r="AA13" s="86">
        <v>48.48</v>
      </c>
      <c r="AB13" s="87"/>
      <c r="AC13" s="88"/>
      <c r="AD13" s="156">
        <f>+R13-AA13-X13</f>
        <v>348.1</v>
      </c>
      <c r="AE13" s="90"/>
      <c r="AF13" s="91"/>
      <c r="AG13" s="89"/>
      <c r="AH13" s="90"/>
      <c r="AI13" s="91"/>
      <c r="AJ13" s="42">
        <f>+X13+AA13+AD13+AG13</f>
        <v>458.11</v>
      </c>
      <c r="AK13" s="43">
        <f t="shared" ref="AK13:AK43" si="3">+AJ13/Q13</f>
        <v>0.61081333333333332</v>
      </c>
      <c r="AL13" s="54" t="s">
        <v>2429</v>
      </c>
      <c r="AM13" s="54" t="s">
        <v>2343</v>
      </c>
      <c r="AN13" s="54" t="s">
        <v>2419</v>
      </c>
      <c r="AO13" s="57">
        <v>34408062375</v>
      </c>
      <c r="AP13" s="58">
        <v>21877109913</v>
      </c>
    </row>
    <row r="14" spans="2:48" s="17" customFormat="1" ht="45" customHeight="1" x14ac:dyDescent="0.2">
      <c r="B14" s="105"/>
      <c r="C14" s="40" t="s">
        <v>2335</v>
      </c>
      <c r="D14" s="40" t="s">
        <v>2310</v>
      </c>
      <c r="E14" s="41" t="s">
        <v>2305</v>
      </c>
      <c r="F14" s="41" t="s">
        <v>2280</v>
      </c>
      <c r="G14" s="5" t="s">
        <v>2306</v>
      </c>
      <c r="H14" s="18" t="s">
        <v>2263</v>
      </c>
      <c r="I14" s="147">
        <v>30</v>
      </c>
      <c r="J14" s="148"/>
      <c r="K14" s="38">
        <v>0</v>
      </c>
      <c r="L14" s="38">
        <v>0</v>
      </c>
      <c r="M14" s="38">
        <v>16.09</v>
      </c>
      <c r="N14" s="38">
        <v>16.09</v>
      </c>
      <c r="O14" s="38">
        <v>13.91</v>
      </c>
      <c r="P14" s="38">
        <v>3.42</v>
      </c>
      <c r="Q14" s="38">
        <v>10.49</v>
      </c>
      <c r="R14" s="38">
        <v>3.19</v>
      </c>
      <c r="S14" s="38">
        <v>0</v>
      </c>
      <c r="T14" s="38">
        <v>0</v>
      </c>
      <c r="U14" s="147">
        <f t="shared" si="1"/>
        <v>22.7</v>
      </c>
      <c r="V14" s="148"/>
      <c r="W14" s="19">
        <f t="shared" si="2"/>
        <v>0.7566666666666666</v>
      </c>
      <c r="X14" s="86">
        <v>1.69</v>
      </c>
      <c r="Y14" s="87"/>
      <c r="Z14" s="88"/>
      <c r="AA14" s="89">
        <v>1.04</v>
      </c>
      <c r="AB14" s="90"/>
      <c r="AC14" s="91"/>
      <c r="AD14" s="156">
        <f t="shared" ref="AD13:AD37" si="4">+R14-AA14-X14</f>
        <v>0.45999999999999996</v>
      </c>
      <c r="AE14" s="90"/>
      <c r="AF14" s="91"/>
      <c r="AG14" s="89"/>
      <c r="AH14" s="90"/>
      <c r="AI14" s="91"/>
      <c r="AJ14" s="46">
        <f t="shared" ref="AJ14:AJ44" si="5">+X14+AA14+AD14+AG14</f>
        <v>3.19</v>
      </c>
      <c r="AK14" s="43">
        <f t="shared" si="3"/>
        <v>0.30409914204003813</v>
      </c>
      <c r="AL14" s="54" t="s">
        <v>2430</v>
      </c>
      <c r="AM14" s="54" t="s">
        <v>2343</v>
      </c>
      <c r="AN14" s="54" t="s">
        <v>2390</v>
      </c>
      <c r="AO14" s="57">
        <v>1448121911486</v>
      </c>
      <c r="AP14" s="58">
        <v>609842063179</v>
      </c>
    </row>
    <row r="15" spans="2:48" s="17" customFormat="1" ht="45" customHeight="1" x14ac:dyDescent="0.2">
      <c r="B15" s="105"/>
      <c r="C15" s="79" t="s">
        <v>2335</v>
      </c>
      <c r="D15" s="79" t="s">
        <v>2310</v>
      </c>
      <c r="E15" s="79" t="s">
        <v>2314</v>
      </c>
      <c r="F15" s="79" t="s">
        <v>2281</v>
      </c>
      <c r="G15" s="5" t="s">
        <v>2306</v>
      </c>
      <c r="H15" s="18" t="s">
        <v>2263</v>
      </c>
      <c r="I15" s="157">
        <f>+J15+J16</f>
        <v>836.2</v>
      </c>
      <c r="J15" s="44">
        <f>+K15+M15+O15+Q15+S15</f>
        <v>786.2</v>
      </c>
      <c r="K15" s="38">
        <v>12.9</v>
      </c>
      <c r="L15" s="38">
        <v>12.9</v>
      </c>
      <c r="M15" s="38">
        <v>213</v>
      </c>
      <c r="N15" s="38">
        <v>212.8</v>
      </c>
      <c r="O15" s="38">
        <v>452.17</v>
      </c>
      <c r="P15" s="38">
        <v>451.17</v>
      </c>
      <c r="Q15" s="38">
        <v>108.13</v>
      </c>
      <c r="R15" s="38">
        <v>161.80000000000001</v>
      </c>
      <c r="S15" s="38">
        <v>0</v>
      </c>
      <c r="T15" s="38">
        <v>0</v>
      </c>
      <c r="U15" s="157">
        <f>+V15+V16</f>
        <v>880.86000000000013</v>
      </c>
      <c r="V15" s="44">
        <f>+L15+N15+P15+R15+T15</f>
        <v>838.67000000000007</v>
      </c>
      <c r="W15" s="19">
        <f>+V15/J15</f>
        <v>1.0667387433223099</v>
      </c>
      <c r="X15" s="86">
        <v>72.540000000000006</v>
      </c>
      <c r="Y15" s="87"/>
      <c r="Z15" s="88"/>
      <c r="AA15" s="86">
        <v>45.539999999999992</v>
      </c>
      <c r="AB15" s="87"/>
      <c r="AC15" s="88"/>
      <c r="AD15" s="156">
        <f t="shared" si="4"/>
        <v>43.720000000000013</v>
      </c>
      <c r="AE15" s="90"/>
      <c r="AF15" s="91"/>
      <c r="AG15" s="89"/>
      <c r="AH15" s="90"/>
      <c r="AI15" s="91"/>
      <c r="AJ15" s="46">
        <f>+X15+AA15+AD15+AG15</f>
        <v>161.80000000000001</v>
      </c>
      <c r="AK15" s="43">
        <f>+AJ15/Q15</f>
        <v>1.4963469897345789</v>
      </c>
      <c r="AL15" s="179" t="s">
        <v>2431</v>
      </c>
      <c r="AM15" s="65" t="s">
        <v>2343</v>
      </c>
      <c r="AN15" s="65" t="s">
        <v>2391</v>
      </c>
      <c r="AO15" s="71">
        <v>334095085775</v>
      </c>
      <c r="AP15" s="73">
        <v>177640698649</v>
      </c>
    </row>
    <row r="16" spans="2:48" s="17" customFormat="1" ht="45" customHeight="1" x14ac:dyDescent="0.2">
      <c r="B16" s="105"/>
      <c r="C16" s="80"/>
      <c r="D16" s="80"/>
      <c r="E16" s="80"/>
      <c r="F16" s="80"/>
      <c r="G16" s="5" t="s">
        <v>2307</v>
      </c>
      <c r="H16" s="18" t="s">
        <v>2263</v>
      </c>
      <c r="I16" s="158"/>
      <c r="J16" s="44">
        <f>+K16+M16+O16+Q16+S16</f>
        <v>50</v>
      </c>
      <c r="K16" s="38">
        <v>0</v>
      </c>
      <c r="L16" s="38">
        <v>0</v>
      </c>
      <c r="M16" s="38">
        <v>11.55</v>
      </c>
      <c r="N16" s="38">
        <v>11.55</v>
      </c>
      <c r="O16" s="38">
        <v>20.05</v>
      </c>
      <c r="P16" s="38">
        <v>20.05</v>
      </c>
      <c r="Q16" s="38">
        <v>18.399999999999999</v>
      </c>
      <c r="R16" s="38">
        <v>10.59</v>
      </c>
      <c r="S16" s="38">
        <v>0</v>
      </c>
      <c r="T16" s="38">
        <v>0</v>
      </c>
      <c r="U16" s="158"/>
      <c r="V16" s="44">
        <f>+L16+N16+P16+R16+T16</f>
        <v>42.19</v>
      </c>
      <c r="W16" s="19">
        <f>+V16/J16</f>
        <v>0.84379999999999999</v>
      </c>
      <c r="X16" s="86">
        <v>5.76</v>
      </c>
      <c r="Y16" s="87"/>
      <c r="Z16" s="88"/>
      <c r="AA16" s="156">
        <v>2.6099999999999994</v>
      </c>
      <c r="AB16" s="90"/>
      <c r="AC16" s="91"/>
      <c r="AD16" s="156">
        <f t="shared" si="4"/>
        <v>2.2200000000000006</v>
      </c>
      <c r="AE16" s="90"/>
      <c r="AF16" s="91"/>
      <c r="AG16" s="89"/>
      <c r="AH16" s="90"/>
      <c r="AI16" s="91"/>
      <c r="AJ16" s="46">
        <f t="shared" ref="AJ16" si="6">+X16+AA16+AD16+AG16</f>
        <v>10.59</v>
      </c>
      <c r="AK16" s="43">
        <f t="shared" ref="AK16" si="7">+AJ16/Q16</f>
        <v>0.5755434782608696</v>
      </c>
      <c r="AL16" s="179" t="s">
        <v>2432</v>
      </c>
      <c r="AM16" s="66"/>
      <c r="AN16" s="66"/>
      <c r="AO16" s="72"/>
      <c r="AP16" s="74"/>
    </row>
    <row r="17" spans="2:42" s="17" customFormat="1" ht="45" customHeight="1" x14ac:dyDescent="0.2">
      <c r="B17" s="105"/>
      <c r="C17" s="40" t="s">
        <v>2335</v>
      </c>
      <c r="D17" s="40" t="s">
        <v>2310</v>
      </c>
      <c r="E17" s="41" t="s">
        <v>2315</v>
      </c>
      <c r="F17" s="41" t="s">
        <v>2282</v>
      </c>
      <c r="G17" s="5" t="s">
        <v>2306</v>
      </c>
      <c r="H17" s="18" t="s">
        <v>2263</v>
      </c>
      <c r="I17" s="147">
        <f t="shared" si="0"/>
        <v>20</v>
      </c>
      <c r="J17" s="148"/>
      <c r="K17" s="38">
        <v>0</v>
      </c>
      <c r="L17" s="38">
        <v>0</v>
      </c>
      <c r="M17" s="38">
        <v>0</v>
      </c>
      <c r="N17" s="38">
        <v>0</v>
      </c>
      <c r="O17" s="38">
        <v>0</v>
      </c>
      <c r="P17" s="38">
        <v>0</v>
      </c>
      <c r="Q17" s="38">
        <v>20</v>
      </c>
      <c r="R17" s="38">
        <v>14.62</v>
      </c>
      <c r="S17" s="38">
        <v>0</v>
      </c>
      <c r="T17" s="38">
        <v>0</v>
      </c>
      <c r="U17" s="147">
        <f t="shared" si="1"/>
        <v>14.62</v>
      </c>
      <c r="V17" s="148"/>
      <c r="W17" s="19">
        <f t="shared" si="2"/>
        <v>0.73099999999999998</v>
      </c>
      <c r="X17" s="86">
        <v>0.3</v>
      </c>
      <c r="Y17" s="87"/>
      <c r="Z17" s="88"/>
      <c r="AA17" s="89">
        <v>14.319999999999999</v>
      </c>
      <c r="AB17" s="90"/>
      <c r="AC17" s="91"/>
      <c r="AD17" s="156">
        <f t="shared" si="4"/>
        <v>7.2164496600635175E-16</v>
      </c>
      <c r="AE17" s="90"/>
      <c r="AF17" s="91"/>
      <c r="AG17" s="89"/>
      <c r="AH17" s="90"/>
      <c r="AI17" s="91"/>
      <c r="AJ17" s="46">
        <f t="shared" si="5"/>
        <v>14.62</v>
      </c>
      <c r="AK17" s="43">
        <f t="shared" si="3"/>
        <v>0.73099999999999998</v>
      </c>
      <c r="AL17" s="54" t="s">
        <v>2416</v>
      </c>
      <c r="AM17" s="54" t="s">
        <v>2343</v>
      </c>
      <c r="AN17" s="54" t="s">
        <v>2344</v>
      </c>
      <c r="AO17" s="57">
        <v>7310403516</v>
      </c>
      <c r="AP17" s="58">
        <v>530000000</v>
      </c>
    </row>
    <row r="18" spans="2:42" s="20" customFormat="1" ht="45" customHeight="1" x14ac:dyDescent="0.2">
      <c r="B18" s="105"/>
      <c r="C18" s="79" t="s">
        <v>2335</v>
      </c>
      <c r="D18" s="79" t="s">
        <v>2310</v>
      </c>
      <c r="E18" s="79" t="s">
        <v>2316</v>
      </c>
      <c r="F18" s="166" t="s">
        <v>2283</v>
      </c>
      <c r="G18" s="5" t="s">
        <v>2306</v>
      </c>
      <c r="H18" s="18" t="s">
        <v>2263</v>
      </c>
      <c r="I18" s="157">
        <f>+J18+J19</f>
        <v>137</v>
      </c>
      <c r="J18" s="63">
        <f>+'[6]2019-09 Magnitud_sector'!$R$114+'[6]2019-09 Magnitud_sector'!$R$115</f>
        <v>127</v>
      </c>
      <c r="K18" s="38">
        <v>0</v>
      </c>
      <c r="L18" s="38">
        <v>0</v>
      </c>
      <c r="M18" s="38">
        <v>6</v>
      </c>
      <c r="N18" s="38">
        <v>0</v>
      </c>
      <c r="O18" s="38">
        <v>110.15</v>
      </c>
      <c r="P18" s="38">
        <v>92.18</v>
      </c>
      <c r="Q18" s="38">
        <v>16.850000000000001</v>
      </c>
      <c r="R18" s="38">
        <v>13.16</v>
      </c>
      <c r="S18" s="38">
        <v>0</v>
      </c>
      <c r="T18" s="38">
        <v>0</v>
      </c>
      <c r="U18" s="157">
        <f>+P18+R18+R19</f>
        <v>108.81</v>
      </c>
      <c r="V18" s="63">
        <f>+P18+R18</f>
        <v>105.34</v>
      </c>
      <c r="W18" s="19">
        <f>+V18/J18</f>
        <v>0.82944881889763777</v>
      </c>
      <c r="X18" s="86">
        <v>13.16</v>
      </c>
      <c r="Y18" s="87"/>
      <c r="Z18" s="88"/>
      <c r="AA18" s="89">
        <v>0</v>
      </c>
      <c r="AB18" s="90"/>
      <c r="AC18" s="91"/>
      <c r="AD18" s="156">
        <f t="shared" si="4"/>
        <v>0</v>
      </c>
      <c r="AE18" s="90"/>
      <c r="AF18" s="91"/>
      <c r="AG18" s="89"/>
      <c r="AH18" s="90"/>
      <c r="AI18" s="91"/>
      <c r="AJ18" s="46">
        <f t="shared" si="5"/>
        <v>13.16</v>
      </c>
      <c r="AK18" s="43">
        <f t="shared" si="3"/>
        <v>0.78100890207715123</v>
      </c>
      <c r="AL18" s="54" t="s">
        <v>2417</v>
      </c>
      <c r="AM18" s="54" t="s">
        <v>2343</v>
      </c>
      <c r="AN18" s="168" t="s">
        <v>2345</v>
      </c>
      <c r="AO18" s="67">
        <v>3500000000</v>
      </c>
      <c r="AP18" s="69">
        <v>2707787337</v>
      </c>
    </row>
    <row r="19" spans="2:42" s="20" customFormat="1" ht="45" customHeight="1" x14ac:dyDescent="0.2">
      <c r="B19" s="105"/>
      <c r="C19" s="80"/>
      <c r="D19" s="80"/>
      <c r="E19" s="80"/>
      <c r="F19" s="167"/>
      <c r="G19" s="5" t="s">
        <v>2307</v>
      </c>
      <c r="H19" s="18" t="s">
        <v>2263</v>
      </c>
      <c r="I19" s="158"/>
      <c r="J19" s="63">
        <f>+'[6]2019-09 Magnitud_sector'!$R$190</f>
        <v>10</v>
      </c>
      <c r="K19" s="38">
        <v>0</v>
      </c>
      <c r="L19" s="38">
        <v>0</v>
      </c>
      <c r="M19" s="38">
        <v>0</v>
      </c>
      <c r="N19" s="38">
        <v>0</v>
      </c>
      <c r="O19" s="38">
        <v>0</v>
      </c>
      <c r="P19" s="38">
        <v>0</v>
      </c>
      <c r="Q19" s="38">
        <v>10</v>
      </c>
      <c r="R19" s="38">
        <v>3.47</v>
      </c>
      <c r="S19" s="38">
        <v>0</v>
      </c>
      <c r="T19" s="38">
        <v>0</v>
      </c>
      <c r="U19" s="158"/>
      <c r="V19" s="64">
        <f>+R19</f>
        <v>3.47</v>
      </c>
      <c r="W19" s="19">
        <f>+V19/J19</f>
        <v>0.34700000000000003</v>
      </c>
      <c r="X19" s="86"/>
      <c r="Y19" s="87"/>
      <c r="Z19" s="88"/>
      <c r="AA19" s="89">
        <v>2.98</v>
      </c>
      <c r="AB19" s="90"/>
      <c r="AC19" s="91"/>
      <c r="AD19" s="156">
        <f t="shared" si="4"/>
        <v>0.49000000000000021</v>
      </c>
      <c r="AE19" s="90"/>
      <c r="AF19" s="91"/>
      <c r="AG19" s="89"/>
      <c r="AH19" s="90"/>
      <c r="AI19" s="91"/>
      <c r="AJ19" s="46">
        <f t="shared" si="5"/>
        <v>3.47</v>
      </c>
      <c r="AK19" s="43">
        <f t="shared" si="3"/>
        <v>0.34700000000000003</v>
      </c>
      <c r="AL19" s="165" t="s">
        <v>2427</v>
      </c>
      <c r="AM19" s="54" t="s">
        <v>2426</v>
      </c>
      <c r="AN19" s="169"/>
      <c r="AO19" s="68"/>
      <c r="AP19" s="70"/>
    </row>
    <row r="20" spans="2:42" s="17" customFormat="1" ht="45" customHeight="1" x14ac:dyDescent="0.2">
      <c r="B20" s="105"/>
      <c r="C20" s="40" t="s">
        <v>2335</v>
      </c>
      <c r="D20" s="40" t="s">
        <v>2310</v>
      </c>
      <c r="E20" s="41" t="s">
        <v>2317</v>
      </c>
      <c r="F20" s="41" t="s">
        <v>2284</v>
      </c>
      <c r="G20" s="5" t="s">
        <v>2307</v>
      </c>
      <c r="H20" s="18" t="s">
        <v>2263</v>
      </c>
      <c r="I20" s="147">
        <f t="shared" si="0"/>
        <v>1083</v>
      </c>
      <c r="J20" s="148"/>
      <c r="K20" s="38">
        <v>169.42</v>
      </c>
      <c r="L20" s="38">
        <v>169.42</v>
      </c>
      <c r="M20" s="38">
        <v>292.66000000000003</v>
      </c>
      <c r="N20" s="38">
        <v>292.66000000000003</v>
      </c>
      <c r="O20" s="38">
        <v>311.79000000000002</v>
      </c>
      <c r="P20" s="38">
        <v>311.79000000000002</v>
      </c>
      <c r="Q20" s="38">
        <v>309.13</v>
      </c>
      <c r="R20" s="38">
        <v>213.99</v>
      </c>
      <c r="S20" s="38">
        <v>0</v>
      </c>
      <c r="T20" s="38">
        <v>0</v>
      </c>
      <c r="U20" s="147">
        <f>+L20+N20+P20+R20+T20</f>
        <v>987.86000000000013</v>
      </c>
      <c r="V20" s="148"/>
      <c r="W20" s="19">
        <f t="shared" si="2"/>
        <v>0.91215143120960307</v>
      </c>
      <c r="X20" s="86">
        <v>55.88</v>
      </c>
      <c r="Y20" s="87"/>
      <c r="Z20" s="88"/>
      <c r="AA20" s="89">
        <v>86.6</v>
      </c>
      <c r="AB20" s="90"/>
      <c r="AC20" s="91"/>
      <c r="AD20" s="156">
        <f t="shared" si="4"/>
        <v>71.510000000000019</v>
      </c>
      <c r="AE20" s="90"/>
      <c r="AF20" s="91"/>
      <c r="AG20" s="89"/>
      <c r="AH20" s="90"/>
      <c r="AI20" s="91"/>
      <c r="AJ20" s="46">
        <f t="shared" si="5"/>
        <v>213.99</v>
      </c>
      <c r="AK20" s="43">
        <f t="shared" si="3"/>
        <v>0.69223304111538841</v>
      </c>
      <c r="AL20" s="56" t="s">
        <v>2433</v>
      </c>
      <c r="AM20" s="54" t="s">
        <v>2343</v>
      </c>
      <c r="AN20" s="54" t="s">
        <v>2392</v>
      </c>
      <c r="AO20" s="57">
        <v>96119812676</v>
      </c>
      <c r="AP20" s="58">
        <v>77593833218</v>
      </c>
    </row>
    <row r="21" spans="2:42" s="17" customFormat="1" ht="45" customHeight="1" x14ac:dyDescent="0.2">
      <c r="B21" s="105"/>
      <c r="C21" s="40" t="s">
        <v>2339</v>
      </c>
      <c r="D21" s="40" t="s">
        <v>2311</v>
      </c>
      <c r="E21" s="41" t="s">
        <v>2318</v>
      </c>
      <c r="F21" s="41" t="s">
        <v>2285</v>
      </c>
      <c r="G21" s="5" t="s">
        <v>2236</v>
      </c>
      <c r="H21" s="18" t="s">
        <v>2263</v>
      </c>
      <c r="I21" s="147">
        <f t="shared" si="0"/>
        <v>100</v>
      </c>
      <c r="J21" s="148"/>
      <c r="K21" s="38">
        <v>5.25</v>
      </c>
      <c r="L21" s="38">
        <v>5.25</v>
      </c>
      <c r="M21" s="38">
        <v>19.75</v>
      </c>
      <c r="N21" s="38">
        <v>19.75</v>
      </c>
      <c r="O21" s="38">
        <v>24.56</v>
      </c>
      <c r="P21" s="38">
        <v>24.56</v>
      </c>
      <c r="Q21" s="38">
        <v>50.44</v>
      </c>
      <c r="R21" s="38">
        <v>37.159999999999997</v>
      </c>
      <c r="S21" s="38">
        <v>0</v>
      </c>
      <c r="T21" s="38">
        <v>0</v>
      </c>
      <c r="U21" s="147">
        <f t="shared" si="1"/>
        <v>86.72</v>
      </c>
      <c r="V21" s="148"/>
      <c r="W21" s="19">
        <f t="shared" si="2"/>
        <v>0.86719999999999997</v>
      </c>
      <c r="X21" s="86">
        <v>0.5</v>
      </c>
      <c r="Y21" s="87"/>
      <c r="Z21" s="88"/>
      <c r="AA21" s="89">
        <v>24.63</v>
      </c>
      <c r="AB21" s="90"/>
      <c r="AC21" s="91"/>
      <c r="AD21" s="156">
        <f t="shared" si="4"/>
        <v>12.029999999999998</v>
      </c>
      <c r="AE21" s="90"/>
      <c r="AF21" s="91"/>
      <c r="AG21" s="89"/>
      <c r="AH21" s="90"/>
      <c r="AI21" s="91"/>
      <c r="AJ21" s="46">
        <f t="shared" si="5"/>
        <v>37.159999999999997</v>
      </c>
      <c r="AK21" s="43">
        <f t="shared" si="3"/>
        <v>0.73671689135606655</v>
      </c>
      <c r="AL21" s="54" t="s">
        <v>2435</v>
      </c>
      <c r="AM21" s="54" t="s">
        <v>2434</v>
      </c>
      <c r="AN21" s="54" t="s">
        <v>2393</v>
      </c>
      <c r="AO21" s="57">
        <v>11134824774</v>
      </c>
      <c r="AP21" s="58">
        <v>7458286561</v>
      </c>
    </row>
    <row r="22" spans="2:42" s="17" customFormat="1" ht="45" customHeight="1" x14ac:dyDescent="0.2">
      <c r="B22" s="105"/>
      <c r="C22" s="40" t="s">
        <v>2338</v>
      </c>
      <c r="D22" s="40" t="s">
        <v>2311</v>
      </c>
      <c r="E22" s="41" t="s">
        <v>2319</v>
      </c>
      <c r="F22" s="41" t="s">
        <v>2286</v>
      </c>
      <c r="G22" s="5" t="s">
        <v>2236</v>
      </c>
      <c r="H22" s="18" t="s">
        <v>2263</v>
      </c>
      <c r="I22" s="147">
        <f t="shared" si="0"/>
        <v>100</v>
      </c>
      <c r="J22" s="148"/>
      <c r="K22" s="38">
        <v>5</v>
      </c>
      <c r="L22" s="38">
        <v>5</v>
      </c>
      <c r="M22" s="38">
        <v>30</v>
      </c>
      <c r="N22" s="38">
        <v>30</v>
      </c>
      <c r="O22" s="38">
        <v>25</v>
      </c>
      <c r="P22" s="38">
        <v>25</v>
      </c>
      <c r="Q22" s="38">
        <v>39</v>
      </c>
      <c r="R22" s="38">
        <v>36</v>
      </c>
      <c r="S22" s="38">
        <v>1</v>
      </c>
      <c r="T22" s="38">
        <v>0</v>
      </c>
      <c r="U22" s="147">
        <f t="shared" si="1"/>
        <v>96</v>
      </c>
      <c r="V22" s="148"/>
      <c r="W22" s="19">
        <f t="shared" si="2"/>
        <v>0.96</v>
      </c>
      <c r="X22" s="86">
        <v>28</v>
      </c>
      <c r="Y22" s="87"/>
      <c r="Z22" s="88"/>
      <c r="AA22" s="89">
        <v>8</v>
      </c>
      <c r="AB22" s="90"/>
      <c r="AC22" s="91"/>
      <c r="AD22" s="156">
        <f t="shared" si="4"/>
        <v>0</v>
      </c>
      <c r="AE22" s="90"/>
      <c r="AF22" s="91"/>
      <c r="AG22" s="89"/>
      <c r="AH22" s="90"/>
      <c r="AI22" s="91"/>
      <c r="AJ22" s="46">
        <f t="shared" si="5"/>
        <v>36</v>
      </c>
      <c r="AK22" s="43">
        <f t="shared" si="3"/>
        <v>0.92307692307692313</v>
      </c>
      <c r="AL22" s="54" t="s">
        <v>2436</v>
      </c>
      <c r="AM22" s="54" t="s">
        <v>2343</v>
      </c>
      <c r="AN22" s="54" t="s">
        <v>2394</v>
      </c>
      <c r="AO22" s="57">
        <v>77222172549</v>
      </c>
      <c r="AP22" s="58">
        <v>41434621084</v>
      </c>
    </row>
    <row r="23" spans="2:42" s="17" customFormat="1" ht="45" customHeight="1" x14ac:dyDescent="0.2">
      <c r="B23" s="105"/>
      <c r="C23" s="40" t="s">
        <v>2338</v>
      </c>
      <c r="D23" s="40" t="s">
        <v>2311</v>
      </c>
      <c r="E23" s="41" t="s">
        <v>2346</v>
      </c>
      <c r="F23" s="41" t="s">
        <v>2287</v>
      </c>
      <c r="G23" s="5" t="s">
        <v>2236</v>
      </c>
      <c r="H23" s="18" t="s">
        <v>2263</v>
      </c>
      <c r="I23" s="147">
        <f t="shared" si="0"/>
        <v>99.95</v>
      </c>
      <c r="J23" s="148"/>
      <c r="K23" s="38">
        <v>1</v>
      </c>
      <c r="L23" s="38">
        <v>1</v>
      </c>
      <c r="M23" s="38">
        <v>15</v>
      </c>
      <c r="N23" s="38">
        <v>15</v>
      </c>
      <c r="O23" s="38">
        <v>42</v>
      </c>
      <c r="P23" s="38">
        <v>42</v>
      </c>
      <c r="Q23" s="38">
        <v>41.95</v>
      </c>
      <c r="R23" s="38">
        <v>23.58</v>
      </c>
      <c r="S23" s="38">
        <v>0</v>
      </c>
      <c r="T23" s="38">
        <v>0</v>
      </c>
      <c r="U23" s="147">
        <f t="shared" si="1"/>
        <v>81.58</v>
      </c>
      <c r="V23" s="148"/>
      <c r="W23" s="19">
        <f t="shared" si="2"/>
        <v>0.81620810405202593</v>
      </c>
      <c r="X23" s="86">
        <v>9.4600000000000009</v>
      </c>
      <c r="Y23" s="87"/>
      <c r="Z23" s="88"/>
      <c r="AA23" s="89">
        <v>5.8599999999999994</v>
      </c>
      <c r="AB23" s="90"/>
      <c r="AC23" s="91"/>
      <c r="AD23" s="156">
        <f t="shared" si="4"/>
        <v>8.259999999999998</v>
      </c>
      <c r="AE23" s="90"/>
      <c r="AF23" s="91"/>
      <c r="AG23" s="89"/>
      <c r="AH23" s="90"/>
      <c r="AI23" s="91"/>
      <c r="AJ23" s="46">
        <f t="shared" si="5"/>
        <v>23.58</v>
      </c>
      <c r="AK23" s="43">
        <f t="shared" si="3"/>
        <v>0.56209773539928476</v>
      </c>
      <c r="AL23" s="54" t="s">
        <v>2437</v>
      </c>
      <c r="AM23" s="54" t="s">
        <v>2343</v>
      </c>
      <c r="AN23" s="54" t="s">
        <v>2395</v>
      </c>
      <c r="AO23" s="57">
        <v>82140002594</v>
      </c>
      <c r="AP23" s="58">
        <v>81209825216</v>
      </c>
    </row>
    <row r="24" spans="2:42" s="17" customFormat="1" ht="45" customHeight="1" x14ac:dyDescent="0.2">
      <c r="B24" s="105"/>
      <c r="C24" s="40" t="s">
        <v>2338</v>
      </c>
      <c r="D24" s="40" t="s">
        <v>2311</v>
      </c>
      <c r="E24" s="41" t="s">
        <v>2320</v>
      </c>
      <c r="F24" s="41" t="s">
        <v>2288</v>
      </c>
      <c r="G24" s="5" t="s">
        <v>2236</v>
      </c>
      <c r="H24" s="18" t="s">
        <v>2263</v>
      </c>
      <c r="I24" s="147">
        <f t="shared" si="0"/>
        <v>100</v>
      </c>
      <c r="J24" s="148"/>
      <c r="K24" s="38">
        <v>1</v>
      </c>
      <c r="L24" s="38">
        <v>1</v>
      </c>
      <c r="M24" s="38">
        <v>10</v>
      </c>
      <c r="N24" s="38">
        <v>10</v>
      </c>
      <c r="O24" s="38">
        <v>30</v>
      </c>
      <c r="P24" s="38">
        <v>30</v>
      </c>
      <c r="Q24" s="38">
        <v>59</v>
      </c>
      <c r="R24" s="38">
        <v>50.9</v>
      </c>
      <c r="S24" s="38">
        <v>0</v>
      </c>
      <c r="T24" s="38">
        <v>0</v>
      </c>
      <c r="U24" s="147">
        <f t="shared" si="1"/>
        <v>91.9</v>
      </c>
      <c r="V24" s="148"/>
      <c r="W24" s="19">
        <f t="shared" si="2"/>
        <v>0.91900000000000004</v>
      </c>
      <c r="X24" s="86">
        <v>40</v>
      </c>
      <c r="Y24" s="87"/>
      <c r="Z24" s="88"/>
      <c r="AA24" s="89">
        <v>10</v>
      </c>
      <c r="AB24" s="90"/>
      <c r="AC24" s="91"/>
      <c r="AD24" s="156">
        <f t="shared" si="4"/>
        <v>0.89999999999999858</v>
      </c>
      <c r="AE24" s="90"/>
      <c r="AF24" s="91"/>
      <c r="AG24" s="89"/>
      <c r="AH24" s="90"/>
      <c r="AI24" s="91"/>
      <c r="AJ24" s="46">
        <f t="shared" si="5"/>
        <v>50.9</v>
      </c>
      <c r="AK24" s="43">
        <f t="shared" si="3"/>
        <v>0.8627118644067796</v>
      </c>
      <c r="AL24" s="54" t="s">
        <v>2438</v>
      </c>
      <c r="AM24" s="54" t="s">
        <v>2343</v>
      </c>
      <c r="AN24" s="54" t="s">
        <v>2395</v>
      </c>
      <c r="AO24" s="57">
        <v>30513740857</v>
      </c>
      <c r="AP24" s="58">
        <v>30513740857</v>
      </c>
    </row>
    <row r="25" spans="2:42" s="17" customFormat="1" ht="45" customHeight="1" x14ac:dyDescent="0.2">
      <c r="B25" s="105"/>
      <c r="C25" s="40" t="s">
        <v>2337</v>
      </c>
      <c r="D25" s="40" t="s">
        <v>2321</v>
      </c>
      <c r="E25" s="41" t="s">
        <v>2347</v>
      </c>
      <c r="F25" s="41" t="s">
        <v>2289</v>
      </c>
      <c r="G25" s="5" t="s">
        <v>2236</v>
      </c>
      <c r="H25" s="18" t="s">
        <v>2263</v>
      </c>
      <c r="I25" s="147">
        <f t="shared" si="0"/>
        <v>100</v>
      </c>
      <c r="J25" s="148"/>
      <c r="K25" s="38">
        <v>16</v>
      </c>
      <c r="L25" s="38">
        <v>16</v>
      </c>
      <c r="M25" s="38">
        <v>38.71</v>
      </c>
      <c r="N25" s="38">
        <v>38.71</v>
      </c>
      <c r="O25" s="38">
        <v>24.79</v>
      </c>
      <c r="P25" s="38">
        <v>24.79</v>
      </c>
      <c r="Q25" s="38">
        <v>20.5</v>
      </c>
      <c r="R25" s="38">
        <v>11.99</v>
      </c>
      <c r="S25" s="38">
        <v>0</v>
      </c>
      <c r="T25" s="38">
        <v>0</v>
      </c>
      <c r="U25" s="147">
        <f t="shared" si="1"/>
        <v>91.49</v>
      </c>
      <c r="V25" s="148"/>
      <c r="W25" s="19">
        <f t="shared" si="2"/>
        <v>0.91489999999999994</v>
      </c>
      <c r="X25" s="86">
        <v>1.3</v>
      </c>
      <c r="Y25" s="87"/>
      <c r="Z25" s="88"/>
      <c r="AA25" s="89">
        <v>8.84</v>
      </c>
      <c r="AB25" s="90"/>
      <c r="AC25" s="91"/>
      <c r="AD25" s="156">
        <f t="shared" si="4"/>
        <v>1.8500000000000003</v>
      </c>
      <c r="AE25" s="90"/>
      <c r="AF25" s="91"/>
      <c r="AG25" s="89"/>
      <c r="AH25" s="90"/>
      <c r="AI25" s="91"/>
      <c r="AJ25" s="46">
        <f t="shared" si="5"/>
        <v>11.99</v>
      </c>
      <c r="AK25" s="43">
        <f t="shared" si="3"/>
        <v>0.58487804878048777</v>
      </c>
      <c r="AL25" s="54" t="s">
        <v>2440</v>
      </c>
      <c r="AM25" s="54" t="s">
        <v>2439</v>
      </c>
      <c r="AN25" s="54" t="s">
        <v>2396</v>
      </c>
      <c r="AO25" s="57">
        <v>3079287000</v>
      </c>
      <c r="AP25" s="58">
        <v>2018302808</v>
      </c>
    </row>
    <row r="26" spans="2:42" s="17" customFormat="1" ht="45" customHeight="1" x14ac:dyDescent="0.2">
      <c r="B26" s="105"/>
      <c r="C26" s="40" t="s">
        <v>2335</v>
      </c>
      <c r="D26" s="40" t="s">
        <v>2321</v>
      </c>
      <c r="E26" s="41" t="s">
        <v>2322</v>
      </c>
      <c r="F26" s="41" t="s">
        <v>2290</v>
      </c>
      <c r="G26" s="5" t="s">
        <v>2306</v>
      </c>
      <c r="H26" s="18" t="s">
        <v>2263</v>
      </c>
      <c r="I26" s="147">
        <f>+K26+M26+O26+Q26+S26</f>
        <v>3500000</v>
      </c>
      <c r="J26" s="148"/>
      <c r="K26" s="38">
        <v>0</v>
      </c>
      <c r="L26" s="38">
        <v>0</v>
      </c>
      <c r="M26" s="38">
        <v>547775.93000000005</v>
      </c>
      <c r="N26" s="38">
        <v>547775.93000000005</v>
      </c>
      <c r="O26" s="38">
        <v>306815.55</v>
      </c>
      <c r="P26" s="38">
        <v>306815.55</v>
      </c>
      <c r="Q26" s="38">
        <v>999830</v>
      </c>
      <c r="R26" s="38">
        <v>142804.92000000001</v>
      </c>
      <c r="S26" s="38">
        <v>1645578.52</v>
      </c>
      <c r="T26" s="38">
        <v>0</v>
      </c>
      <c r="U26" s="147">
        <f t="shared" si="1"/>
        <v>997396.4</v>
      </c>
      <c r="V26" s="148"/>
      <c r="W26" s="19">
        <f t="shared" si="2"/>
        <v>0.28497040000000001</v>
      </c>
      <c r="X26" s="86">
        <v>104504.33</v>
      </c>
      <c r="Y26" s="87"/>
      <c r="Z26" s="88"/>
      <c r="AA26" s="89">
        <v>15721.589999999997</v>
      </c>
      <c r="AB26" s="90"/>
      <c r="AC26" s="91"/>
      <c r="AD26" s="156">
        <f t="shared" si="4"/>
        <v>22579.000000000015</v>
      </c>
      <c r="AE26" s="90"/>
      <c r="AF26" s="91"/>
      <c r="AG26" s="89"/>
      <c r="AH26" s="90"/>
      <c r="AI26" s="91"/>
      <c r="AJ26" s="46">
        <f t="shared" si="5"/>
        <v>142804.92000000001</v>
      </c>
      <c r="AK26" s="43">
        <f t="shared" si="3"/>
        <v>0.14282920096416393</v>
      </c>
      <c r="AL26" s="54" t="s">
        <v>2441</v>
      </c>
      <c r="AM26" s="54" t="s">
        <v>2343</v>
      </c>
      <c r="AN26" s="54" t="s">
        <v>2348</v>
      </c>
      <c r="AO26" s="57">
        <v>688417016073</v>
      </c>
      <c r="AP26" s="58">
        <v>89460083758</v>
      </c>
    </row>
    <row r="27" spans="2:42" s="17" customFormat="1" ht="45" customHeight="1" x14ac:dyDescent="0.2">
      <c r="B27" s="105"/>
      <c r="C27" s="79" t="s">
        <v>2335</v>
      </c>
      <c r="D27" s="79" t="s">
        <v>2321</v>
      </c>
      <c r="E27" s="79" t="s">
        <v>2323</v>
      </c>
      <c r="F27" s="79" t="s">
        <v>2291</v>
      </c>
      <c r="G27" s="5" t="s">
        <v>2306</v>
      </c>
      <c r="H27" s="18" t="s">
        <v>2263</v>
      </c>
      <c r="I27" s="159">
        <f>+J27+J28</f>
        <v>120</v>
      </c>
      <c r="J27" s="38">
        <f>+K27+M27+O27+Q27+S27</f>
        <v>74.2</v>
      </c>
      <c r="K27" s="38">
        <v>0</v>
      </c>
      <c r="L27" s="38">
        <v>0</v>
      </c>
      <c r="M27" s="38">
        <v>23.07</v>
      </c>
      <c r="N27" s="38">
        <v>23.07</v>
      </c>
      <c r="O27" s="38">
        <v>45.55</v>
      </c>
      <c r="P27" s="38">
        <v>45.55</v>
      </c>
      <c r="Q27" s="38">
        <v>5.58</v>
      </c>
      <c r="R27" s="38">
        <v>2.06</v>
      </c>
      <c r="S27" s="38">
        <v>0</v>
      </c>
      <c r="T27" s="38">
        <v>0</v>
      </c>
      <c r="U27" s="159">
        <f>+V27+V28</f>
        <v>111.08000000000001</v>
      </c>
      <c r="V27" s="39">
        <f>+L27+N27+P27+R27+T27</f>
        <v>70.680000000000007</v>
      </c>
      <c r="W27" s="19">
        <f>+V27/J27</f>
        <v>0.95256064690026965</v>
      </c>
      <c r="X27" s="86">
        <v>0.75</v>
      </c>
      <c r="Y27" s="87"/>
      <c r="Z27" s="88"/>
      <c r="AA27" s="89">
        <v>1.0900000000000001</v>
      </c>
      <c r="AB27" s="90"/>
      <c r="AC27" s="91"/>
      <c r="AD27" s="156">
        <f t="shared" si="4"/>
        <v>0.21999999999999997</v>
      </c>
      <c r="AE27" s="90"/>
      <c r="AF27" s="91"/>
      <c r="AG27" s="89"/>
      <c r="AH27" s="90"/>
      <c r="AI27" s="91"/>
      <c r="AJ27" s="46">
        <f t="shared" si="5"/>
        <v>2.06</v>
      </c>
      <c r="AK27" s="43">
        <f t="shared" si="3"/>
        <v>0.36917562724014336</v>
      </c>
      <c r="AL27" s="179" t="s">
        <v>2442</v>
      </c>
      <c r="AM27" s="179" t="s">
        <v>2343</v>
      </c>
      <c r="AN27" s="65" t="s">
        <v>2397</v>
      </c>
      <c r="AO27" s="71"/>
      <c r="AP27" s="73"/>
    </row>
    <row r="28" spans="2:42" s="17" customFormat="1" ht="45" customHeight="1" x14ac:dyDescent="0.2">
      <c r="B28" s="105"/>
      <c r="C28" s="80"/>
      <c r="D28" s="80"/>
      <c r="E28" s="80"/>
      <c r="F28" s="80"/>
      <c r="G28" s="5" t="s">
        <v>2236</v>
      </c>
      <c r="H28" s="18" t="s">
        <v>2263</v>
      </c>
      <c r="I28" s="160"/>
      <c r="J28" s="38">
        <f>+K28+M28+O28+Q28+S28</f>
        <v>45.8</v>
      </c>
      <c r="K28" s="38">
        <v>0</v>
      </c>
      <c r="L28" s="38">
        <v>0</v>
      </c>
      <c r="M28" s="38">
        <v>0</v>
      </c>
      <c r="N28" s="38">
        <v>0</v>
      </c>
      <c r="O28" s="38">
        <v>22.8</v>
      </c>
      <c r="P28" s="38">
        <v>22.8</v>
      </c>
      <c r="Q28" s="38">
        <v>19.2</v>
      </c>
      <c r="R28" s="38">
        <v>17.600000000000001</v>
      </c>
      <c r="S28" s="38">
        <v>3.8</v>
      </c>
      <c r="T28" s="38">
        <v>0</v>
      </c>
      <c r="U28" s="160"/>
      <c r="V28" s="39">
        <f>+L28+N28+P28+R28+T28</f>
        <v>40.400000000000006</v>
      </c>
      <c r="W28" s="19">
        <f>+V28/J28</f>
        <v>0.8820960698689958</v>
      </c>
      <c r="X28" s="86">
        <v>8.8000000000000007</v>
      </c>
      <c r="Y28" s="87"/>
      <c r="Z28" s="88"/>
      <c r="AA28" s="89">
        <v>4</v>
      </c>
      <c r="AB28" s="90"/>
      <c r="AC28" s="91"/>
      <c r="AD28" s="156">
        <f t="shared" si="4"/>
        <v>4.8000000000000007</v>
      </c>
      <c r="AE28" s="90"/>
      <c r="AF28" s="91"/>
      <c r="AG28" s="89"/>
      <c r="AH28" s="90"/>
      <c r="AI28" s="91"/>
      <c r="AJ28" s="46">
        <f t="shared" si="5"/>
        <v>17.600000000000001</v>
      </c>
      <c r="AK28" s="43">
        <f t="shared" si="3"/>
        <v>0.91666666666666674</v>
      </c>
      <c r="AL28" s="179" t="s">
        <v>2444</v>
      </c>
      <c r="AM28" s="179" t="s">
        <v>2443</v>
      </c>
      <c r="AN28" s="66"/>
      <c r="AO28" s="72"/>
      <c r="AP28" s="74"/>
    </row>
    <row r="29" spans="2:42" s="17" customFormat="1" ht="45" customHeight="1" x14ac:dyDescent="0.2">
      <c r="B29" s="105"/>
      <c r="C29" s="45" t="s">
        <v>2337</v>
      </c>
      <c r="D29" s="40" t="s">
        <v>2321</v>
      </c>
      <c r="E29" s="41" t="s">
        <v>2324</v>
      </c>
      <c r="F29" s="41" t="s">
        <v>2292</v>
      </c>
      <c r="G29" s="5" t="s">
        <v>2306</v>
      </c>
      <c r="H29" s="18" t="s">
        <v>2263</v>
      </c>
      <c r="I29" s="147">
        <f t="shared" si="0"/>
        <v>1200000</v>
      </c>
      <c r="J29" s="148"/>
      <c r="K29" s="38">
        <v>0</v>
      </c>
      <c r="L29" s="38">
        <v>0</v>
      </c>
      <c r="M29" s="38">
        <v>148525.96</v>
      </c>
      <c r="N29" s="38">
        <v>148525.96</v>
      </c>
      <c r="O29" s="38">
        <v>375109.89</v>
      </c>
      <c r="P29" s="38">
        <v>375109.89</v>
      </c>
      <c r="Q29" s="38">
        <v>594261.68999999994</v>
      </c>
      <c r="R29" s="38">
        <v>299967.43</v>
      </c>
      <c r="S29" s="38">
        <v>82102.460000000006</v>
      </c>
      <c r="T29" s="38">
        <v>0</v>
      </c>
      <c r="U29" s="147">
        <f t="shared" si="1"/>
        <v>823603.28</v>
      </c>
      <c r="V29" s="148"/>
      <c r="W29" s="19">
        <f t="shared" si="2"/>
        <v>0.68633606666666669</v>
      </c>
      <c r="X29" s="92">
        <v>197505</v>
      </c>
      <c r="Y29" s="93"/>
      <c r="Z29" s="94"/>
      <c r="AA29" s="89">
        <v>67479.88</v>
      </c>
      <c r="AB29" s="90"/>
      <c r="AC29" s="91"/>
      <c r="AD29" s="156">
        <f t="shared" si="4"/>
        <v>34982.549999999988</v>
      </c>
      <c r="AE29" s="90"/>
      <c r="AF29" s="91"/>
      <c r="AG29" s="89"/>
      <c r="AH29" s="90"/>
      <c r="AI29" s="91"/>
      <c r="AJ29" s="46">
        <f t="shared" si="5"/>
        <v>299967.43</v>
      </c>
      <c r="AK29" s="43">
        <f t="shared" si="3"/>
        <v>0.50477329272226856</v>
      </c>
      <c r="AL29" s="54" t="s">
        <v>2445</v>
      </c>
      <c r="AM29" s="54" t="s">
        <v>2343</v>
      </c>
      <c r="AN29" s="54" t="s">
        <v>2398</v>
      </c>
      <c r="AO29" s="57">
        <v>36693657197</v>
      </c>
      <c r="AP29" s="58">
        <v>1897575240</v>
      </c>
    </row>
    <row r="30" spans="2:42" s="17" customFormat="1" ht="45" customHeight="1" x14ac:dyDescent="0.2">
      <c r="B30" s="105"/>
      <c r="C30" s="79" t="s">
        <v>2337</v>
      </c>
      <c r="D30" s="79" t="s">
        <v>2321</v>
      </c>
      <c r="E30" s="79" t="s">
        <v>2325</v>
      </c>
      <c r="F30" s="79" t="s">
        <v>2293</v>
      </c>
      <c r="G30" s="5" t="s">
        <v>2306</v>
      </c>
      <c r="H30" s="18" t="s">
        <v>2263</v>
      </c>
      <c r="I30" s="159">
        <f>+J30+J31</f>
        <v>100</v>
      </c>
      <c r="J30" s="38">
        <f>+K30+M30+O30+Q30+S30</f>
        <v>84.5</v>
      </c>
      <c r="K30" s="38">
        <v>0</v>
      </c>
      <c r="L30" s="38">
        <v>0</v>
      </c>
      <c r="M30" s="38">
        <v>14</v>
      </c>
      <c r="N30" s="38">
        <v>14</v>
      </c>
      <c r="O30" s="38">
        <v>19.3</v>
      </c>
      <c r="P30" s="38">
        <v>19.3</v>
      </c>
      <c r="Q30" s="38">
        <v>35.17</v>
      </c>
      <c r="R30" s="38">
        <v>26.65</v>
      </c>
      <c r="S30" s="38">
        <v>16.03</v>
      </c>
      <c r="T30" s="38">
        <v>0</v>
      </c>
      <c r="U30" s="159">
        <f>+V30+V31</f>
        <v>70.36</v>
      </c>
      <c r="V30" s="39">
        <f>+L30+N30+P30+R30+T30</f>
        <v>59.949999999999996</v>
      </c>
      <c r="W30" s="19">
        <f>+V30/J30</f>
        <v>0.70946745562130176</v>
      </c>
      <c r="X30" s="86">
        <v>20.46</v>
      </c>
      <c r="Y30" s="87"/>
      <c r="Z30" s="88"/>
      <c r="AA30" s="89">
        <v>3.879999999999999</v>
      </c>
      <c r="AB30" s="90"/>
      <c r="AC30" s="91"/>
      <c r="AD30" s="156">
        <f t="shared" si="4"/>
        <v>2.3099999999999987</v>
      </c>
      <c r="AE30" s="90"/>
      <c r="AF30" s="91"/>
      <c r="AG30" s="89"/>
      <c r="AH30" s="90"/>
      <c r="AI30" s="91"/>
      <c r="AJ30" s="46">
        <f t="shared" si="5"/>
        <v>26.65</v>
      </c>
      <c r="AK30" s="43">
        <f t="shared" si="3"/>
        <v>0.75774808075063971</v>
      </c>
      <c r="AL30" s="179" t="s">
        <v>2446</v>
      </c>
      <c r="AM30" s="179" t="s">
        <v>2343</v>
      </c>
      <c r="AN30" s="65" t="s">
        <v>2399</v>
      </c>
      <c r="AO30" s="71">
        <v>8721322324</v>
      </c>
      <c r="AP30" s="73">
        <v>2443851774</v>
      </c>
    </row>
    <row r="31" spans="2:42" s="17" customFormat="1" ht="45" customHeight="1" x14ac:dyDescent="0.2">
      <c r="B31" s="105"/>
      <c r="C31" s="80" t="s">
        <v>2337</v>
      </c>
      <c r="D31" s="80"/>
      <c r="E31" s="80"/>
      <c r="F31" s="80"/>
      <c r="G31" s="5" t="s">
        <v>2307</v>
      </c>
      <c r="H31" s="18" t="s">
        <v>2263</v>
      </c>
      <c r="I31" s="160"/>
      <c r="J31" s="38">
        <f>+K31+M31+O31+Q31+S31</f>
        <v>15.5</v>
      </c>
      <c r="K31" s="38">
        <v>0</v>
      </c>
      <c r="L31" s="38">
        <v>0</v>
      </c>
      <c r="M31" s="38">
        <v>0</v>
      </c>
      <c r="N31" s="38">
        <v>0</v>
      </c>
      <c r="O31" s="38">
        <v>5.87</v>
      </c>
      <c r="P31" s="38">
        <v>5.87</v>
      </c>
      <c r="Q31" s="38">
        <v>9.6300000000000008</v>
      </c>
      <c r="R31" s="38">
        <v>4.54</v>
      </c>
      <c r="S31" s="38">
        <v>0</v>
      </c>
      <c r="T31" s="38">
        <v>0</v>
      </c>
      <c r="U31" s="160"/>
      <c r="V31" s="39">
        <f>+L31+N31+P31+R31+T31</f>
        <v>10.41</v>
      </c>
      <c r="W31" s="19">
        <f>+V31/J31</f>
        <v>0.67161290322580647</v>
      </c>
      <c r="X31" s="86">
        <v>1.71</v>
      </c>
      <c r="Y31" s="87"/>
      <c r="Z31" s="88"/>
      <c r="AA31" s="89">
        <v>2.2200000000000002</v>
      </c>
      <c r="AB31" s="90"/>
      <c r="AC31" s="91"/>
      <c r="AD31" s="156">
        <f t="shared" si="4"/>
        <v>0.60999999999999988</v>
      </c>
      <c r="AE31" s="90"/>
      <c r="AF31" s="91"/>
      <c r="AG31" s="89"/>
      <c r="AH31" s="90"/>
      <c r="AI31" s="91"/>
      <c r="AJ31" s="46">
        <f t="shared" si="5"/>
        <v>4.54</v>
      </c>
      <c r="AK31" s="43">
        <f t="shared" si="3"/>
        <v>0.47144340602284524</v>
      </c>
      <c r="AL31" s="179" t="s">
        <v>2448</v>
      </c>
      <c r="AM31" s="179" t="s">
        <v>2447</v>
      </c>
      <c r="AN31" s="66"/>
      <c r="AO31" s="72"/>
      <c r="AP31" s="74"/>
    </row>
    <row r="32" spans="2:42" s="20" customFormat="1" ht="45" customHeight="1" x14ac:dyDescent="0.2">
      <c r="B32" s="105"/>
      <c r="C32" s="79" t="s">
        <v>2337</v>
      </c>
      <c r="D32" s="79" t="s">
        <v>2321</v>
      </c>
      <c r="E32" s="79" t="s">
        <v>2326</v>
      </c>
      <c r="F32" s="79" t="s">
        <v>2294</v>
      </c>
      <c r="G32" s="5" t="s">
        <v>2306</v>
      </c>
      <c r="H32" s="18" t="s">
        <v>2263</v>
      </c>
      <c r="I32" s="159">
        <f>+J32+J33</f>
        <v>1502</v>
      </c>
      <c r="J32" s="38">
        <f>+K32+M32+O32+Q32+S32</f>
        <v>0</v>
      </c>
      <c r="K32" s="38">
        <v>0</v>
      </c>
      <c r="L32" s="38">
        <v>0</v>
      </c>
      <c r="M32" s="38">
        <v>0</v>
      </c>
      <c r="N32" s="38">
        <v>0</v>
      </c>
      <c r="O32" s="38">
        <v>0</v>
      </c>
      <c r="P32" s="38">
        <v>0</v>
      </c>
      <c r="Q32" s="38">
        <v>0</v>
      </c>
      <c r="R32" s="38">
        <v>0</v>
      </c>
      <c r="S32" s="38">
        <v>0</v>
      </c>
      <c r="T32" s="38">
        <v>0</v>
      </c>
      <c r="U32" s="159">
        <f>+V32+V33</f>
        <v>1502</v>
      </c>
      <c r="V32" s="39">
        <f>+L32+N32+P32+R32+T32</f>
        <v>0</v>
      </c>
      <c r="W32" s="19">
        <f>IFERROR(+V32/J32,)</f>
        <v>0</v>
      </c>
      <c r="X32" s="86">
        <v>0</v>
      </c>
      <c r="Y32" s="87"/>
      <c r="Z32" s="88"/>
      <c r="AA32" s="89">
        <v>0</v>
      </c>
      <c r="AB32" s="90"/>
      <c r="AC32" s="91"/>
      <c r="AD32" s="156">
        <f t="shared" si="4"/>
        <v>0</v>
      </c>
      <c r="AE32" s="90"/>
      <c r="AF32" s="91"/>
      <c r="AG32" s="89"/>
      <c r="AH32" s="90"/>
      <c r="AI32" s="91"/>
      <c r="AJ32" s="46">
        <f t="shared" si="5"/>
        <v>0</v>
      </c>
      <c r="AK32" s="43">
        <f>IFERROR(+AJ32/Q32,0)</f>
        <v>0</v>
      </c>
      <c r="AL32" s="65" t="s">
        <v>2449</v>
      </c>
      <c r="AM32" s="61" t="s">
        <v>2343</v>
      </c>
      <c r="AN32" s="65" t="s">
        <v>2400</v>
      </c>
      <c r="AO32" s="67"/>
      <c r="AP32" s="69"/>
    </row>
    <row r="33" spans="2:42" s="20" customFormat="1" ht="45" customHeight="1" x14ac:dyDescent="0.2">
      <c r="B33" s="105"/>
      <c r="C33" s="80"/>
      <c r="D33" s="80"/>
      <c r="E33" s="80"/>
      <c r="F33" s="80"/>
      <c r="G33" s="5" t="s">
        <v>2237</v>
      </c>
      <c r="H33" s="18" t="s">
        <v>2263</v>
      </c>
      <c r="I33" s="160"/>
      <c r="J33" s="38">
        <f>+K33+M33+O33+Q33+S33</f>
        <v>1502</v>
      </c>
      <c r="K33" s="38">
        <v>0</v>
      </c>
      <c r="L33" s="38">
        <v>0</v>
      </c>
      <c r="M33" s="38">
        <v>553</v>
      </c>
      <c r="N33" s="38">
        <v>553</v>
      </c>
      <c r="O33" s="38">
        <v>949</v>
      </c>
      <c r="P33" s="38">
        <v>949</v>
      </c>
      <c r="Q33" s="38">
        <v>0</v>
      </c>
      <c r="R33" s="38">
        <v>0</v>
      </c>
      <c r="S33" s="38">
        <v>0</v>
      </c>
      <c r="T33" s="38">
        <v>0</v>
      </c>
      <c r="U33" s="160"/>
      <c r="V33" s="39">
        <f>+L33+N33+P33+R33+T33</f>
        <v>1502</v>
      </c>
      <c r="W33" s="19">
        <f>+V33/J33</f>
        <v>1</v>
      </c>
      <c r="X33" s="86">
        <v>0</v>
      </c>
      <c r="Y33" s="87"/>
      <c r="Z33" s="88"/>
      <c r="AA33" s="89">
        <v>0</v>
      </c>
      <c r="AB33" s="90"/>
      <c r="AC33" s="91"/>
      <c r="AD33" s="156">
        <f t="shared" si="4"/>
        <v>0</v>
      </c>
      <c r="AE33" s="90"/>
      <c r="AF33" s="91"/>
      <c r="AG33" s="89"/>
      <c r="AH33" s="90"/>
      <c r="AI33" s="91"/>
      <c r="AJ33" s="46">
        <f t="shared" si="5"/>
        <v>0</v>
      </c>
      <c r="AK33" s="43">
        <f>IFERROR(+AJ33/Q33,0)</f>
        <v>0</v>
      </c>
      <c r="AL33" s="66"/>
      <c r="AM33" s="62"/>
      <c r="AN33" s="66"/>
      <c r="AO33" s="68"/>
      <c r="AP33" s="70"/>
    </row>
    <row r="34" spans="2:42" s="17" customFormat="1" ht="45" customHeight="1" x14ac:dyDescent="0.2">
      <c r="B34" s="105"/>
      <c r="C34" s="40" t="s">
        <v>2336</v>
      </c>
      <c r="D34" s="40" t="s">
        <v>2327</v>
      </c>
      <c r="E34" s="41" t="s">
        <v>2349</v>
      </c>
      <c r="F34" s="41" t="s">
        <v>2295</v>
      </c>
      <c r="G34" s="5" t="s">
        <v>2236</v>
      </c>
      <c r="H34" s="18" t="s">
        <v>2263</v>
      </c>
      <c r="I34" s="147">
        <f t="shared" si="0"/>
        <v>52</v>
      </c>
      <c r="J34" s="148"/>
      <c r="K34" s="38">
        <v>7</v>
      </c>
      <c r="L34" s="38">
        <v>7</v>
      </c>
      <c r="M34" s="38">
        <v>17</v>
      </c>
      <c r="N34" s="38">
        <v>17</v>
      </c>
      <c r="O34" s="38">
        <v>14</v>
      </c>
      <c r="P34" s="38">
        <v>14</v>
      </c>
      <c r="Q34" s="38">
        <v>14</v>
      </c>
      <c r="R34" s="38">
        <v>14</v>
      </c>
      <c r="S34" s="38">
        <v>0</v>
      </c>
      <c r="T34" s="38">
        <v>0</v>
      </c>
      <c r="U34" s="147">
        <f t="shared" si="1"/>
        <v>52</v>
      </c>
      <c r="V34" s="148"/>
      <c r="W34" s="19">
        <f t="shared" si="2"/>
        <v>1</v>
      </c>
      <c r="X34" s="86">
        <v>14</v>
      </c>
      <c r="Y34" s="87"/>
      <c r="Z34" s="88"/>
      <c r="AA34" s="89">
        <v>0</v>
      </c>
      <c r="AB34" s="90"/>
      <c r="AC34" s="91"/>
      <c r="AD34" s="156">
        <f t="shared" si="4"/>
        <v>0</v>
      </c>
      <c r="AE34" s="90"/>
      <c r="AF34" s="91"/>
      <c r="AG34" s="89"/>
      <c r="AH34" s="90"/>
      <c r="AI34" s="91"/>
      <c r="AJ34" s="46">
        <f t="shared" si="5"/>
        <v>14</v>
      </c>
      <c r="AK34" s="43">
        <f t="shared" ref="AK34:AK35" si="8">IFERROR(+AJ34/Q34,0)</f>
        <v>1</v>
      </c>
      <c r="AL34" s="54" t="s">
        <v>2451</v>
      </c>
      <c r="AM34" s="54" t="s">
        <v>2450</v>
      </c>
      <c r="AN34" s="54" t="s">
        <v>2401</v>
      </c>
      <c r="AO34" s="57">
        <v>56193809237</v>
      </c>
      <c r="AP34" s="58">
        <v>43527287158</v>
      </c>
    </row>
    <row r="35" spans="2:42" s="17" customFormat="1" ht="45" customHeight="1" x14ac:dyDescent="0.2">
      <c r="B35" s="105"/>
      <c r="C35" s="40" t="s">
        <v>2336</v>
      </c>
      <c r="D35" s="40" t="s">
        <v>2327</v>
      </c>
      <c r="E35" s="41" t="s">
        <v>2329</v>
      </c>
      <c r="F35" s="41" t="s">
        <v>2296</v>
      </c>
      <c r="G35" s="5" t="s">
        <v>2236</v>
      </c>
      <c r="H35" s="18" t="s">
        <v>2263</v>
      </c>
      <c r="I35" s="147">
        <f t="shared" si="0"/>
        <v>1</v>
      </c>
      <c r="J35" s="148"/>
      <c r="K35" s="38">
        <v>0.8</v>
      </c>
      <c r="L35" s="38">
        <v>0.8</v>
      </c>
      <c r="M35" s="38">
        <v>0.2</v>
      </c>
      <c r="N35" s="38">
        <v>0.2</v>
      </c>
      <c r="O35" s="38">
        <v>0</v>
      </c>
      <c r="P35" s="38">
        <v>0</v>
      </c>
      <c r="Q35" s="38">
        <v>0</v>
      </c>
      <c r="R35" s="38">
        <v>0</v>
      </c>
      <c r="S35" s="38">
        <v>0</v>
      </c>
      <c r="T35" s="38">
        <v>0</v>
      </c>
      <c r="U35" s="147">
        <f t="shared" si="1"/>
        <v>1</v>
      </c>
      <c r="V35" s="148"/>
      <c r="W35" s="19">
        <f t="shared" si="2"/>
        <v>1</v>
      </c>
      <c r="X35" s="86">
        <v>0</v>
      </c>
      <c r="Y35" s="87"/>
      <c r="Z35" s="88"/>
      <c r="AA35" s="89">
        <v>0</v>
      </c>
      <c r="AB35" s="90"/>
      <c r="AC35" s="91"/>
      <c r="AD35" s="156">
        <f t="shared" si="4"/>
        <v>0</v>
      </c>
      <c r="AE35" s="90"/>
      <c r="AF35" s="91"/>
      <c r="AG35" s="89"/>
      <c r="AH35" s="90"/>
      <c r="AI35" s="91"/>
      <c r="AJ35" s="46">
        <f t="shared" si="5"/>
        <v>0</v>
      </c>
      <c r="AK35" s="43">
        <f t="shared" si="8"/>
        <v>0</v>
      </c>
      <c r="AL35" s="54" t="s">
        <v>2449</v>
      </c>
      <c r="AM35" s="54" t="s">
        <v>2343</v>
      </c>
      <c r="AN35" s="54" t="s">
        <v>2402</v>
      </c>
      <c r="AO35" s="57">
        <v>3995630178</v>
      </c>
      <c r="AP35" s="58">
        <v>3850700178</v>
      </c>
    </row>
    <row r="36" spans="2:42" s="17" customFormat="1" ht="45" customHeight="1" x14ac:dyDescent="0.2">
      <c r="B36" s="105"/>
      <c r="C36" s="40" t="s">
        <v>2336</v>
      </c>
      <c r="D36" s="40" t="s">
        <v>2327</v>
      </c>
      <c r="E36" s="41" t="s">
        <v>2350</v>
      </c>
      <c r="F36" s="41" t="s">
        <v>2297</v>
      </c>
      <c r="G36" s="5" t="s">
        <v>2236</v>
      </c>
      <c r="H36" s="18" t="s">
        <v>2263</v>
      </c>
      <c r="I36" s="147">
        <f t="shared" si="0"/>
        <v>1</v>
      </c>
      <c r="J36" s="148"/>
      <c r="K36" s="38">
        <v>0.35</v>
      </c>
      <c r="L36" s="38">
        <v>0.35</v>
      </c>
      <c r="M36" s="38">
        <v>0.15</v>
      </c>
      <c r="N36" s="38">
        <v>0.15</v>
      </c>
      <c r="O36" s="38">
        <v>0.2</v>
      </c>
      <c r="P36" s="38">
        <v>0.2</v>
      </c>
      <c r="Q36" s="38">
        <v>0.3</v>
      </c>
      <c r="R36" s="38">
        <v>0.23</v>
      </c>
      <c r="S36" s="38">
        <v>0</v>
      </c>
      <c r="T36" s="38">
        <v>0</v>
      </c>
      <c r="U36" s="147">
        <f t="shared" si="1"/>
        <v>0.92999999999999994</v>
      </c>
      <c r="V36" s="148"/>
      <c r="W36" s="19">
        <f t="shared" si="2"/>
        <v>0.92999999999999994</v>
      </c>
      <c r="X36" s="86">
        <v>0.03</v>
      </c>
      <c r="Y36" s="87"/>
      <c r="Z36" s="88"/>
      <c r="AA36" s="89">
        <v>0.12</v>
      </c>
      <c r="AB36" s="90"/>
      <c r="AC36" s="91"/>
      <c r="AD36" s="156">
        <f t="shared" si="4"/>
        <v>8.0000000000000016E-2</v>
      </c>
      <c r="AE36" s="90"/>
      <c r="AF36" s="91"/>
      <c r="AG36" s="89"/>
      <c r="AH36" s="90"/>
      <c r="AI36" s="91"/>
      <c r="AJ36" s="46">
        <f t="shared" si="5"/>
        <v>0.23</v>
      </c>
      <c r="AK36" s="43">
        <f t="shared" si="3"/>
        <v>0.76666666666666672</v>
      </c>
      <c r="AL36" s="54" t="s">
        <v>2452</v>
      </c>
      <c r="AM36" s="54" t="s">
        <v>2453</v>
      </c>
      <c r="AN36" s="54" t="s">
        <v>2403</v>
      </c>
      <c r="AO36" s="57">
        <v>186656000</v>
      </c>
      <c r="AP36" s="58">
        <v>186656000</v>
      </c>
    </row>
    <row r="37" spans="2:42" s="17" customFormat="1" ht="45" customHeight="1" x14ac:dyDescent="0.2">
      <c r="B37" s="105"/>
      <c r="C37" s="40" t="s">
        <v>2334</v>
      </c>
      <c r="D37" s="40" t="s">
        <v>2327</v>
      </c>
      <c r="E37" s="41" t="s">
        <v>2330</v>
      </c>
      <c r="F37" s="41" t="s">
        <v>2298</v>
      </c>
      <c r="G37" s="5" t="s">
        <v>2237</v>
      </c>
      <c r="H37" s="18" t="s">
        <v>2263</v>
      </c>
      <c r="I37" s="147">
        <f t="shared" si="0"/>
        <v>1</v>
      </c>
      <c r="J37" s="148"/>
      <c r="K37" s="38">
        <v>0.05</v>
      </c>
      <c r="L37" s="38">
        <v>0.05</v>
      </c>
      <c r="M37" s="38">
        <v>0.2</v>
      </c>
      <c r="N37" s="38">
        <v>0.2</v>
      </c>
      <c r="O37" s="38">
        <v>0.25</v>
      </c>
      <c r="P37" s="38">
        <v>0.25</v>
      </c>
      <c r="Q37" s="38">
        <v>0.4</v>
      </c>
      <c r="R37" s="38">
        <v>0.36</v>
      </c>
      <c r="S37" s="38">
        <v>0.1</v>
      </c>
      <c r="T37" s="38">
        <v>0</v>
      </c>
      <c r="U37" s="147">
        <f t="shared" si="1"/>
        <v>0.86</v>
      </c>
      <c r="V37" s="148"/>
      <c r="W37" s="19">
        <f t="shared" si="2"/>
        <v>0.86</v>
      </c>
      <c r="X37" s="86">
        <v>0.32</v>
      </c>
      <c r="Y37" s="87"/>
      <c r="Z37" s="88"/>
      <c r="AA37" s="89">
        <v>2.9999999999999971E-2</v>
      </c>
      <c r="AB37" s="90"/>
      <c r="AC37" s="91"/>
      <c r="AD37" s="156">
        <f t="shared" si="4"/>
        <v>1.0000000000000009E-2</v>
      </c>
      <c r="AE37" s="90"/>
      <c r="AF37" s="91"/>
      <c r="AG37" s="89"/>
      <c r="AH37" s="90"/>
      <c r="AI37" s="91"/>
      <c r="AJ37" s="46">
        <f t="shared" si="5"/>
        <v>0.36</v>
      </c>
      <c r="AK37" s="43">
        <f t="shared" si="3"/>
        <v>0.89999999999999991</v>
      </c>
      <c r="AL37" s="54" t="s">
        <v>2454</v>
      </c>
      <c r="AM37" s="54" t="s">
        <v>2343</v>
      </c>
      <c r="AN37" s="54" t="s">
        <v>2404</v>
      </c>
      <c r="AO37" s="57">
        <v>7604000000</v>
      </c>
      <c r="AP37" s="58">
        <v>6028624933</v>
      </c>
    </row>
    <row r="38" spans="2:42" s="17" customFormat="1" ht="45" customHeight="1" x14ac:dyDescent="0.2">
      <c r="B38" s="105"/>
      <c r="C38" s="40" t="s">
        <v>2334</v>
      </c>
      <c r="D38" s="40" t="s">
        <v>2327</v>
      </c>
      <c r="E38" s="41" t="s">
        <v>2413</v>
      </c>
      <c r="F38" s="41" t="s">
        <v>2301</v>
      </c>
      <c r="G38" s="5" t="s">
        <v>2237</v>
      </c>
      <c r="H38" s="18" t="s">
        <v>2262</v>
      </c>
      <c r="I38" s="147">
        <v>80</v>
      </c>
      <c r="J38" s="148"/>
      <c r="K38" s="38">
        <v>86</v>
      </c>
      <c r="L38" s="38">
        <v>83</v>
      </c>
      <c r="M38" s="38">
        <v>82</v>
      </c>
      <c r="N38" s="38">
        <v>82</v>
      </c>
      <c r="O38" s="38">
        <v>81</v>
      </c>
      <c r="P38" s="38">
        <v>81</v>
      </c>
      <c r="Q38" s="38">
        <v>80.5</v>
      </c>
      <c r="R38" s="38">
        <v>80.5</v>
      </c>
      <c r="S38" s="38">
        <v>80</v>
      </c>
      <c r="T38" s="38">
        <v>0</v>
      </c>
      <c r="U38" s="147">
        <f>+R38</f>
        <v>80.5</v>
      </c>
      <c r="V38" s="148"/>
      <c r="W38" s="19">
        <f>+(86-R38)/6</f>
        <v>0.91666666666666663</v>
      </c>
      <c r="X38" s="146">
        <f>+R38</f>
        <v>80.5</v>
      </c>
      <c r="Y38" s="87"/>
      <c r="Z38" s="87"/>
      <c r="AA38" s="87"/>
      <c r="AB38" s="87"/>
      <c r="AC38" s="87"/>
      <c r="AD38" s="87"/>
      <c r="AE38" s="87"/>
      <c r="AF38" s="87"/>
      <c r="AG38" s="87"/>
      <c r="AH38" s="87"/>
      <c r="AI38" s="88"/>
      <c r="AJ38" s="46">
        <f>+X38</f>
        <v>80.5</v>
      </c>
      <c r="AK38" s="43">
        <f t="shared" si="3"/>
        <v>1</v>
      </c>
      <c r="AL38" s="54" t="s">
        <v>2456</v>
      </c>
      <c r="AM38" s="54" t="s">
        <v>2455</v>
      </c>
      <c r="AN38" s="54" t="s">
        <v>2405</v>
      </c>
      <c r="AO38" s="57">
        <v>20740031712</v>
      </c>
      <c r="AP38" s="58">
        <v>20173853685</v>
      </c>
    </row>
    <row r="39" spans="2:42" s="17" customFormat="1" ht="45" customHeight="1" x14ac:dyDescent="0.2">
      <c r="B39" s="105"/>
      <c r="C39" s="40" t="s">
        <v>2334</v>
      </c>
      <c r="D39" s="40" t="s">
        <v>2328</v>
      </c>
      <c r="E39" s="41" t="s">
        <v>2331</v>
      </c>
      <c r="F39" s="41" t="s">
        <v>2299</v>
      </c>
      <c r="G39" s="5" t="s">
        <v>2237</v>
      </c>
      <c r="H39" s="18" t="s">
        <v>2261</v>
      </c>
      <c r="I39" s="147">
        <v>100</v>
      </c>
      <c r="J39" s="148"/>
      <c r="K39" s="38">
        <v>5</v>
      </c>
      <c r="L39" s="38">
        <v>5</v>
      </c>
      <c r="M39" s="38">
        <v>46</v>
      </c>
      <c r="N39" s="38">
        <v>46</v>
      </c>
      <c r="O39" s="38">
        <v>73</v>
      </c>
      <c r="P39" s="38">
        <v>80</v>
      </c>
      <c r="Q39" s="38">
        <v>95</v>
      </c>
      <c r="R39" s="38">
        <v>91</v>
      </c>
      <c r="S39" s="38">
        <v>100</v>
      </c>
      <c r="T39" s="38">
        <v>0</v>
      </c>
      <c r="U39" s="147">
        <f>+R39</f>
        <v>91</v>
      </c>
      <c r="V39" s="148"/>
      <c r="W39" s="19">
        <f>+R39/100</f>
        <v>0.91</v>
      </c>
      <c r="X39" s="146">
        <f>+R39</f>
        <v>91</v>
      </c>
      <c r="Y39" s="87"/>
      <c r="Z39" s="87"/>
      <c r="AA39" s="87"/>
      <c r="AB39" s="87"/>
      <c r="AC39" s="87"/>
      <c r="AD39" s="87"/>
      <c r="AE39" s="87"/>
      <c r="AF39" s="87"/>
      <c r="AG39" s="87"/>
      <c r="AH39" s="87"/>
      <c r="AI39" s="88"/>
      <c r="AJ39" s="46">
        <f>+X39</f>
        <v>91</v>
      </c>
      <c r="AK39" s="43">
        <f t="shared" si="3"/>
        <v>0.95789473684210524</v>
      </c>
      <c r="AL39" s="54" t="s">
        <v>2457</v>
      </c>
      <c r="AM39" s="54" t="s">
        <v>2343</v>
      </c>
      <c r="AN39" s="54" t="s">
        <v>2406</v>
      </c>
      <c r="AO39" s="57">
        <v>639126560</v>
      </c>
      <c r="AP39" s="58">
        <v>639126560</v>
      </c>
    </row>
    <row r="40" spans="2:42" s="17" customFormat="1" ht="45" customHeight="1" x14ac:dyDescent="0.2">
      <c r="B40" s="105"/>
      <c r="C40" s="40" t="s">
        <v>2334</v>
      </c>
      <c r="D40" s="40" t="s">
        <v>2328</v>
      </c>
      <c r="E40" s="41" t="s">
        <v>2351</v>
      </c>
      <c r="F40" s="41" t="s">
        <v>2300</v>
      </c>
      <c r="G40" s="5" t="s">
        <v>2237</v>
      </c>
      <c r="H40" s="18" t="s">
        <v>2263</v>
      </c>
      <c r="I40" s="147">
        <f t="shared" si="0"/>
        <v>100</v>
      </c>
      <c r="J40" s="148"/>
      <c r="K40" s="38">
        <v>1</v>
      </c>
      <c r="L40" s="38">
        <v>1</v>
      </c>
      <c r="M40" s="38">
        <v>18</v>
      </c>
      <c r="N40" s="38">
        <v>18</v>
      </c>
      <c r="O40" s="38">
        <v>35</v>
      </c>
      <c r="P40" s="38">
        <v>35</v>
      </c>
      <c r="Q40" s="38">
        <v>36</v>
      </c>
      <c r="R40" s="38">
        <v>26</v>
      </c>
      <c r="S40" s="38">
        <v>10</v>
      </c>
      <c r="T40" s="38">
        <v>0</v>
      </c>
      <c r="U40" s="147">
        <f t="shared" si="1"/>
        <v>80</v>
      </c>
      <c r="V40" s="148"/>
      <c r="W40" s="19">
        <f t="shared" si="2"/>
        <v>0.8</v>
      </c>
      <c r="X40" s="86">
        <v>9</v>
      </c>
      <c r="Y40" s="87"/>
      <c r="Z40" s="88"/>
      <c r="AA40" s="89">
        <f>20-X40</f>
        <v>11</v>
      </c>
      <c r="AB40" s="90"/>
      <c r="AC40" s="91"/>
      <c r="AD40" s="156">
        <f>+R40-AA40-X40</f>
        <v>6</v>
      </c>
      <c r="AE40" s="90"/>
      <c r="AF40" s="91"/>
      <c r="AG40" s="89"/>
      <c r="AH40" s="90"/>
      <c r="AI40" s="91"/>
      <c r="AJ40" s="46">
        <f t="shared" si="5"/>
        <v>26</v>
      </c>
      <c r="AK40" s="43">
        <f t="shared" si="3"/>
        <v>0.72222222222222221</v>
      </c>
      <c r="AL40" s="54" t="s">
        <v>2458</v>
      </c>
      <c r="AM40" s="54" t="s">
        <v>2343</v>
      </c>
      <c r="AN40" s="54" t="s">
        <v>2407</v>
      </c>
      <c r="AO40" s="57">
        <v>37969319162</v>
      </c>
      <c r="AP40" s="58">
        <v>29271203827</v>
      </c>
    </row>
    <row r="41" spans="2:42" s="17" customFormat="1" ht="45" customHeight="1" x14ac:dyDescent="0.2">
      <c r="B41" s="105"/>
      <c r="C41" s="40" t="s">
        <v>2334</v>
      </c>
      <c r="D41" s="40" t="s">
        <v>2328</v>
      </c>
      <c r="E41" s="41" t="s">
        <v>2353</v>
      </c>
      <c r="F41" s="41" t="s">
        <v>2302</v>
      </c>
      <c r="G41" s="5" t="s">
        <v>2238</v>
      </c>
      <c r="H41" s="18" t="s">
        <v>2261</v>
      </c>
      <c r="I41" s="147">
        <v>48</v>
      </c>
      <c r="J41" s="148"/>
      <c r="K41" s="38">
        <v>44</v>
      </c>
      <c r="L41" s="38">
        <v>46.08</v>
      </c>
      <c r="M41" s="38">
        <v>45</v>
      </c>
      <c r="N41" s="38">
        <v>48</v>
      </c>
      <c r="O41" s="38">
        <v>46</v>
      </c>
      <c r="P41" s="38">
        <v>47.25</v>
      </c>
      <c r="Q41" s="38">
        <v>48</v>
      </c>
      <c r="R41" s="38">
        <v>46.51</v>
      </c>
      <c r="S41" s="38">
        <v>48</v>
      </c>
      <c r="T41" s="38">
        <v>0</v>
      </c>
      <c r="U41" s="147">
        <f>+R41</f>
        <v>46.51</v>
      </c>
      <c r="V41" s="148"/>
      <c r="W41" s="19">
        <f>+(43-R41)/(43-48)</f>
        <v>0.70199999999999962</v>
      </c>
      <c r="X41" s="146">
        <f>+R41</f>
        <v>46.51</v>
      </c>
      <c r="Y41" s="87"/>
      <c r="Z41" s="87"/>
      <c r="AA41" s="87"/>
      <c r="AB41" s="87"/>
      <c r="AC41" s="87"/>
      <c r="AD41" s="87"/>
      <c r="AE41" s="87"/>
      <c r="AF41" s="87"/>
      <c r="AG41" s="87"/>
      <c r="AH41" s="87"/>
      <c r="AI41" s="88"/>
      <c r="AJ41" s="46">
        <f>+X41</f>
        <v>46.51</v>
      </c>
      <c r="AK41" s="43">
        <f t="shared" si="3"/>
        <v>0.96895833333333325</v>
      </c>
      <c r="AL41" s="54" t="s">
        <v>2459</v>
      </c>
      <c r="AM41" s="54" t="s">
        <v>2460</v>
      </c>
      <c r="AN41" s="54" t="s">
        <v>2408</v>
      </c>
      <c r="AO41" s="57">
        <v>1707648370392</v>
      </c>
      <c r="AP41" s="58">
        <v>908138131294</v>
      </c>
    </row>
    <row r="42" spans="2:42" s="17" customFormat="1" ht="45" customHeight="1" x14ac:dyDescent="0.2">
      <c r="B42" s="105"/>
      <c r="C42" s="40" t="s">
        <v>2335</v>
      </c>
      <c r="D42" s="40" t="s">
        <v>2328</v>
      </c>
      <c r="E42" s="41" t="s">
        <v>2332</v>
      </c>
      <c r="F42" s="41" t="s">
        <v>2303</v>
      </c>
      <c r="G42" s="5" t="s">
        <v>2308</v>
      </c>
      <c r="H42" s="18" t="s">
        <v>2261</v>
      </c>
      <c r="I42" s="147">
        <v>57</v>
      </c>
      <c r="J42" s="148"/>
      <c r="K42" s="38">
        <v>0</v>
      </c>
      <c r="L42" s="38">
        <v>0</v>
      </c>
      <c r="M42" s="38">
        <v>0</v>
      </c>
      <c r="N42" s="38">
        <v>0</v>
      </c>
      <c r="O42" s="38">
        <v>0</v>
      </c>
      <c r="P42" s="38">
        <v>0</v>
      </c>
      <c r="Q42" s="38">
        <v>50</v>
      </c>
      <c r="R42" s="38">
        <v>26.63</v>
      </c>
      <c r="S42" s="38">
        <v>57</v>
      </c>
      <c r="T42" s="38">
        <v>0</v>
      </c>
      <c r="U42" s="147">
        <f t="shared" si="1"/>
        <v>26.63</v>
      </c>
      <c r="V42" s="148"/>
      <c r="W42" s="19">
        <f>+U42/I42</f>
        <v>0.46719298245614033</v>
      </c>
      <c r="X42" s="146">
        <f>+R42</f>
        <v>26.63</v>
      </c>
      <c r="Y42" s="87"/>
      <c r="Z42" s="87"/>
      <c r="AA42" s="87"/>
      <c r="AB42" s="87"/>
      <c r="AC42" s="87"/>
      <c r="AD42" s="87"/>
      <c r="AE42" s="87"/>
      <c r="AF42" s="87"/>
      <c r="AG42" s="87"/>
      <c r="AH42" s="87"/>
      <c r="AI42" s="88"/>
      <c r="AJ42" s="46">
        <f>+X42</f>
        <v>26.63</v>
      </c>
      <c r="AK42" s="43">
        <f t="shared" si="3"/>
        <v>0.53259999999999996</v>
      </c>
      <c r="AL42" s="54" t="s">
        <v>2462</v>
      </c>
      <c r="AM42" s="54" t="s">
        <v>2461</v>
      </c>
      <c r="AN42" s="54" t="s">
        <v>2409</v>
      </c>
      <c r="AO42" s="57">
        <v>917173265797</v>
      </c>
      <c r="AP42" s="58">
        <v>23366960808</v>
      </c>
    </row>
    <row r="43" spans="2:42" s="17" customFormat="1" ht="45" customHeight="1" x14ac:dyDescent="0.2">
      <c r="B43" s="105"/>
      <c r="C43" s="40" t="s">
        <v>2335</v>
      </c>
      <c r="D43" s="40" t="s">
        <v>2328</v>
      </c>
      <c r="E43" s="41" t="s">
        <v>2333</v>
      </c>
      <c r="F43" s="41" t="s">
        <v>2342</v>
      </c>
      <c r="G43" s="5" t="s">
        <v>2309</v>
      </c>
      <c r="H43" s="18" t="s">
        <v>2263</v>
      </c>
      <c r="I43" s="147">
        <f t="shared" si="0"/>
        <v>30</v>
      </c>
      <c r="J43" s="148"/>
      <c r="K43" s="38">
        <v>0</v>
      </c>
      <c r="L43" s="38">
        <v>0</v>
      </c>
      <c r="M43" s="38">
        <v>1.94</v>
      </c>
      <c r="N43" s="38">
        <v>1.94</v>
      </c>
      <c r="O43" s="38">
        <v>6.35</v>
      </c>
      <c r="P43" s="38">
        <v>6.35</v>
      </c>
      <c r="Q43" s="38">
        <v>9</v>
      </c>
      <c r="R43" s="38">
        <v>5.92</v>
      </c>
      <c r="S43" s="38">
        <v>12.71</v>
      </c>
      <c r="T43" s="38">
        <v>0</v>
      </c>
      <c r="U43" s="147">
        <f t="shared" si="1"/>
        <v>14.209999999999999</v>
      </c>
      <c r="V43" s="148"/>
      <c r="W43" s="19">
        <f t="shared" si="2"/>
        <v>0.47366666666666662</v>
      </c>
      <c r="X43" s="86">
        <v>1.96</v>
      </c>
      <c r="Y43" s="87"/>
      <c r="Z43" s="88"/>
      <c r="AA43" s="89">
        <f>3.77-X43</f>
        <v>1.81</v>
      </c>
      <c r="AB43" s="90"/>
      <c r="AC43" s="91"/>
      <c r="AD43" s="156">
        <f>+R43-AA43-X43</f>
        <v>2.1499999999999995</v>
      </c>
      <c r="AE43" s="90"/>
      <c r="AF43" s="91"/>
      <c r="AG43" s="89"/>
      <c r="AH43" s="90"/>
      <c r="AI43" s="91"/>
      <c r="AJ43" s="46">
        <f t="shared" si="5"/>
        <v>5.92</v>
      </c>
      <c r="AK43" s="43">
        <f t="shared" si="3"/>
        <v>0.65777777777777779</v>
      </c>
      <c r="AL43" s="54" t="s">
        <v>2464</v>
      </c>
      <c r="AM43" s="54" t="s">
        <v>2463</v>
      </c>
      <c r="AN43" s="54" t="s">
        <v>2410</v>
      </c>
      <c r="AO43" s="57">
        <v>759423154000</v>
      </c>
      <c r="AP43" s="58">
        <v>181948426125</v>
      </c>
    </row>
    <row r="44" spans="2:42" s="17" customFormat="1" ht="45" customHeight="1" thickBot="1" x14ac:dyDescent="0.25">
      <c r="B44" s="106"/>
      <c r="C44" s="47" t="s">
        <v>2335</v>
      </c>
      <c r="D44" s="47" t="s">
        <v>2328</v>
      </c>
      <c r="E44" s="48" t="s">
        <v>2352</v>
      </c>
      <c r="F44" s="48" t="s">
        <v>2304</v>
      </c>
      <c r="G44" s="49" t="s">
        <v>2306</v>
      </c>
      <c r="H44" s="50" t="s">
        <v>2263</v>
      </c>
      <c r="I44" s="149">
        <f t="shared" si="0"/>
        <v>8</v>
      </c>
      <c r="J44" s="150"/>
      <c r="K44" s="51">
        <v>0</v>
      </c>
      <c r="L44" s="51">
        <v>0</v>
      </c>
      <c r="M44" s="51">
        <v>0</v>
      </c>
      <c r="N44" s="51">
        <v>0</v>
      </c>
      <c r="O44" s="51">
        <v>0</v>
      </c>
      <c r="P44" s="51">
        <v>0</v>
      </c>
      <c r="Q44" s="51">
        <v>0</v>
      </c>
      <c r="R44" s="51">
        <v>0</v>
      </c>
      <c r="S44" s="51">
        <v>8</v>
      </c>
      <c r="T44" s="51">
        <v>0</v>
      </c>
      <c r="U44" s="149">
        <f t="shared" si="1"/>
        <v>0</v>
      </c>
      <c r="V44" s="150"/>
      <c r="W44" s="52">
        <f t="shared" si="2"/>
        <v>0</v>
      </c>
      <c r="X44" s="140">
        <v>0</v>
      </c>
      <c r="Y44" s="141"/>
      <c r="Z44" s="142"/>
      <c r="AA44" s="143">
        <v>0</v>
      </c>
      <c r="AB44" s="144"/>
      <c r="AC44" s="145"/>
      <c r="AD44" s="143">
        <v>0</v>
      </c>
      <c r="AE44" s="144"/>
      <c r="AF44" s="145"/>
      <c r="AG44" s="143"/>
      <c r="AH44" s="144"/>
      <c r="AI44" s="145"/>
      <c r="AJ44" s="53">
        <f t="shared" si="5"/>
        <v>0</v>
      </c>
      <c r="AK44" s="53">
        <f>IFERROR(+AJ44/Q44,0)</f>
        <v>0</v>
      </c>
      <c r="AL44" s="55" t="s">
        <v>2411</v>
      </c>
      <c r="AM44" s="55" t="s">
        <v>2343</v>
      </c>
      <c r="AN44" s="55" t="s">
        <v>2412</v>
      </c>
      <c r="AO44" s="59">
        <v>0</v>
      </c>
      <c r="AP44" s="60">
        <v>0</v>
      </c>
    </row>
    <row r="45" spans="2:42" ht="24" customHeight="1" thickBot="1" x14ac:dyDescent="0.25">
      <c r="B45" s="21"/>
      <c r="C45" s="151" t="s">
        <v>2354</v>
      </c>
      <c r="D45" s="152"/>
      <c r="E45" s="152"/>
      <c r="F45" s="152"/>
      <c r="G45" s="152"/>
      <c r="H45" s="152"/>
      <c r="I45" s="152"/>
      <c r="J45" s="152"/>
      <c r="K45" s="152"/>
      <c r="L45" s="152"/>
      <c r="M45" s="152"/>
      <c r="N45" s="152"/>
      <c r="O45" s="152"/>
      <c r="P45" s="152"/>
      <c r="Q45" s="152"/>
      <c r="R45" s="152"/>
      <c r="S45" s="152"/>
      <c r="T45" s="152"/>
      <c r="U45" s="153"/>
      <c r="V45" s="35"/>
      <c r="W45" s="22"/>
      <c r="X45" s="22"/>
      <c r="Y45" s="22"/>
      <c r="Z45" s="22"/>
      <c r="AA45" s="22"/>
      <c r="AB45" s="22"/>
      <c r="AC45" s="22"/>
      <c r="AD45" s="22"/>
      <c r="AE45" s="22"/>
      <c r="AF45" s="22"/>
      <c r="AG45" s="22"/>
      <c r="AH45" s="22"/>
      <c r="AI45" s="22"/>
      <c r="AJ45" s="22"/>
      <c r="AK45" s="23"/>
      <c r="AL45" s="22"/>
      <c r="AM45" s="22"/>
      <c r="AN45" s="22"/>
      <c r="AO45" s="22"/>
      <c r="AP45" s="22"/>
    </row>
    <row r="46" spans="2:42" ht="64.5" customHeight="1" x14ac:dyDescent="0.2">
      <c r="C46" s="24" t="s">
        <v>2355</v>
      </c>
      <c r="D46" s="154" t="s">
        <v>2356</v>
      </c>
      <c r="E46" s="154"/>
      <c r="F46" s="154"/>
      <c r="G46" s="170" t="s">
        <v>2357</v>
      </c>
      <c r="H46" s="171"/>
      <c r="I46" s="171"/>
      <c r="J46" s="172"/>
      <c r="K46" s="154">
        <v>2016</v>
      </c>
      <c r="L46" s="154"/>
      <c r="M46" s="154">
        <v>2017</v>
      </c>
      <c r="N46" s="154"/>
      <c r="O46" s="154">
        <v>2018</v>
      </c>
      <c r="P46" s="154"/>
      <c r="Q46" s="154">
        <v>2019</v>
      </c>
      <c r="R46" s="154"/>
      <c r="S46" s="154">
        <v>2020</v>
      </c>
      <c r="T46" s="154"/>
      <c r="U46" s="25" t="s">
        <v>2241</v>
      </c>
      <c r="V46" s="36"/>
      <c r="W46" s="23"/>
      <c r="X46" s="26"/>
      <c r="Y46" s="26"/>
      <c r="Z46" s="26"/>
      <c r="AA46" s="26"/>
      <c r="AB46" s="26"/>
      <c r="AC46" s="26"/>
      <c r="AD46" s="26"/>
      <c r="AE46" s="26"/>
      <c r="AF46" s="26"/>
      <c r="AG46" s="26"/>
      <c r="AH46" s="26"/>
      <c r="AI46" s="26"/>
      <c r="AJ46" s="23"/>
      <c r="AK46" s="23"/>
      <c r="AM46" s="27"/>
      <c r="AN46" s="27"/>
      <c r="AO46" s="28"/>
      <c r="AP46" s="28"/>
    </row>
    <row r="47" spans="2:42" ht="22.5" customHeight="1" x14ac:dyDescent="0.2">
      <c r="C47" s="29" t="s">
        <v>2358</v>
      </c>
      <c r="D47" s="155" t="s">
        <v>2359</v>
      </c>
      <c r="E47" s="78"/>
      <c r="F47" s="78"/>
      <c r="G47" s="173" t="s">
        <v>2237</v>
      </c>
      <c r="H47" s="174"/>
      <c r="I47" s="174"/>
      <c r="J47" s="175"/>
      <c r="K47" s="76">
        <v>2</v>
      </c>
      <c r="L47" s="76"/>
      <c r="M47" s="77">
        <v>2.09</v>
      </c>
      <c r="N47" s="77"/>
      <c r="O47" s="75">
        <v>0.7</v>
      </c>
      <c r="P47" s="75"/>
      <c r="Q47" s="75"/>
      <c r="R47" s="75"/>
      <c r="S47" s="75"/>
      <c r="T47" s="75"/>
      <c r="U47" s="30">
        <f>AVERAGE(K47:T47)</f>
        <v>1.5966666666666667</v>
      </c>
      <c r="V47" s="37"/>
      <c r="W47" s="31"/>
      <c r="X47" s="31"/>
      <c r="Y47" s="31"/>
      <c r="Z47" s="31"/>
      <c r="AA47" s="31"/>
      <c r="AB47" s="31"/>
      <c r="AC47" s="31"/>
      <c r="AD47" s="31"/>
      <c r="AE47" s="31"/>
      <c r="AF47" s="31"/>
      <c r="AG47" s="31"/>
      <c r="AH47" s="31"/>
      <c r="AI47" s="31"/>
      <c r="AJ47" s="31"/>
      <c r="AK47" s="32"/>
      <c r="AL47" s="31"/>
      <c r="AM47" s="31"/>
      <c r="AN47" s="31"/>
      <c r="AO47" s="31"/>
      <c r="AP47" s="31"/>
    </row>
    <row r="48" spans="2:42" ht="22.5" customHeight="1" x14ac:dyDescent="0.2">
      <c r="C48" s="29" t="s">
        <v>2360</v>
      </c>
      <c r="D48" s="78" t="s">
        <v>2361</v>
      </c>
      <c r="E48" s="78"/>
      <c r="F48" s="78"/>
      <c r="G48" s="173" t="s">
        <v>2237</v>
      </c>
      <c r="H48" s="174"/>
      <c r="I48" s="174"/>
      <c r="J48" s="175"/>
      <c r="K48" s="76">
        <v>12.2</v>
      </c>
      <c r="L48" s="76"/>
      <c r="M48" s="77">
        <v>14.1</v>
      </c>
      <c r="N48" s="77"/>
      <c r="O48" s="75">
        <v>0</v>
      </c>
      <c r="P48" s="75"/>
      <c r="Q48" s="75"/>
      <c r="R48" s="75"/>
      <c r="S48" s="75"/>
      <c r="T48" s="75"/>
      <c r="U48" s="30">
        <f t="shared" ref="U48:U59" si="9">AVERAGE(K48:T48)</f>
        <v>8.7666666666666657</v>
      </c>
      <c r="V48" s="37"/>
      <c r="W48" s="31"/>
      <c r="X48" s="31"/>
      <c r="Y48" s="31"/>
      <c r="Z48" s="31"/>
      <c r="AA48" s="31"/>
      <c r="AB48" s="31"/>
      <c r="AC48" s="31"/>
      <c r="AD48" s="31"/>
      <c r="AE48" s="31"/>
      <c r="AF48" s="31"/>
      <c r="AG48" s="31"/>
      <c r="AH48" s="31"/>
      <c r="AI48" s="31"/>
      <c r="AJ48" s="31"/>
      <c r="AK48" s="32"/>
      <c r="AL48" s="31"/>
      <c r="AM48" s="31"/>
      <c r="AN48" s="31"/>
      <c r="AO48" s="31"/>
      <c r="AP48" s="31"/>
    </row>
    <row r="49" spans="3:42" ht="22.5" customHeight="1" x14ac:dyDescent="0.2">
      <c r="C49" s="29" t="s">
        <v>2362</v>
      </c>
      <c r="D49" s="78" t="s">
        <v>2363</v>
      </c>
      <c r="E49" s="78"/>
      <c r="F49" s="78"/>
      <c r="G49" s="173" t="s">
        <v>2236</v>
      </c>
      <c r="H49" s="174"/>
      <c r="I49" s="174"/>
      <c r="J49" s="175"/>
      <c r="K49" s="76">
        <v>64.7</v>
      </c>
      <c r="L49" s="76"/>
      <c r="M49" s="95">
        <v>0.64800000000000002</v>
      </c>
      <c r="N49" s="77"/>
      <c r="O49" s="75">
        <v>0.42</v>
      </c>
      <c r="P49" s="75"/>
      <c r="Q49" s="75"/>
      <c r="R49" s="75"/>
      <c r="S49" s="75"/>
      <c r="T49" s="75"/>
      <c r="U49" s="30">
        <f t="shared" si="9"/>
        <v>21.922666666666668</v>
      </c>
      <c r="V49" s="37"/>
      <c r="W49" s="31"/>
      <c r="X49" s="31"/>
      <c r="Y49" s="31"/>
      <c r="Z49" s="31"/>
      <c r="AA49" s="31"/>
      <c r="AB49" s="31"/>
      <c r="AC49" s="31"/>
      <c r="AD49" s="31"/>
      <c r="AE49" s="31"/>
      <c r="AF49" s="31"/>
      <c r="AG49" s="31"/>
      <c r="AH49" s="31"/>
      <c r="AI49" s="31"/>
      <c r="AJ49" s="31"/>
      <c r="AK49" s="32"/>
      <c r="AL49" s="31"/>
      <c r="AM49" s="31"/>
      <c r="AN49" s="31"/>
      <c r="AO49" s="31"/>
      <c r="AP49" s="31"/>
    </row>
    <row r="50" spans="3:42" ht="22.5" customHeight="1" x14ac:dyDescent="0.2">
      <c r="C50" s="29" t="s">
        <v>2364</v>
      </c>
      <c r="D50" s="78" t="s">
        <v>2365</v>
      </c>
      <c r="E50" s="78"/>
      <c r="F50" s="78"/>
      <c r="G50" s="173" t="s">
        <v>2366</v>
      </c>
      <c r="H50" s="174"/>
      <c r="I50" s="174"/>
      <c r="J50" s="175"/>
      <c r="K50" s="76">
        <v>0.23</v>
      </c>
      <c r="L50" s="76"/>
      <c r="M50" s="77">
        <v>0</v>
      </c>
      <c r="N50" s="77"/>
      <c r="O50" s="75">
        <v>0.37019000000000002</v>
      </c>
      <c r="P50" s="75"/>
      <c r="Q50" s="75"/>
      <c r="R50" s="75"/>
      <c r="S50" s="75"/>
      <c r="T50" s="75"/>
      <c r="U50" s="30">
        <f t="shared" si="9"/>
        <v>0.20006333333333334</v>
      </c>
      <c r="V50" s="37"/>
      <c r="W50" s="31"/>
      <c r="X50" s="31"/>
      <c r="Y50" s="31"/>
      <c r="Z50" s="31"/>
      <c r="AA50" s="31"/>
      <c r="AB50" s="31"/>
      <c r="AC50" s="31"/>
      <c r="AD50" s="31"/>
      <c r="AE50" s="31"/>
      <c r="AF50" s="31"/>
      <c r="AG50" s="31"/>
      <c r="AH50" s="31"/>
      <c r="AI50" s="31"/>
      <c r="AJ50" s="31"/>
      <c r="AK50" s="32"/>
      <c r="AL50" s="31"/>
      <c r="AM50" s="31"/>
      <c r="AN50" s="31"/>
      <c r="AO50" s="31"/>
      <c r="AP50" s="31"/>
    </row>
    <row r="51" spans="3:42" ht="22.5" customHeight="1" x14ac:dyDescent="0.2">
      <c r="C51" s="29" t="s">
        <v>2367</v>
      </c>
      <c r="D51" s="78" t="s">
        <v>2368</v>
      </c>
      <c r="E51" s="78"/>
      <c r="F51" s="78"/>
      <c r="G51" s="173" t="s">
        <v>2236</v>
      </c>
      <c r="H51" s="174"/>
      <c r="I51" s="174"/>
      <c r="J51" s="175"/>
      <c r="K51" s="76">
        <v>437.73</v>
      </c>
      <c r="L51" s="76"/>
      <c r="M51" s="77">
        <v>435.6</v>
      </c>
      <c r="N51" s="77"/>
      <c r="O51" s="75">
        <v>0.47</v>
      </c>
      <c r="P51" s="75"/>
      <c r="Q51" s="75"/>
      <c r="R51" s="75"/>
      <c r="S51" s="75"/>
      <c r="T51" s="75"/>
      <c r="U51" s="30">
        <f t="shared" si="9"/>
        <v>291.26666666666671</v>
      </c>
      <c r="V51" s="37"/>
      <c r="W51" s="31"/>
      <c r="X51" s="31"/>
      <c r="Y51" s="31"/>
      <c r="Z51" s="31"/>
      <c r="AA51" s="31"/>
      <c r="AB51" s="31"/>
      <c r="AC51" s="31"/>
      <c r="AD51" s="31"/>
      <c r="AE51" s="31"/>
      <c r="AF51" s="31"/>
      <c r="AG51" s="31"/>
      <c r="AH51" s="31"/>
      <c r="AI51" s="31"/>
      <c r="AJ51" s="31"/>
      <c r="AK51" s="32"/>
      <c r="AL51" s="31"/>
      <c r="AM51" s="31"/>
      <c r="AN51" s="31"/>
      <c r="AO51" s="31"/>
      <c r="AP51" s="31"/>
    </row>
    <row r="52" spans="3:42" ht="22.5" customHeight="1" x14ac:dyDescent="0.2">
      <c r="C52" s="29" t="s">
        <v>2369</v>
      </c>
      <c r="D52" s="78" t="s">
        <v>2370</v>
      </c>
      <c r="E52" s="78"/>
      <c r="F52" s="78"/>
      <c r="G52" s="173" t="s">
        <v>2236</v>
      </c>
      <c r="H52" s="174"/>
      <c r="I52" s="174"/>
      <c r="J52" s="175"/>
      <c r="K52" s="76">
        <v>17.8</v>
      </c>
      <c r="L52" s="76"/>
      <c r="M52" s="77">
        <v>0</v>
      </c>
      <c r="N52" s="77"/>
      <c r="O52" s="75" t="s">
        <v>2377</v>
      </c>
      <c r="P52" s="75"/>
      <c r="Q52" s="75"/>
      <c r="R52" s="75"/>
      <c r="S52" s="75"/>
      <c r="T52" s="75"/>
      <c r="U52" s="30">
        <f t="shared" si="9"/>
        <v>8.9</v>
      </c>
      <c r="V52" s="37"/>
      <c r="W52" s="31"/>
      <c r="X52" s="31"/>
      <c r="Y52" s="31"/>
      <c r="Z52" s="31"/>
      <c r="AA52" s="31"/>
      <c r="AB52" s="31"/>
      <c r="AC52" s="31"/>
      <c r="AD52" s="31"/>
      <c r="AE52" s="31"/>
      <c r="AF52" s="31"/>
      <c r="AG52" s="31"/>
      <c r="AH52" s="31"/>
      <c r="AI52" s="31"/>
      <c r="AJ52" s="31"/>
      <c r="AK52" s="32"/>
      <c r="AL52" s="31"/>
      <c r="AM52" s="31"/>
      <c r="AN52" s="31"/>
      <c r="AO52" s="31"/>
      <c r="AP52" s="31"/>
    </row>
    <row r="53" spans="3:42" ht="22.5" customHeight="1" x14ac:dyDescent="0.2">
      <c r="C53" s="29" t="s">
        <v>2371</v>
      </c>
      <c r="D53" s="78" t="s">
        <v>2372</v>
      </c>
      <c r="E53" s="78"/>
      <c r="F53" s="78"/>
      <c r="G53" s="173" t="s">
        <v>2236</v>
      </c>
      <c r="H53" s="174"/>
      <c r="I53" s="174"/>
      <c r="J53" s="175"/>
      <c r="K53" s="76">
        <v>21.82</v>
      </c>
      <c r="L53" s="76"/>
      <c r="M53" s="77">
        <v>21.6</v>
      </c>
      <c r="N53" s="77"/>
      <c r="O53" s="75">
        <v>0</v>
      </c>
      <c r="P53" s="75"/>
      <c r="Q53" s="75"/>
      <c r="R53" s="75"/>
      <c r="S53" s="75"/>
      <c r="T53" s="75"/>
      <c r="U53" s="30">
        <f t="shared" si="9"/>
        <v>14.473333333333334</v>
      </c>
      <c r="V53" s="37"/>
      <c r="W53" s="31"/>
      <c r="X53" s="31"/>
      <c r="Y53" s="31"/>
      <c r="Z53" s="31"/>
      <c r="AA53" s="31"/>
      <c r="AB53" s="31"/>
      <c r="AC53" s="31"/>
      <c r="AD53" s="31"/>
      <c r="AE53" s="31"/>
      <c r="AF53" s="31"/>
      <c r="AG53" s="31"/>
      <c r="AH53" s="31"/>
      <c r="AI53" s="31"/>
      <c r="AJ53" s="31"/>
      <c r="AK53" s="32"/>
      <c r="AL53" s="31"/>
      <c r="AM53" s="31"/>
      <c r="AN53" s="31"/>
      <c r="AO53" s="31"/>
      <c r="AP53" s="31"/>
    </row>
    <row r="54" spans="3:42" ht="22.5" customHeight="1" x14ac:dyDescent="0.2">
      <c r="C54" s="29" t="s">
        <v>2373</v>
      </c>
      <c r="D54" s="78" t="s">
        <v>2374</v>
      </c>
      <c r="E54" s="78"/>
      <c r="F54" s="78"/>
      <c r="G54" s="173" t="s">
        <v>2236</v>
      </c>
      <c r="H54" s="174"/>
      <c r="I54" s="174"/>
      <c r="J54" s="175"/>
      <c r="K54" s="76">
        <v>54</v>
      </c>
      <c r="L54" s="76"/>
      <c r="M54" s="85">
        <v>0.59</v>
      </c>
      <c r="N54" s="77"/>
      <c r="O54" s="75">
        <v>62</v>
      </c>
      <c r="P54" s="75"/>
      <c r="Q54" s="75"/>
      <c r="R54" s="75"/>
      <c r="S54" s="75"/>
      <c r="T54" s="75"/>
      <c r="U54" s="30">
        <f t="shared" si="9"/>
        <v>38.863333333333337</v>
      </c>
      <c r="V54" s="37"/>
      <c r="W54" s="31"/>
      <c r="X54" s="31"/>
      <c r="Y54" s="31"/>
      <c r="Z54" s="31"/>
      <c r="AA54" s="31"/>
      <c r="AB54" s="31"/>
      <c r="AC54" s="31"/>
      <c r="AD54" s="31"/>
      <c r="AE54" s="31"/>
      <c r="AF54" s="31"/>
      <c r="AG54" s="31"/>
      <c r="AH54" s="31"/>
      <c r="AI54" s="31"/>
      <c r="AJ54" s="31"/>
      <c r="AK54" s="32"/>
      <c r="AL54" s="31"/>
      <c r="AM54" s="31"/>
      <c r="AN54" s="31"/>
      <c r="AO54" s="31"/>
      <c r="AP54" s="31"/>
    </row>
    <row r="55" spans="3:42" ht="22.5" customHeight="1" x14ac:dyDescent="0.2">
      <c r="C55" s="29" t="s">
        <v>2375</v>
      </c>
      <c r="D55" s="78" t="s">
        <v>2376</v>
      </c>
      <c r="E55" s="78"/>
      <c r="F55" s="78"/>
      <c r="G55" s="173" t="s">
        <v>2238</v>
      </c>
      <c r="H55" s="174"/>
      <c r="I55" s="174"/>
      <c r="J55" s="175"/>
      <c r="K55" s="76" t="s">
        <v>2377</v>
      </c>
      <c r="L55" s="76"/>
      <c r="M55" s="77" t="s">
        <v>2377</v>
      </c>
      <c r="N55" s="77"/>
      <c r="O55" s="75" t="s">
        <v>2425</v>
      </c>
      <c r="P55" s="75"/>
      <c r="Q55" s="75"/>
      <c r="R55" s="75"/>
      <c r="S55" s="75"/>
      <c r="T55" s="75"/>
      <c r="U55" s="30" t="s">
        <v>2377</v>
      </c>
      <c r="V55" s="37"/>
      <c r="W55" s="31"/>
      <c r="X55" s="31"/>
      <c r="Y55" s="31"/>
      <c r="Z55" s="31"/>
      <c r="AA55" s="31"/>
      <c r="AB55" s="31"/>
      <c r="AC55" s="31"/>
      <c r="AD55" s="31"/>
      <c r="AE55" s="31"/>
      <c r="AF55" s="31"/>
      <c r="AG55" s="31"/>
      <c r="AH55" s="31"/>
      <c r="AI55" s="31"/>
      <c r="AJ55" s="31"/>
      <c r="AK55" s="32"/>
      <c r="AL55" s="31"/>
      <c r="AM55" s="31"/>
      <c r="AN55" s="31"/>
      <c r="AO55" s="31"/>
      <c r="AP55" s="31"/>
    </row>
    <row r="56" spans="3:42" ht="22.5" customHeight="1" x14ac:dyDescent="0.2">
      <c r="C56" s="29" t="s">
        <v>2378</v>
      </c>
      <c r="D56" s="78" t="s">
        <v>2379</v>
      </c>
      <c r="E56" s="78"/>
      <c r="F56" s="78"/>
      <c r="G56" s="173" t="s">
        <v>2236</v>
      </c>
      <c r="H56" s="174"/>
      <c r="I56" s="174"/>
      <c r="J56" s="175"/>
      <c r="K56" s="76">
        <v>3.33</v>
      </c>
      <c r="L56" s="76"/>
      <c r="M56" s="77">
        <v>0</v>
      </c>
      <c r="N56" s="77"/>
      <c r="O56" s="75" t="s">
        <v>2377</v>
      </c>
      <c r="P56" s="75"/>
      <c r="Q56" s="75"/>
      <c r="R56" s="75"/>
      <c r="S56" s="75"/>
      <c r="T56" s="75"/>
      <c r="U56" s="30">
        <f t="shared" si="9"/>
        <v>1.665</v>
      </c>
      <c r="V56" s="37"/>
      <c r="W56" s="31"/>
      <c r="X56" s="31"/>
      <c r="Y56" s="31"/>
      <c r="Z56" s="31"/>
      <c r="AA56" s="31"/>
      <c r="AB56" s="31"/>
      <c r="AC56" s="31"/>
      <c r="AD56" s="31"/>
      <c r="AE56" s="31"/>
      <c r="AF56" s="31"/>
      <c r="AG56" s="31"/>
      <c r="AH56" s="31"/>
      <c r="AI56" s="31"/>
      <c r="AJ56" s="31"/>
      <c r="AK56" s="32"/>
      <c r="AL56" s="31"/>
      <c r="AM56" s="31"/>
      <c r="AN56" s="31"/>
      <c r="AO56" s="31"/>
      <c r="AP56" s="31"/>
    </row>
    <row r="57" spans="3:42" ht="22.5" customHeight="1" x14ac:dyDescent="0.2">
      <c r="C57" s="29" t="s">
        <v>2380</v>
      </c>
      <c r="D57" s="78" t="s">
        <v>2381</v>
      </c>
      <c r="E57" s="78"/>
      <c r="F57" s="78"/>
      <c r="G57" s="173" t="s">
        <v>2236</v>
      </c>
      <c r="H57" s="174"/>
      <c r="I57" s="174"/>
      <c r="J57" s="175"/>
      <c r="K57" s="76">
        <v>10.63</v>
      </c>
      <c r="L57" s="76"/>
      <c r="M57" s="77">
        <v>0</v>
      </c>
      <c r="N57" s="77"/>
      <c r="O57" s="75" t="s">
        <v>2377</v>
      </c>
      <c r="P57" s="75"/>
      <c r="Q57" s="75"/>
      <c r="R57" s="75"/>
      <c r="S57" s="75"/>
      <c r="T57" s="75"/>
      <c r="U57" s="30">
        <f t="shared" si="9"/>
        <v>5.3150000000000004</v>
      </c>
      <c r="V57" s="37"/>
      <c r="W57" s="31"/>
      <c r="X57" s="31"/>
      <c r="Y57" s="31"/>
      <c r="Z57" s="31"/>
      <c r="AA57" s="31"/>
      <c r="AB57" s="31"/>
      <c r="AC57" s="31"/>
      <c r="AD57" s="31"/>
      <c r="AE57" s="31"/>
      <c r="AF57" s="31"/>
      <c r="AG57" s="31"/>
      <c r="AH57" s="31"/>
      <c r="AI57" s="31"/>
      <c r="AJ57" s="31"/>
      <c r="AK57" s="32"/>
      <c r="AL57" s="31"/>
      <c r="AM57" s="31"/>
      <c r="AN57" s="31"/>
      <c r="AO57" s="31"/>
      <c r="AP57" s="31"/>
    </row>
    <row r="58" spans="3:42" ht="22.5" customHeight="1" x14ac:dyDescent="0.2">
      <c r="C58" s="29" t="s">
        <v>2382</v>
      </c>
      <c r="D58" s="78" t="s">
        <v>2383</v>
      </c>
      <c r="E58" s="78"/>
      <c r="F58" s="78"/>
      <c r="G58" s="173" t="s">
        <v>2384</v>
      </c>
      <c r="H58" s="174"/>
      <c r="I58" s="174"/>
      <c r="J58" s="175"/>
      <c r="K58" s="76">
        <v>0.92</v>
      </c>
      <c r="L58" s="76"/>
      <c r="M58" s="77">
        <v>0.98</v>
      </c>
      <c r="N58" s="77"/>
      <c r="O58" s="75">
        <v>0.98</v>
      </c>
      <c r="P58" s="75"/>
      <c r="Q58" s="75"/>
      <c r="R58" s="75"/>
      <c r="S58" s="75"/>
      <c r="T58" s="75"/>
      <c r="U58" s="30">
        <f t="shared" si="9"/>
        <v>0.96</v>
      </c>
      <c r="V58" s="37"/>
      <c r="W58" s="31"/>
      <c r="X58" s="31"/>
      <c r="Y58" s="31"/>
      <c r="Z58" s="31"/>
      <c r="AA58" s="31"/>
      <c r="AB58" s="31"/>
      <c r="AC58" s="31"/>
      <c r="AD58" s="31"/>
      <c r="AE58" s="31"/>
      <c r="AF58" s="31"/>
      <c r="AG58" s="31"/>
      <c r="AH58" s="31"/>
      <c r="AI58" s="31"/>
      <c r="AJ58" s="31"/>
      <c r="AK58" s="32"/>
      <c r="AL58" s="31"/>
      <c r="AM58" s="31"/>
      <c r="AN58" s="31"/>
      <c r="AO58" s="31"/>
      <c r="AP58" s="31"/>
    </row>
    <row r="59" spans="3:42" ht="22.5" customHeight="1" x14ac:dyDescent="0.2">
      <c r="C59" s="29" t="s">
        <v>2385</v>
      </c>
      <c r="D59" s="78" t="s">
        <v>2386</v>
      </c>
      <c r="E59" s="78"/>
      <c r="F59" s="78"/>
      <c r="G59" s="173" t="s">
        <v>2236</v>
      </c>
      <c r="H59" s="174"/>
      <c r="I59" s="174"/>
      <c r="J59" s="175"/>
      <c r="K59" s="76">
        <v>89</v>
      </c>
      <c r="L59" s="76"/>
      <c r="M59" s="85">
        <v>0.9</v>
      </c>
      <c r="N59" s="77"/>
      <c r="O59" s="75">
        <v>0.91</v>
      </c>
      <c r="P59" s="75"/>
      <c r="Q59" s="75"/>
      <c r="R59" s="75"/>
      <c r="S59" s="75"/>
      <c r="T59" s="75"/>
      <c r="U59" s="30">
        <f t="shared" si="9"/>
        <v>30.27</v>
      </c>
      <c r="V59" s="37"/>
      <c r="W59" s="31"/>
      <c r="X59" s="31"/>
      <c r="Y59" s="31"/>
      <c r="Z59" s="31"/>
      <c r="AA59" s="31"/>
      <c r="AB59" s="31"/>
      <c r="AC59" s="31"/>
      <c r="AD59" s="31"/>
      <c r="AE59" s="31"/>
      <c r="AF59" s="31"/>
      <c r="AG59" s="31"/>
      <c r="AH59" s="31"/>
      <c r="AI59" s="31"/>
      <c r="AJ59" s="31"/>
      <c r="AK59" s="32"/>
      <c r="AL59" s="31"/>
      <c r="AM59" s="31"/>
      <c r="AN59" s="31"/>
      <c r="AO59" s="31"/>
      <c r="AP59" s="31"/>
    </row>
    <row r="60" spans="3:42" ht="22.5" customHeight="1" thickBot="1" x14ac:dyDescent="0.25">
      <c r="C60" s="33" t="s">
        <v>2387</v>
      </c>
      <c r="D60" s="81" t="s">
        <v>2388</v>
      </c>
      <c r="E60" s="81"/>
      <c r="F60" s="81"/>
      <c r="G60" s="176" t="s">
        <v>2389</v>
      </c>
      <c r="H60" s="177"/>
      <c r="I60" s="177"/>
      <c r="J60" s="178"/>
      <c r="K60" s="83">
        <v>15.39</v>
      </c>
      <c r="L60" s="83"/>
      <c r="M60" s="84">
        <v>0</v>
      </c>
      <c r="N60" s="84"/>
      <c r="O60" s="82" t="s">
        <v>2377</v>
      </c>
      <c r="P60" s="82"/>
      <c r="Q60" s="82"/>
      <c r="R60" s="82"/>
      <c r="S60" s="82"/>
      <c r="T60" s="82"/>
      <c r="U60" s="34">
        <f>AVERAGE(K60:T60)</f>
        <v>7.6950000000000003</v>
      </c>
      <c r="V60" s="37"/>
      <c r="W60" s="31"/>
      <c r="X60" s="31"/>
      <c r="Y60" s="31"/>
      <c r="Z60" s="31"/>
      <c r="AA60" s="31"/>
      <c r="AB60" s="31"/>
      <c r="AC60" s="31"/>
      <c r="AD60" s="31"/>
      <c r="AE60" s="31"/>
      <c r="AF60" s="31"/>
      <c r="AG60" s="31"/>
      <c r="AH60" s="31"/>
      <c r="AI60" s="31"/>
      <c r="AJ60" s="31"/>
      <c r="AK60" s="32"/>
      <c r="AL60" s="31"/>
      <c r="AM60" s="31"/>
      <c r="AN60" s="31"/>
      <c r="AO60" s="31"/>
      <c r="AP60" s="31"/>
    </row>
  </sheetData>
  <sheetProtection selectLockedCells="1"/>
  <autoFilter ref="B11:AV60"/>
  <mergeCells count="343">
    <mergeCell ref="AO18:AO19"/>
    <mergeCell ref="AP18:AP19"/>
    <mergeCell ref="AO30:AO31"/>
    <mergeCell ref="AP30:AP31"/>
    <mergeCell ref="G50:J50"/>
    <mergeCell ref="G51:J51"/>
    <mergeCell ref="G52:J52"/>
    <mergeCell ref="G53:J53"/>
    <mergeCell ref="G54:J54"/>
    <mergeCell ref="G55:J55"/>
    <mergeCell ref="G56:J56"/>
    <mergeCell ref="G57:J57"/>
    <mergeCell ref="G58:J58"/>
    <mergeCell ref="X19:Z19"/>
    <mergeCell ref="AA19:AC19"/>
    <mergeCell ref="AD19:AF19"/>
    <mergeCell ref="AG19:AI19"/>
    <mergeCell ref="AN18:AN19"/>
    <mergeCell ref="G46:J46"/>
    <mergeCell ref="G47:J47"/>
    <mergeCell ref="G48:J48"/>
    <mergeCell ref="G49:J49"/>
    <mergeCell ref="AP15:AP16"/>
    <mergeCell ref="AM15:AM16"/>
    <mergeCell ref="AN15:AN16"/>
    <mergeCell ref="U44:V44"/>
    <mergeCell ref="U30:U31"/>
    <mergeCell ref="U32:U33"/>
    <mergeCell ref="U27:U28"/>
    <mergeCell ref="X42:AI42"/>
    <mergeCell ref="AO15:AO16"/>
    <mergeCell ref="U35:V35"/>
    <mergeCell ref="U36:V36"/>
    <mergeCell ref="U37:V37"/>
    <mergeCell ref="U38:V38"/>
    <mergeCell ref="U39:V39"/>
    <mergeCell ref="U40:V40"/>
    <mergeCell ref="U41:V41"/>
    <mergeCell ref="U42:V42"/>
    <mergeCell ref="U43:V43"/>
    <mergeCell ref="X39:AI39"/>
    <mergeCell ref="AD37:AF37"/>
    <mergeCell ref="AG37:AI37"/>
    <mergeCell ref="X33:Z33"/>
    <mergeCell ref="AA33:AC33"/>
    <mergeCell ref="AA25:AC25"/>
    <mergeCell ref="AD25:AF25"/>
    <mergeCell ref="AG25:AI25"/>
    <mergeCell ref="I26:J26"/>
    <mergeCell ref="I27:I28"/>
    <mergeCell ref="I30:I31"/>
    <mergeCell ref="I32:I33"/>
    <mergeCell ref="I39:J39"/>
    <mergeCell ref="U10:V11"/>
    <mergeCell ref="U12:V12"/>
    <mergeCell ref="U13:V13"/>
    <mergeCell ref="U14:V14"/>
    <mergeCell ref="U15:U16"/>
    <mergeCell ref="U17:V17"/>
    <mergeCell ref="I11:J11"/>
    <mergeCell ref="I12:J12"/>
    <mergeCell ref="I13:J13"/>
    <mergeCell ref="I14:J14"/>
    <mergeCell ref="I17:J17"/>
    <mergeCell ref="I20:J20"/>
    <mergeCell ref="I21:J21"/>
    <mergeCell ref="I22:J22"/>
    <mergeCell ref="I34:J34"/>
    <mergeCell ref="K48:L48"/>
    <mergeCell ref="M48:N48"/>
    <mergeCell ref="O48:P48"/>
    <mergeCell ref="Q48:R48"/>
    <mergeCell ref="S48:T48"/>
    <mergeCell ref="I25:J25"/>
    <mergeCell ref="X32:Z32"/>
    <mergeCell ref="E15:E16"/>
    <mergeCell ref="F15:F16"/>
    <mergeCell ref="X16:Z16"/>
    <mergeCell ref="I15:I16"/>
    <mergeCell ref="U20:V20"/>
    <mergeCell ref="U21:V21"/>
    <mergeCell ref="U22:V22"/>
    <mergeCell ref="U23:V23"/>
    <mergeCell ref="U24:V24"/>
    <mergeCell ref="U25:V25"/>
    <mergeCell ref="U26:V26"/>
    <mergeCell ref="U29:V29"/>
    <mergeCell ref="X24:Z24"/>
    <mergeCell ref="X25:Z25"/>
    <mergeCell ref="I37:J37"/>
    <mergeCell ref="K47:L47"/>
    <mergeCell ref="M47:N47"/>
    <mergeCell ref="O47:P47"/>
    <mergeCell ref="Q47:R47"/>
    <mergeCell ref="S47:T47"/>
    <mergeCell ref="U34:V34"/>
    <mergeCell ref="I29:J29"/>
    <mergeCell ref="I24:J24"/>
    <mergeCell ref="I38:J38"/>
    <mergeCell ref="I35:J35"/>
    <mergeCell ref="I36:J36"/>
    <mergeCell ref="I40:J40"/>
    <mergeCell ref="I41:J41"/>
    <mergeCell ref="I42:J42"/>
    <mergeCell ref="I43:J43"/>
    <mergeCell ref="I44:J44"/>
    <mergeCell ref="C45:U45"/>
    <mergeCell ref="D46:F46"/>
    <mergeCell ref="K46:L46"/>
    <mergeCell ref="M46:N46"/>
    <mergeCell ref="O46:P46"/>
    <mergeCell ref="Q46:R46"/>
    <mergeCell ref="S46:T46"/>
    <mergeCell ref="X44:Z44"/>
    <mergeCell ref="AA44:AC44"/>
    <mergeCell ref="AD44:AF44"/>
    <mergeCell ref="C32:C33"/>
    <mergeCell ref="D32:D33"/>
    <mergeCell ref="AG44:AI44"/>
    <mergeCell ref="X43:Z43"/>
    <mergeCell ref="AA43:AC43"/>
    <mergeCell ref="AD43:AF43"/>
    <mergeCell ref="AG43:AI43"/>
    <mergeCell ref="AD33:AF33"/>
    <mergeCell ref="AG33:AI33"/>
    <mergeCell ref="X41:AI41"/>
    <mergeCell ref="X40:Z40"/>
    <mergeCell ref="AA40:AC40"/>
    <mergeCell ref="AD40:AF40"/>
    <mergeCell ref="AG40:AI40"/>
    <mergeCell ref="X35:Z35"/>
    <mergeCell ref="AA35:AC35"/>
    <mergeCell ref="AD35:AF35"/>
    <mergeCell ref="AG35:AI35"/>
    <mergeCell ref="X36:Z36"/>
    <mergeCell ref="AA36:AC36"/>
    <mergeCell ref="AD36:AF36"/>
    <mergeCell ref="AG36:AI36"/>
    <mergeCell ref="X37:Z37"/>
    <mergeCell ref="AA37:AC37"/>
    <mergeCell ref="C7:AP7"/>
    <mergeCell ref="X12:Z12"/>
    <mergeCell ref="AA12:AC12"/>
    <mergeCell ref="AD12:AF12"/>
    <mergeCell ref="AG12:AI12"/>
    <mergeCell ref="X13:Z13"/>
    <mergeCell ref="AA13:AC13"/>
    <mergeCell ref="AD13:AF13"/>
    <mergeCell ref="AG13:AI13"/>
    <mergeCell ref="AO9:AP10"/>
    <mergeCell ref="H10:J10"/>
    <mergeCell ref="AA32:AC32"/>
    <mergeCell ref="AD32:AF32"/>
    <mergeCell ref="AA24:AC24"/>
    <mergeCell ref="AD24:AF24"/>
    <mergeCell ref="AG24:AI24"/>
    <mergeCell ref="AG32:AI32"/>
    <mergeCell ref="X34:Z34"/>
    <mergeCell ref="AA34:AC34"/>
    <mergeCell ref="AD34:AF34"/>
    <mergeCell ref="AG34:AI34"/>
    <mergeCell ref="C2:AP2"/>
    <mergeCell ref="C3:AP3"/>
    <mergeCell ref="C4:AP4"/>
    <mergeCell ref="AI5:AP5"/>
    <mergeCell ref="AA20:AC20"/>
    <mergeCell ref="AD20:AF20"/>
    <mergeCell ref="AG20:AI20"/>
    <mergeCell ref="B11:B44"/>
    <mergeCell ref="C5:AH5"/>
    <mergeCell ref="C6:AP6"/>
    <mergeCell ref="C8:AP8"/>
    <mergeCell ref="B9:C10"/>
    <mergeCell ref="B2:B5"/>
    <mergeCell ref="Q10:R10"/>
    <mergeCell ref="M10:N10"/>
    <mergeCell ref="H9:W9"/>
    <mergeCell ref="S10:T10"/>
    <mergeCell ref="O10:P10"/>
    <mergeCell ref="K10:L10"/>
    <mergeCell ref="D9:G10"/>
    <mergeCell ref="X9:AN10"/>
    <mergeCell ref="W10:W11"/>
    <mergeCell ref="X21:Z21"/>
    <mergeCell ref="AA21:AC21"/>
    <mergeCell ref="C15:C16"/>
    <mergeCell ref="D15:D16"/>
    <mergeCell ref="AD21:AF21"/>
    <mergeCell ref="AG21:AI21"/>
    <mergeCell ref="X22:Z22"/>
    <mergeCell ref="AA22:AC22"/>
    <mergeCell ref="AD22:AF22"/>
    <mergeCell ref="AG22:AI22"/>
    <mergeCell ref="X23:Z23"/>
    <mergeCell ref="AA23:AC23"/>
    <mergeCell ref="AA16:AC16"/>
    <mergeCell ref="AD16:AF16"/>
    <mergeCell ref="AG16:AI16"/>
    <mergeCell ref="AD23:AF23"/>
    <mergeCell ref="AG23:AI23"/>
    <mergeCell ref="I23:J23"/>
    <mergeCell ref="E18:E19"/>
    <mergeCell ref="F18:F19"/>
    <mergeCell ref="U18:U19"/>
    <mergeCell ref="I18:I19"/>
    <mergeCell ref="C18:C19"/>
    <mergeCell ref="D18:D19"/>
    <mergeCell ref="X27:Z27"/>
    <mergeCell ref="AA27:AC27"/>
    <mergeCell ref="AD27:AF27"/>
    <mergeCell ref="AG26:AI26"/>
    <mergeCell ref="E32:E33"/>
    <mergeCell ref="F32:F33"/>
    <mergeCell ref="X38:AI38"/>
    <mergeCell ref="X14:Z14"/>
    <mergeCell ref="AA14:AC14"/>
    <mergeCell ref="AD14:AF14"/>
    <mergeCell ref="AG14:AI14"/>
    <mergeCell ref="X15:Z15"/>
    <mergeCell ref="AA15:AC15"/>
    <mergeCell ref="AD15:AF15"/>
    <mergeCell ref="AG15:AI15"/>
    <mergeCell ref="X17:Z17"/>
    <mergeCell ref="AA17:AC17"/>
    <mergeCell ref="AD17:AF17"/>
    <mergeCell ref="AG17:AI17"/>
    <mergeCell ref="X18:Z18"/>
    <mergeCell ref="AA18:AC18"/>
    <mergeCell ref="AD18:AF18"/>
    <mergeCell ref="AG18:AI18"/>
    <mergeCell ref="X20:Z20"/>
    <mergeCell ref="AG27:AI27"/>
    <mergeCell ref="AD28:AF28"/>
    <mergeCell ref="AG28:AI28"/>
    <mergeCell ref="AD29:AF29"/>
    <mergeCell ref="AG29:AI29"/>
    <mergeCell ref="AD31:AF31"/>
    <mergeCell ref="AG31:AI31"/>
    <mergeCell ref="AD30:AF30"/>
    <mergeCell ref="AG30:AI30"/>
    <mergeCell ref="X26:Z26"/>
    <mergeCell ref="AA26:AC26"/>
    <mergeCell ref="AD26:AF26"/>
    <mergeCell ref="D50:F50"/>
    <mergeCell ref="K50:L50"/>
    <mergeCell ref="M50:N50"/>
    <mergeCell ref="O50:P50"/>
    <mergeCell ref="Q50:R50"/>
    <mergeCell ref="S50:T50"/>
    <mergeCell ref="X28:Z28"/>
    <mergeCell ref="AA28:AC28"/>
    <mergeCell ref="X29:Z29"/>
    <mergeCell ref="AA29:AC29"/>
    <mergeCell ref="X31:Z31"/>
    <mergeCell ref="AA31:AC31"/>
    <mergeCell ref="X30:Z30"/>
    <mergeCell ref="AA30:AC30"/>
    <mergeCell ref="K49:L49"/>
    <mergeCell ref="M49:N49"/>
    <mergeCell ref="O49:P49"/>
    <mergeCell ref="Q49:R49"/>
    <mergeCell ref="S49:T49"/>
    <mergeCell ref="K51:L51"/>
    <mergeCell ref="M51:N51"/>
    <mergeCell ref="O51:P51"/>
    <mergeCell ref="Q51:R51"/>
    <mergeCell ref="S51:T51"/>
    <mergeCell ref="D52:F52"/>
    <mergeCell ref="K52:L52"/>
    <mergeCell ref="M52:N52"/>
    <mergeCell ref="O52:P52"/>
    <mergeCell ref="Q52:R52"/>
    <mergeCell ref="S52:T52"/>
    <mergeCell ref="K53:L53"/>
    <mergeCell ref="M53:N53"/>
    <mergeCell ref="O53:P53"/>
    <mergeCell ref="Q53:R53"/>
    <mergeCell ref="S53:T53"/>
    <mergeCell ref="D54:F54"/>
    <mergeCell ref="K54:L54"/>
    <mergeCell ref="M54:N54"/>
    <mergeCell ref="O54:P54"/>
    <mergeCell ref="Q54:R54"/>
    <mergeCell ref="S54:T54"/>
    <mergeCell ref="D60:F60"/>
    <mergeCell ref="K60:L60"/>
    <mergeCell ref="M60:N60"/>
    <mergeCell ref="O60:P60"/>
    <mergeCell ref="Q60:R60"/>
    <mergeCell ref="S60:T60"/>
    <mergeCell ref="D58:F58"/>
    <mergeCell ref="K58:L58"/>
    <mergeCell ref="O58:P58"/>
    <mergeCell ref="Q58:R58"/>
    <mergeCell ref="S58:T58"/>
    <mergeCell ref="D59:F59"/>
    <mergeCell ref="K59:L59"/>
    <mergeCell ref="M59:N59"/>
    <mergeCell ref="O59:P59"/>
    <mergeCell ref="Q59:R59"/>
    <mergeCell ref="S59:T59"/>
    <mergeCell ref="G59:J59"/>
    <mergeCell ref="G60:J60"/>
    <mergeCell ref="C27:C28"/>
    <mergeCell ref="D27:D28"/>
    <mergeCell ref="E27:E28"/>
    <mergeCell ref="F27:F28"/>
    <mergeCell ref="D30:D31"/>
    <mergeCell ref="E30:E31"/>
    <mergeCell ref="F30:F31"/>
    <mergeCell ref="C30:C31"/>
    <mergeCell ref="D57:F57"/>
    <mergeCell ref="D56:F56"/>
    <mergeCell ref="D53:F53"/>
    <mergeCell ref="D51:F51"/>
    <mergeCell ref="D49:F49"/>
    <mergeCell ref="D47:F47"/>
    <mergeCell ref="D48:F48"/>
    <mergeCell ref="K57:L57"/>
    <mergeCell ref="M57:N57"/>
    <mergeCell ref="M58:N58"/>
    <mergeCell ref="O57:P57"/>
    <mergeCell ref="Q57:R57"/>
    <mergeCell ref="S57:T57"/>
    <mergeCell ref="D55:F55"/>
    <mergeCell ref="K55:L55"/>
    <mergeCell ref="M55:N55"/>
    <mergeCell ref="O55:P55"/>
    <mergeCell ref="Q55:R55"/>
    <mergeCell ref="S55:T55"/>
    <mergeCell ref="K56:L56"/>
    <mergeCell ref="M56:N56"/>
    <mergeCell ref="O56:P56"/>
    <mergeCell ref="Q56:R56"/>
    <mergeCell ref="S56:T56"/>
    <mergeCell ref="AN30:AN31"/>
    <mergeCell ref="AL32:AL33"/>
    <mergeCell ref="AN32:AN33"/>
    <mergeCell ref="AO32:AO33"/>
    <mergeCell ref="AP32:AP33"/>
    <mergeCell ref="AO27:AO28"/>
    <mergeCell ref="AP27:AP28"/>
    <mergeCell ref="AN27:AN28"/>
  </mergeCells>
  <phoneticPr fontId="4" type="noConversion"/>
  <dataValidations count="1">
    <dataValidation type="list" allowBlank="1" showInputMessage="1" showErrorMessage="1" sqref="H12:H44">
      <formula1>$AV$2:$AV$5</formula1>
    </dataValidation>
  </dataValidations>
  <printOptions horizontalCentered="1" verticalCentered="1"/>
  <pageMargins left="0.15748031496062992" right="7.874015748031496E-2" top="3.937007874015748E-2" bottom="3.937007874015748E-2" header="0" footer="0"/>
  <pageSetup scale="22" orientation="landscape" r:id="rId1"/>
  <headerFooter scaleWithDoc="0">
    <oddFooter>&amp;R&amp;11Página &amp;P de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5"/>
  <sheetViews>
    <sheetView workbookViewId="0">
      <selection activeCell="C10" sqref="C10"/>
    </sheetView>
  </sheetViews>
  <sheetFormatPr baseColWidth="10" defaultColWidth="9.140625" defaultRowHeight="12.75" x14ac:dyDescent="0.2"/>
  <cols>
    <col min="1" max="1" width="9.140625" style="4"/>
    <col min="2" max="2" width="11.5703125" style="4" bestFit="1" customWidth="1"/>
    <col min="3" max="3" width="24" style="4" bestFit="1" customWidth="1"/>
    <col min="4" max="16384" width="9.140625" style="4"/>
  </cols>
  <sheetData>
    <row r="1" spans="1:3" x14ac:dyDescent="0.2">
      <c r="A1" s="3" t="s">
        <v>765</v>
      </c>
      <c r="B1" s="1" t="s">
        <v>758</v>
      </c>
      <c r="C1" s="1" t="s">
        <v>766</v>
      </c>
    </row>
    <row r="2" spans="1:3" x14ac:dyDescent="0.2">
      <c r="A2" s="2">
        <v>1</v>
      </c>
      <c r="B2" s="2">
        <v>1</v>
      </c>
      <c r="C2" s="2" t="s">
        <v>767</v>
      </c>
    </row>
    <row r="3" spans="1:3" x14ac:dyDescent="0.2">
      <c r="A3" s="2">
        <v>2</v>
      </c>
      <c r="B3" s="2">
        <v>11</v>
      </c>
      <c r="C3" s="2" t="s">
        <v>768</v>
      </c>
    </row>
    <row r="4" spans="1:3" x14ac:dyDescent="0.2">
      <c r="A4" s="2">
        <v>3</v>
      </c>
      <c r="B4" s="2">
        <v>11</v>
      </c>
      <c r="C4" s="2" t="s">
        <v>769</v>
      </c>
    </row>
    <row r="5" spans="1:3" x14ac:dyDescent="0.2">
      <c r="A5" s="2">
        <v>9</v>
      </c>
      <c r="B5" s="2">
        <v>1</v>
      </c>
      <c r="C5" s="2" t="s">
        <v>770</v>
      </c>
    </row>
    <row r="6" spans="1:3" x14ac:dyDescent="0.2">
      <c r="A6" s="2">
        <v>10</v>
      </c>
      <c r="B6" s="2">
        <v>1</v>
      </c>
      <c r="C6" s="2" t="s">
        <v>771</v>
      </c>
    </row>
    <row r="7" spans="1:3" x14ac:dyDescent="0.2">
      <c r="A7" s="2">
        <v>11</v>
      </c>
      <c r="B7" s="2">
        <v>1</v>
      </c>
      <c r="C7" s="2" t="s">
        <v>772</v>
      </c>
    </row>
    <row r="8" spans="1:3" x14ac:dyDescent="0.2">
      <c r="A8" s="2">
        <v>12</v>
      </c>
      <c r="B8" s="2">
        <v>1</v>
      </c>
      <c r="C8" s="2" t="s">
        <v>773</v>
      </c>
    </row>
    <row r="9" spans="1:3" x14ac:dyDescent="0.2">
      <c r="A9" s="2">
        <v>13</v>
      </c>
      <c r="B9" s="2">
        <v>1</v>
      </c>
      <c r="C9" s="2" t="s">
        <v>774</v>
      </c>
    </row>
    <row r="10" spans="1:3" x14ac:dyDescent="0.2">
      <c r="A10" s="2">
        <v>14</v>
      </c>
      <c r="B10" s="2">
        <v>1</v>
      </c>
      <c r="C10" s="2" t="s">
        <v>775</v>
      </c>
    </row>
    <row r="11" spans="1:3" x14ac:dyDescent="0.2">
      <c r="A11" s="2">
        <v>15</v>
      </c>
      <c r="B11" s="2">
        <v>1</v>
      </c>
      <c r="C11" s="2" t="s">
        <v>776</v>
      </c>
    </row>
    <row r="12" spans="1:3" x14ac:dyDescent="0.2">
      <c r="A12" s="2">
        <v>16</v>
      </c>
      <c r="B12" s="2">
        <v>1</v>
      </c>
      <c r="C12" s="2" t="s">
        <v>777</v>
      </c>
    </row>
    <row r="13" spans="1:3" x14ac:dyDescent="0.2">
      <c r="A13" s="2">
        <v>17</v>
      </c>
      <c r="B13" s="2">
        <v>11</v>
      </c>
      <c r="C13" s="2" t="s">
        <v>778</v>
      </c>
    </row>
    <row r="14" spans="1:3" x14ac:dyDescent="0.2">
      <c r="A14" s="2">
        <v>18</v>
      </c>
      <c r="B14" s="2">
        <v>11</v>
      </c>
      <c r="C14" s="2" t="s">
        <v>779</v>
      </c>
    </row>
    <row r="15" spans="1:3" x14ac:dyDescent="0.2">
      <c r="A15" s="2">
        <v>19</v>
      </c>
      <c r="B15" s="2">
        <v>11</v>
      </c>
      <c r="C15" s="2" t="s">
        <v>780</v>
      </c>
    </row>
    <row r="16" spans="1:3" x14ac:dyDescent="0.2">
      <c r="A16" s="2">
        <v>20</v>
      </c>
      <c r="B16" s="2">
        <v>11</v>
      </c>
      <c r="C16" s="2" t="s">
        <v>781</v>
      </c>
    </row>
    <row r="17" spans="1:3" x14ac:dyDescent="0.2">
      <c r="A17" s="2">
        <v>21</v>
      </c>
      <c r="B17" s="2">
        <v>12</v>
      </c>
      <c r="C17" s="2" t="s">
        <v>782</v>
      </c>
    </row>
    <row r="18" spans="1:3" x14ac:dyDescent="0.2">
      <c r="A18" s="2">
        <v>22</v>
      </c>
      <c r="B18" s="2">
        <v>12</v>
      </c>
      <c r="C18" s="2" t="s">
        <v>783</v>
      </c>
    </row>
    <row r="19" spans="1:3" x14ac:dyDescent="0.2">
      <c r="A19" s="2">
        <v>23</v>
      </c>
      <c r="B19" s="2">
        <v>11</v>
      </c>
      <c r="C19" s="2" t="s">
        <v>784</v>
      </c>
    </row>
    <row r="20" spans="1:3" x14ac:dyDescent="0.2">
      <c r="A20" s="2">
        <v>24</v>
      </c>
      <c r="B20" s="2">
        <v>11</v>
      </c>
      <c r="C20" s="2" t="s">
        <v>785</v>
      </c>
    </row>
    <row r="21" spans="1:3" x14ac:dyDescent="0.2">
      <c r="A21" s="2">
        <v>25</v>
      </c>
      <c r="B21" s="2">
        <v>11</v>
      </c>
      <c r="C21" s="2" t="s">
        <v>786</v>
      </c>
    </row>
    <row r="22" spans="1:3" x14ac:dyDescent="0.2">
      <c r="A22" s="2">
        <v>26</v>
      </c>
      <c r="B22" s="2">
        <v>10</v>
      </c>
      <c r="C22" s="2" t="s">
        <v>787</v>
      </c>
    </row>
    <row r="23" spans="1:3" x14ac:dyDescent="0.2">
      <c r="A23" s="2">
        <v>27</v>
      </c>
      <c r="B23" s="2">
        <v>11</v>
      </c>
      <c r="C23" s="2" t="s">
        <v>761</v>
      </c>
    </row>
    <row r="24" spans="1:3" x14ac:dyDescent="0.2">
      <c r="A24" s="2">
        <v>28</v>
      </c>
      <c r="B24" s="2">
        <v>11</v>
      </c>
      <c r="C24" s="2" t="s">
        <v>788</v>
      </c>
    </row>
    <row r="25" spans="1:3" x14ac:dyDescent="0.2">
      <c r="A25" s="2">
        <v>29</v>
      </c>
      <c r="B25" s="2">
        <v>10</v>
      </c>
      <c r="C25" s="2" t="s">
        <v>789</v>
      </c>
    </row>
    <row r="26" spans="1:3" x14ac:dyDescent="0.2">
      <c r="A26" s="2">
        <v>30</v>
      </c>
      <c r="B26" s="2">
        <v>10</v>
      </c>
      <c r="C26" s="2" t="s">
        <v>790</v>
      </c>
    </row>
    <row r="27" spans="1:3" x14ac:dyDescent="0.2">
      <c r="A27" s="2">
        <v>31</v>
      </c>
      <c r="B27" s="2">
        <v>10</v>
      </c>
      <c r="C27" s="2" t="s">
        <v>791</v>
      </c>
    </row>
    <row r="28" spans="1:3" x14ac:dyDescent="0.2">
      <c r="A28" s="2">
        <v>32</v>
      </c>
      <c r="B28" s="2">
        <v>4</v>
      </c>
      <c r="C28" s="2" t="s">
        <v>792</v>
      </c>
    </row>
    <row r="29" spans="1:3" x14ac:dyDescent="0.2">
      <c r="A29" s="2">
        <v>33</v>
      </c>
      <c r="B29" s="2">
        <v>4</v>
      </c>
      <c r="C29" s="2" t="s">
        <v>793</v>
      </c>
    </row>
    <row r="30" spans="1:3" x14ac:dyDescent="0.2">
      <c r="A30" s="2">
        <v>34</v>
      </c>
      <c r="B30" s="2">
        <v>4</v>
      </c>
      <c r="C30" s="2" t="s">
        <v>794</v>
      </c>
    </row>
    <row r="31" spans="1:3" x14ac:dyDescent="0.2">
      <c r="A31" s="2">
        <v>35</v>
      </c>
      <c r="B31" s="2">
        <v>15</v>
      </c>
      <c r="C31" s="2" t="s">
        <v>795</v>
      </c>
    </row>
    <row r="32" spans="1:3" x14ac:dyDescent="0.2">
      <c r="A32" s="2">
        <v>36</v>
      </c>
      <c r="B32" s="2">
        <v>18</v>
      </c>
      <c r="C32" s="2" t="s">
        <v>796</v>
      </c>
    </row>
    <row r="33" spans="1:3" x14ac:dyDescent="0.2">
      <c r="A33" s="2">
        <v>37</v>
      </c>
      <c r="B33" s="2">
        <v>14</v>
      </c>
      <c r="C33" s="2" t="s">
        <v>797</v>
      </c>
    </row>
    <row r="34" spans="1:3" x14ac:dyDescent="0.2">
      <c r="A34" s="2">
        <v>38</v>
      </c>
      <c r="B34" s="2">
        <v>15</v>
      </c>
      <c r="C34" s="2" t="s">
        <v>798</v>
      </c>
    </row>
    <row r="35" spans="1:3" x14ac:dyDescent="0.2">
      <c r="A35" s="2">
        <v>39</v>
      </c>
      <c r="B35" s="2">
        <v>18</v>
      </c>
      <c r="C35" s="2" t="s">
        <v>799</v>
      </c>
    </row>
    <row r="36" spans="1:3" x14ac:dyDescent="0.2">
      <c r="A36" s="2">
        <v>40</v>
      </c>
      <c r="B36" s="2">
        <v>16</v>
      </c>
      <c r="C36" s="2" t="s">
        <v>800</v>
      </c>
    </row>
    <row r="37" spans="1:3" x14ac:dyDescent="0.2">
      <c r="A37" s="2">
        <v>41</v>
      </c>
      <c r="B37" s="2">
        <v>16</v>
      </c>
      <c r="C37" s="2" t="s">
        <v>801</v>
      </c>
    </row>
    <row r="38" spans="1:3" x14ac:dyDescent="0.2">
      <c r="A38" s="2">
        <v>42</v>
      </c>
      <c r="B38" s="2">
        <v>6</v>
      </c>
      <c r="C38" s="2" t="s">
        <v>802</v>
      </c>
    </row>
    <row r="39" spans="1:3" x14ac:dyDescent="0.2">
      <c r="A39" s="2">
        <v>43</v>
      </c>
      <c r="B39" s="2">
        <v>16</v>
      </c>
      <c r="C39" s="2" t="s">
        <v>803</v>
      </c>
    </row>
    <row r="40" spans="1:3" x14ac:dyDescent="0.2">
      <c r="A40" s="2">
        <v>44</v>
      </c>
      <c r="B40" s="2">
        <v>8</v>
      </c>
      <c r="C40" s="2" t="s">
        <v>804</v>
      </c>
    </row>
    <row r="41" spans="1:3" x14ac:dyDescent="0.2">
      <c r="A41" s="2">
        <v>45</v>
      </c>
      <c r="B41" s="2">
        <v>8</v>
      </c>
      <c r="C41" s="2" t="s">
        <v>805</v>
      </c>
    </row>
    <row r="42" spans="1:3" x14ac:dyDescent="0.2">
      <c r="A42" s="2">
        <v>46</v>
      </c>
      <c r="B42" s="2">
        <v>8</v>
      </c>
      <c r="C42" s="2" t="s">
        <v>806</v>
      </c>
    </row>
    <row r="43" spans="1:3" x14ac:dyDescent="0.2">
      <c r="A43" s="2">
        <v>47</v>
      </c>
      <c r="B43" s="2">
        <v>8</v>
      </c>
      <c r="C43" s="2" t="s">
        <v>807</v>
      </c>
    </row>
    <row r="44" spans="1:3" x14ac:dyDescent="0.2">
      <c r="A44" s="2">
        <v>48</v>
      </c>
      <c r="B44" s="2">
        <v>8</v>
      </c>
      <c r="C44" s="2" t="s">
        <v>808</v>
      </c>
    </row>
    <row r="45" spans="1:3" x14ac:dyDescent="0.2">
      <c r="A45" s="2">
        <v>49</v>
      </c>
      <c r="B45" s="2">
        <v>7</v>
      </c>
      <c r="C45" s="2" t="s">
        <v>809</v>
      </c>
    </row>
    <row r="46" spans="1:3" x14ac:dyDescent="0.2">
      <c r="A46" s="2">
        <v>50</v>
      </c>
      <c r="B46" s="2">
        <v>4</v>
      </c>
      <c r="C46" s="2" t="s">
        <v>810</v>
      </c>
    </row>
    <row r="47" spans="1:3" x14ac:dyDescent="0.2">
      <c r="A47" s="2">
        <v>51</v>
      </c>
      <c r="B47" s="2">
        <v>4</v>
      </c>
      <c r="C47" s="2" t="s">
        <v>811</v>
      </c>
    </row>
    <row r="48" spans="1:3" x14ac:dyDescent="0.2">
      <c r="A48" s="2">
        <v>52</v>
      </c>
      <c r="B48" s="2">
        <v>5</v>
      </c>
      <c r="C48" s="2" t="s">
        <v>812</v>
      </c>
    </row>
    <row r="49" spans="1:3" x14ac:dyDescent="0.2">
      <c r="A49" s="2">
        <v>53</v>
      </c>
      <c r="B49" s="2">
        <v>18</v>
      </c>
      <c r="C49" s="2" t="s">
        <v>813</v>
      </c>
    </row>
    <row r="50" spans="1:3" x14ac:dyDescent="0.2">
      <c r="A50" s="2">
        <v>54</v>
      </c>
      <c r="B50" s="2">
        <v>18</v>
      </c>
      <c r="C50" s="2" t="s">
        <v>814</v>
      </c>
    </row>
    <row r="51" spans="1:3" x14ac:dyDescent="0.2">
      <c r="A51" s="2">
        <v>55</v>
      </c>
      <c r="B51" s="2">
        <v>18</v>
      </c>
      <c r="C51" s="2" t="s">
        <v>815</v>
      </c>
    </row>
    <row r="52" spans="1:3" x14ac:dyDescent="0.2">
      <c r="A52" s="2">
        <v>56</v>
      </c>
      <c r="B52" s="2">
        <v>5</v>
      </c>
      <c r="C52" s="2" t="s">
        <v>816</v>
      </c>
    </row>
    <row r="53" spans="1:3" x14ac:dyDescent="0.2">
      <c r="A53" s="2">
        <v>57</v>
      </c>
      <c r="B53" s="2">
        <v>5</v>
      </c>
      <c r="C53" s="2" t="s">
        <v>817</v>
      </c>
    </row>
    <row r="54" spans="1:3" x14ac:dyDescent="0.2">
      <c r="A54" s="2">
        <v>58</v>
      </c>
      <c r="B54" s="2">
        <v>5</v>
      </c>
      <c r="C54" s="2" t="s">
        <v>818</v>
      </c>
    </row>
    <row r="55" spans="1:3" x14ac:dyDescent="0.2">
      <c r="A55" s="2">
        <v>59</v>
      </c>
      <c r="B55" s="2">
        <v>5</v>
      </c>
      <c r="C55" s="2" t="s">
        <v>819</v>
      </c>
    </row>
    <row r="56" spans="1:3" x14ac:dyDescent="0.2">
      <c r="A56" s="2">
        <v>60</v>
      </c>
      <c r="B56" s="2">
        <v>5</v>
      </c>
      <c r="C56" s="2" t="s">
        <v>820</v>
      </c>
    </row>
    <row r="57" spans="1:3" x14ac:dyDescent="0.2">
      <c r="A57" s="2">
        <v>61</v>
      </c>
      <c r="B57" s="2">
        <v>5</v>
      </c>
      <c r="C57" s="2" t="s">
        <v>821</v>
      </c>
    </row>
    <row r="58" spans="1:3" x14ac:dyDescent="0.2">
      <c r="A58" s="2">
        <v>62</v>
      </c>
      <c r="B58" s="2">
        <v>6</v>
      </c>
      <c r="C58" s="2" t="s">
        <v>760</v>
      </c>
    </row>
    <row r="59" spans="1:3" x14ac:dyDescent="0.2">
      <c r="A59" s="2">
        <v>63</v>
      </c>
      <c r="B59" s="2">
        <v>19</v>
      </c>
      <c r="C59" s="2" t="s">
        <v>822</v>
      </c>
    </row>
    <row r="60" spans="1:3" x14ac:dyDescent="0.2">
      <c r="A60" s="2">
        <v>64</v>
      </c>
      <c r="B60" s="2">
        <v>19</v>
      </c>
      <c r="C60" s="2" t="s">
        <v>823</v>
      </c>
    </row>
    <row r="61" spans="1:3" x14ac:dyDescent="0.2">
      <c r="A61" s="2">
        <v>65</v>
      </c>
      <c r="B61" s="2">
        <v>19</v>
      </c>
      <c r="C61" s="2" t="s">
        <v>824</v>
      </c>
    </row>
    <row r="62" spans="1:3" x14ac:dyDescent="0.2">
      <c r="A62" s="2">
        <v>66</v>
      </c>
      <c r="B62" s="2">
        <v>19</v>
      </c>
      <c r="C62" s="2" t="s">
        <v>825</v>
      </c>
    </row>
    <row r="63" spans="1:3" x14ac:dyDescent="0.2">
      <c r="A63" s="2">
        <v>67</v>
      </c>
      <c r="B63" s="2">
        <v>19</v>
      </c>
      <c r="C63" s="2" t="s">
        <v>826</v>
      </c>
    </row>
    <row r="64" spans="1:3" x14ac:dyDescent="0.2">
      <c r="A64" s="2">
        <v>68</v>
      </c>
      <c r="B64" s="2">
        <v>19</v>
      </c>
      <c r="C64" s="2" t="s">
        <v>827</v>
      </c>
    </row>
    <row r="65" spans="1:3" x14ac:dyDescent="0.2">
      <c r="A65" s="2">
        <v>69</v>
      </c>
      <c r="B65" s="2">
        <v>19</v>
      </c>
      <c r="C65" s="2" t="s">
        <v>828</v>
      </c>
    </row>
    <row r="66" spans="1:3" x14ac:dyDescent="0.2">
      <c r="A66" s="2">
        <v>70</v>
      </c>
      <c r="B66" s="2">
        <v>19</v>
      </c>
      <c r="C66" s="2" t="s">
        <v>829</v>
      </c>
    </row>
    <row r="67" spans="1:3" x14ac:dyDescent="0.2">
      <c r="A67" s="2">
        <v>71</v>
      </c>
      <c r="B67" s="2">
        <v>11</v>
      </c>
      <c r="C67" s="2" t="s">
        <v>830</v>
      </c>
    </row>
    <row r="68" spans="1:3" x14ac:dyDescent="0.2">
      <c r="A68" s="2">
        <v>72</v>
      </c>
      <c r="B68" s="2">
        <v>10</v>
      </c>
      <c r="C68" s="2" t="s">
        <v>831</v>
      </c>
    </row>
    <row r="69" spans="1:3" x14ac:dyDescent="0.2">
      <c r="A69" s="2">
        <v>73</v>
      </c>
      <c r="B69" s="2">
        <v>10</v>
      </c>
      <c r="C69" s="2" t="s">
        <v>832</v>
      </c>
    </row>
    <row r="70" spans="1:3" x14ac:dyDescent="0.2">
      <c r="A70" s="2">
        <v>74</v>
      </c>
      <c r="B70" s="2">
        <v>10</v>
      </c>
      <c r="C70" s="2" t="s">
        <v>833</v>
      </c>
    </row>
    <row r="71" spans="1:3" x14ac:dyDescent="0.2">
      <c r="A71" s="2">
        <v>75</v>
      </c>
      <c r="B71" s="2">
        <v>9</v>
      </c>
      <c r="C71" s="2" t="s">
        <v>834</v>
      </c>
    </row>
    <row r="72" spans="1:3" x14ac:dyDescent="0.2">
      <c r="A72" s="2">
        <v>76</v>
      </c>
      <c r="B72" s="2">
        <v>9</v>
      </c>
      <c r="C72" s="2" t="s">
        <v>835</v>
      </c>
    </row>
    <row r="73" spans="1:3" x14ac:dyDescent="0.2">
      <c r="A73" s="2">
        <v>77</v>
      </c>
      <c r="B73" s="2">
        <v>9</v>
      </c>
      <c r="C73" s="2" t="s">
        <v>836</v>
      </c>
    </row>
    <row r="74" spans="1:3" x14ac:dyDescent="0.2">
      <c r="A74" s="2">
        <v>78</v>
      </c>
      <c r="B74" s="2">
        <v>8</v>
      </c>
      <c r="C74" s="2" t="s">
        <v>837</v>
      </c>
    </row>
    <row r="75" spans="1:3" x14ac:dyDescent="0.2">
      <c r="A75" s="2">
        <v>79</v>
      </c>
      <c r="B75" s="2">
        <v>8</v>
      </c>
      <c r="C75" s="2" t="s">
        <v>838</v>
      </c>
    </row>
    <row r="76" spans="1:3" x14ac:dyDescent="0.2">
      <c r="A76" s="2">
        <v>80</v>
      </c>
      <c r="B76" s="2">
        <v>8</v>
      </c>
      <c r="C76" s="2" t="s">
        <v>839</v>
      </c>
    </row>
    <row r="77" spans="1:3" x14ac:dyDescent="0.2">
      <c r="A77" s="2">
        <v>81</v>
      </c>
      <c r="B77" s="2">
        <v>8</v>
      </c>
      <c r="C77" s="2" t="s">
        <v>840</v>
      </c>
    </row>
    <row r="78" spans="1:3" x14ac:dyDescent="0.2">
      <c r="A78" s="2">
        <v>82</v>
      </c>
      <c r="B78" s="2">
        <v>8</v>
      </c>
      <c r="C78" s="2" t="s">
        <v>841</v>
      </c>
    </row>
    <row r="79" spans="1:3" x14ac:dyDescent="0.2">
      <c r="A79" s="2">
        <v>83</v>
      </c>
      <c r="B79" s="2">
        <v>8</v>
      </c>
      <c r="C79" s="2" t="s">
        <v>842</v>
      </c>
    </row>
    <row r="80" spans="1:3" x14ac:dyDescent="0.2">
      <c r="A80" s="2">
        <v>84</v>
      </c>
      <c r="B80" s="2">
        <v>7</v>
      </c>
      <c r="C80" s="2" t="s">
        <v>843</v>
      </c>
    </row>
    <row r="81" spans="1:3" x14ac:dyDescent="0.2">
      <c r="A81" s="2">
        <v>85</v>
      </c>
      <c r="B81" s="2">
        <v>7</v>
      </c>
      <c r="C81" s="2" t="s">
        <v>844</v>
      </c>
    </row>
    <row r="82" spans="1:3" x14ac:dyDescent="0.2">
      <c r="A82" s="2">
        <v>86</v>
      </c>
      <c r="B82" s="2">
        <v>7</v>
      </c>
      <c r="C82" s="2" t="s">
        <v>845</v>
      </c>
    </row>
    <row r="83" spans="1:3" x14ac:dyDescent="0.2">
      <c r="A83" s="2">
        <v>87</v>
      </c>
      <c r="B83" s="2">
        <v>7</v>
      </c>
      <c r="C83" s="2" t="s">
        <v>846</v>
      </c>
    </row>
    <row r="84" spans="1:3" x14ac:dyDescent="0.2">
      <c r="A84" s="2">
        <v>88</v>
      </c>
      <c r="B84" s="2">
        <v>2</v>
      </c>
      <c r="C84" s="2" t="s">
        <v>847</v>
      </c>
    </row>
    <row r="85" spans="1:3" x14ac:dyDescent="0.2">
      <c r="A85" s="2">
        <v>89</v>
      </c>
      <c r="B85" s="2">
        <v>2</v>
      </c>
      <c r="C85" s="2" t="s">
        <v>848</v>
      </c>
    </row>
    <row r="86" spans="1:3" x14ac:dyDescent="0.2">
      <c r="A86" s="2">
        <v>90</v>
      </c>
      <c r="B86" s="2">
        <v>2</v>
      </c>
      <c r="C86" s="2" t="s">
        <v>849</v>
      </c>
    </row>
    <row r="87" spans="1:3" x14ac:dyDescent="0.2">
      <c r="A87" s="2">
        <v>91</v>
      </c>
      <c r="B87" s="2">
        <v>3</v>
      </c>
      <c r="C87" s="2" t="s">
        <v>850</v>
      </c>
    </row>
    <row r="88" spans="1:3" x14ac:dyDescent="0.2">
      <c r="A88" s="2">
        <v>92</v>
      </c>
      <c r="B88" s="2">
        <v>3</v>
      </c>
      <c r="C88" s="2" t="s">
        <v>851</v>
      </c>
    </row>
    <row r="89" spans="1:3" x14ac:dyDescent="0.2">
      <c r="A89" s="2">
        <v>93</v>
      </c>
      <c r="B89" s="2">
        <v>3</v>
      </c>
      <c r="C89" s="2" t="s">
        <v>852</v>
      </c>
    </row>
    <row r="90" spans="1:3" x14ac:dyDescent="0.2">
      <c r="A90" s="2">
        <v>94</v>
      </c>
      <c r="B90" s="2">
        <v>17</v>
      </c>
      <c r="C90" s="2" t="s">
        <v>764</v>
      </c>
    </row>
    <row r="91" spans="1:3" x14ac:dyDescent="0.2">
      <c r="A91" s="2">
        <v>95</v>
      </c>
      <c r="B91" s="2">
        <v>3</v>
      </c>
      <c r="C91" s="2" t="s">
        <v>853</v>
      </c>
    </row>
    <row r="92" spans="1:3" x14ac:dyDescent="0.2">
      <c r="A92" s="2">
        <v>96</v>
      </c>
      <c r="B92" s="2">
        <v>3</v>
      </c>
      <c r="C92" s="2" t="s">
        <v>854</v>
      </c>
    </row>
    <row r="93" spans="1:3" x14ac:dyDescent="0.2">
      <c r="A93" s="2">
        <v>97</v>
      </c>
      <c r="B93" s="2">
        <v>2</v>
      </c>
      <c r="C93" s="2" t="s">
        <v>855</v>
      </c>
    </row>
    <row r="94" spans="1:3" x14ac:dyDescent="0.2">
      <c r="A94" s="2">
        <v>98</v>
      </c>
      <c r="B94" s="2">
        <v>12</v>
      </c>
      <c r="C94" s="2" t="s">
        <v>856</v>
      </c>
    </row>
    <row r="95" spans="1:3" x14ac:dyDescent="0.2">
      <c r="A95" s="2">
        <v>99</v>
      </c>
      <c r="B95" s="2">
        <v>2</v>
      </c>
      <c r="C95" s="2" t="s">
        <v>759</v>
      </c>
    </row>
    <row r="96" spans="1:3" x14ac:dyDescent="0.2">
      <c r="A96" s="2">
        <v>100</v>
      </c>
      <c r="B96" s="2">
        <v>13</v>
      </c>
      <c r="C96" s="2" t="s">
        <v>857</v>
      </c>
    </row>
    <row r="97" spans="1:3" x14ac:dyDescent="0.2">
      <c r="A97" s="2">
        <v>101</v>
      </c>
      <c r="B97" s="2">
        <v>13</v>
      </c>
      <c r="C97" s="2" t="s">
        <v>762</v>
      </c>
    </row>
    <row r="98" spans="1:3" x14ac:dyDescent="0.2">
      <c r="A98" s="2">
        <v>102</v>
      </c>
      <c r="B98" s="2">
        <v>14</v>
      </c>
      <c r="C98" s="2" t="s">
        <v>858</v>
      </c>
    </row>
    <row r="99" spans="1:3" x14ac:dyDescent="0.2">
      <c r="A99" s="2">
        <v>103</v>
      </c>
      <c r="B99" s="2">
        <v>12</v>
      </c>
      <c r="C99" s="2" t="s">
        <v>859</v>
      </c>
    </row>
    <row r="100" spans="1:3" x14ac:dyDescent="0.2">
      <c r="A100" s="2">
        <v>104</v>
      </c>
      <c r="B100" s="2">
        <v>13</v>
      </c>
      <c r="C100" s="2" t="s">
        <v>860</v>
      </c>
    </row>
    <row r="101" spans="1:3" x14ac:dyDescent="0.2">
      <c r="A101" s="2">
        <v>105</v>
      </c>
      <c r="B101" s="2">
        <v>10</v>
      </c>
      <c r="C101" s="2" t="s">
        <v>861</v>
      </c>
    </row>
    <row r="102" spans="1:3" x14ac:dyDescent="0.2">
      <c r="A102" s="2">
        <v>106</v>
      </c>
      <c r="B102" s="2">
        <v>13</v>
      </c>
      <c r="C102" s="2" t="s">
        <v>862</v>
      </c>
    </row>
    <row r="103" spans="1:3" x14ac:dyDescent="0.2">
      <c r="A103" s="2">
        <v>107</v>
      </c>
      <c r="B103" s="2">
        <v>13</v>
      </c>
      <c r="C103" s="2" t="s">
        <v>863</v>
      </c>
    </row>
    <row r="104" spans="1:3" x14ac:dyDescent="0.2">
      <c r="A104" s="2">
        <v>108</v>
      </c>
      <c r="B104" s="2">
        <v>16</v>
      </c>
      <c r="C104" s="2" t="s">
        <v>864</v>
      </c>
    </row>
    <row r="105" spans="1:3" x14ac:dyDescent="0.2">
      <c r="A105" s="2">
        <v>109</v>
      </c>
      <c r="B105" s="2">
        <v>13</v>
      </c>
      <c r="C105" s="2" t="s">
        <v>865</v>
      </c>
    </row>
    <row r="106" spans="1:3" x14ac:dyDescent="0.2">
      <c r="A106" s="2">
        <v>110</v>
      </c>
      <c r="B106" s="2">
        <v>9</v>
      </c>
      <c r="C106" s="2" t="s">
        <v>866</v>
      </c>
    </row>
    <row r="107" spans="1:3" x14ac:dyDescent="0.2">
      <c r="A107" s="2">
        <v>111</v>
      </c>
      <c r="B107" s="2">
        <v>16</v>
      </c>
      <c r="C107" s="2" t="s">
        <v>763</v>
      </c>
    </row>
    <row r="108" spans="1:3" x14ac:dyDescent="0.2">
      <c r="A108" s="2">
        <v>112</v>
      </c>
      <c r="B108" s="2">
        <v>9</v>
      </c>
      <c r="C108" s="2" t="s">
        <v>867</v>
      </c>
    </row>
    <row r="109" spans="1:3" x14ac:dyDescent="0.2">
      <c r="A109" s="2">
        <v>113</v>
      </c>
      <c r="B109" s="2">
        <v>8</v>
      </c>
      <c r="C109" s="2" t="s">
        <v>868</v>
      </c>
    </row>
    <row r="110" spans="1:3" x14ac:dyDescent="0.2">
      <c r="A110" s="2">
        <v>114</v>
      </c>
      <c r="B110" s="2">
        <v>9</v>
      </c>
      <c r="C110" s="2" t="s">
        <v>869</v>
      </c>
    </row>
    <row r="111" spans="1:3" x14ac:dyDescent="0.2">
      <c r="A111" s="2">
        <v>115</v>
      </c>
      <c r="B111" s="2">
        <v>9</v>
      </c>
      <c r="C111" s="2" t="s">
        <v>870</v>
      </c>
    </row>
    <row r="112" spans="1:3" x14ac:dyDescent="0.2">
      <c r="A112" s="2">
        <v>116</v>
      </c>
      <c r="B112" s="2">
        <v>10</v>
      </c>
      <c r="C112" s="2" t="s">
        <v>871</v>
      </c>
    </row>
    <row r="113" spans="1:3" x14ac:dyDescent="0.2">
      <c r="A113" s="2">
        <v>117</v>
      </c>
      <c r="B113" s="2">
        <v>9</v>
      </c>
      <c r="C113" s="2" t="s">
        <v>872</v>
      </c>
    </row>
    <row r="114" spans="1:3" x14ac:dyDescent="0.2">
      <c r="A114" s="2">
        <v>118</v>
      </c>
      <c r="B114" s="2"/>
      <c r="C114" s="2" t="s">
        <v>873</v>
      </c>
    </row>
    <row r="115" spans="1:3" x14ac:dyDescent="0.2">
      <c r="A115" s="2"/>
      <c r="B115" s="2"/>
      <c r="C115" s="2" t="s">
        <v>683</v>
      </c>
    </row>
  </sheetData>
  <phoneticPr fontId="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14"/>
  <sheetViews>
    <sheetView workbookViewId="0"/>
  </sheetViews>
  <sheetFormatPr baseColWidth="10" defaultColWidth="9.140625" defaultRowHeight="12.75" x14ac:dyDescent="0.2"/>
  <cols>
    <col min="1" max="1" width="10.7109375" style="4" customWidth="1"/>
    <col min="2" max="2" width="9.140625" style="4"/>
    <col min="3" max="3" width="61.85546875" style="4" bestFit="1" customWidth="1"/>
    <col min="4" max="16384" width="9.140625" style="4"/>
  </cols>
  <sheetData>
    <row r="1" spans="1:3" x14ac:dyDescent="0.2">
      <c r="A1" s="3" t="s">
        <v>874</v>
      </c>
      <c r="B1" s="1" t="s">
        <v>765</v>
      </c>
      <c r="C1" s="1" t="s">
        <v>875</v>
      </c>
    </row>
    <row r="2" spans="1:3" x14ac:dyDescent="0.2">
      <c r="A2" s="2">
        <v>1</v>
      </c>
      <c r="B2" s="2">
        <v>1</v>
      </c>
      <c r="C2" s="2" t="s">
        <v>876</v>
      </c>
    </row>
    <row r="3" spans="1:3" x14ac:dyDescent="0.2">
      <c r="A3" s="2">
        <v>2</v>
      </c>
      <c r="B3" s="2">
        <v>1</v>
      </c>
      <c r="C3" s="2" t="s">
        <v>877</v>
      </c>
    </row>
    <row r="4" spans="1:3" x14ac:dyDescent="0.2">
      <c r="A4" s="2">
        <v>3</v>
      </c>
      <c r="B4" s="2" t="s">
        <v>684</v>
      </c>
      <c r="C4" s="2" t="s">
        <v>878</v>
      </c>
    </row>
    <row r="5" spans="1:3" x14ac:dyDescent="0.2">
      <c r="A5" s="2">
        <v>4</v>
      </c>
      <c r="B5" s="2">
        <v>9</v>
      </c>
      <c r="C5" s="2" t="s">
        <v>879</v>
      </c>
    </row>
    <row r="6" spans="1:3" x14ac:dyDescent="0.2">
      <c r="A6" s="2">
        <v>5</v>
      </c>
      <c r="B6" s="2">
        <v>9</v>
      </c>
      <c r="C6" s="2" t="s">
        <v>880</v>
      </c>
    </row>
    <row r="7" spans="1:3" x14ac:dyDescent="0.2">
      <c r="A7" s="2">
        <v>6</v>
      </c>
      <c r="B7" s="2">
        <v>9</v>
      </c>
      <c r="C7" s="2" t="s">
        <v>881</v>
      </c>
    </row>
    <row r="8" spans="1:3" x14ac:dyDescent="0.2">
      <c r="A8" s="2">
        <v>7</v>
      </c>
      <c r="B8" s="2">
        <v>9</v>
      </c>
      <c r="C8" s="2" t="s">
        <v>882</v>
      </c>
    </row>
    <row r="9" spans="1:3" x14ac:dyDescent="0.2">
      <c r="A9" s="2">
        <v>8</v>
      </c>
      <c r="B9" s="2">
        <v>9</v>
      </c>
      <c r="C9" s="2" t="s">
        <v>883</v>
      </c>
    </row>
    <row r="10" spans="1:3" x14ac:dyDescent="0.2">
      <c r="A10" s="2">
        <v>9</v>
      </c>
      <c r="B10" s="2">
        <v>9</v>
      </c>
      <c r="C10" s="2" t="s">
        <v>884</v>
      </c>
    </row>
    <row r="11" spans="1:3" x14ac:dyDescent="0.2">
      <c r="A11" s="2">
        <v>10</v>
      </c>
      <c r="B11" s="2">
        <v>9</v>
      </c>
      <c r="C11" s="2" t="s">
        <v>885</v>
      </c>
    </row>
    <row r="12" spans="1:3" x14ac:dyDescent="0.2">
      <c r="A12" s="2">
        <v>11</v>
      </c>
      <c r="B12" s="2">
        <v>9</v>
      </c>
      <c r="C12" s="2" t="s">
        <v>886</v>
      </c>
    </row>
    <row r="13" spans="1:3" x14ac:dyDescent="0.2">
      <c r="A13" s="2">
        <v>12</v>
      </c>
      <c r="B13" s="2">
        <v>9</v>
      </c>
      <c r="C13" s="2" t="s">
        <v>887</v>
      </c>
    </row>
    <row r="14" spans="1:3" x14ac:dyDescent="0.2">
      <c r="A14" s="2">
        <v>13</v>
      </c>
      <c r="B14" s="2">
        <v>9</v>
      </c>
      <c r="C14" s="2" t="s">
        <v>888</v>
      </c>
    </row>
    <row r="15" spans="1:3" x14ac:dyDescent="0.2">
      <c r="A15" s="2">
        <v>14</v>
      </c>
      <c r="B15" s="2">
        <v>9</v>
      </c>
      <c r="C15" s="2" t="s">
        <v>889</v>
      </c>
    </row>
    <row r="16" spans="1:3" x14ac:dyDescent="0.2">
      <c r="A16" s="2">
        <v>15</v>
      </c>
      <c r="B16" s="2">
        <v>9</v>
      </c>
      <c r="C16" s="2" t="s">
        <v>890</v>
      </c>
    </row>
    <row r="17" spans="1:3" x14ac:dyDescent="0.2">
      <c r="A17" s="2">
        <v>16</v>
      </c>
      <c r="B17" s="2">
        <v>9</v>
      </c>
      <c r="C17" s="2" t="s">
        <v>891</v>
      </c>
    </row>
    <row r="18" spans="1:3" x14ac:dyDescent="0.2">
      <c r="A18" s="2">
        <v>17</v>
      </c>
      <c r="B18" s="2">
        <v>9</v>
      </c>
      <c r="C18" s="2" t="s">
        <v>892</v>
      </c>
    </row>
    <row r="19" spans="1:3" x14ac:dyDescent="0.2">
      <c r="A19" s="2">
        <v>18</v>
      </c>
      <c r="B19" s="2">
        <v>9</v>
      </c>
      <c r="C19" s="2" t="s">
        <v>893</v>
      </c>
    </row>
    <row r="20" spans="1:3" x14ac:dyDescent="0.2">
      <c r="A20" s="2">
        <v>19</v>
      </c>
      <c r="B20" s="2">
        <v>9</v>
      </c>
      <c r="C20" s="2" t="s">
        <v>894</v>
      </c>
    </row>
    <row r="21" spans="1:3" x14ac:dyDescent="0.2">
      <c r="A21" s="2">
        <v>20</v>
      </c>
      <c r="B21" s="2">
        <v>9</v>
      </c>
      <c r="C21" s="2" t="s">
        <v>895</v>
      </c>
    </row>
    <row r="22" spans="1:3" x14ac:dyDescent="0.2">
      <c r="A22" s="2">
        <v>21</v>
      </c>
      <c r="B22" s="2">
        <v>9</v>
      </c>
      <c r="C22" s="2" t="s">
        <v>896</v>
      </c>
    </row>
    <row r="23" spans="1:3" x14ac:dyDescent="0.2">
      <c r="A23" s="2">
        <v>22</v>
      </c>
      <c r="B23" s="2">
        <v>9</v>
      </c>
      <c r="C23" s="2" t="s">
        <v>897</v>
      </c>
    </row>
    <row r="24" spans="1:3" x14ac:dyDescent="0.2">
      <c r="A24" s="2">
        <v>23</v>
      </c>
      <c r="B24" s="2">
        <v>9</v>
      </c>
      <c r="C24" s="2" t="s">
        <v>898</v>
      </c>
    </row>
    <row r="25" spans="1:3" x14ac:dyDescent="0.2">
      <c r="A25" s="2">
        <v>24</v>
      </c>
      <c r="B25" s="2">
        <v>9</v>
      </c>
      <c r="C25" s="2" t="s">
        <v>899</v>
      </c>
    </row>
    <row r="26" spans="1:3" x14ac:dyDescent="0.2">
      <c r="A26" s="2">
        <v>25</v>
      </c>
      <c r="B26" s="2">
        <v>9</v>
      </c>
      <c r="C26" s="2" t="s">
        <v>900</v>
      </c>
    </row>
    <row r="27" spans="1:3" x14ac:dyDescent="0.2">
      <c r="A27" s="2">
        <v>26</v>
      </c>
      <c r="B27" s="2">
        <v>9</v>
      </c>
      <c r="C27" s="2" t="s">
        <v>901</v>
      </c>
    </row>
    <row r="28" spans="1:3" x14ac:dyDescent="0.2">
      <c r="A28" s="2">
        <v>27</v>
      </c>
      <c r="B28" s="2">
        <v>10</v>
      </c>
      <c r="C28" s="2" t="s">
        <v>902</v>
      </c>
    </row>
    <row r="29" spans="1:3" x14ac:dyDescent="0.2">
      <c r="A29" s="2">
        <v>28</v>
      </c>
      <c r="B29" s="2">
        <v>10</v>
      </c>
      <c r="C29" s="2" t="s">
        <v>903</v>
      </c>
    </row>
    <row r="30" spans="1:3" x14ac:dyDescent="0.2">
      <c r="A30" s="2">
        <v>29</v>
      </c>
      <c r="B30" s="2">
        <v>10</v>
      </c>
      <c r="C30" s="2" t="s">
        <v>904</v>
      </c>
    </row>
    <row r="31" spans="1:3" x14ac:dyDescent="0.2">
      <c r="A31" s="2">
        <v>30</v>
      </c>
      <c r="B31" s="2">
        <v>10</v>
      </c>
      <c r="C31" s="2" t="s">
        <v>905</v>
      </c>
    </row>
    <row r="32" spans="1:3" x14ac:dyDescent="0.2">
      <c r="A32" s="2">
        <v>31</v>
      </c>
      <c r="B32" s="2">
        <v>10</v>
      </c>
      <c r="C32" s="2" t="s">
        <v>906</v>
      </c>
    </row>
    <row r="33" spans="1:3" x14ac:dyDescent="0.2">
      <c r="A33" s="2">
        <v>32</v>
      </c>
      <c r="B33" s="2">
        <v>10</v>
      </c>
      <c r="C33" s="2" t="s">
        <v>907</v>
      </c>
    </row>
    <row r="34" spans="1:3" x14ac:dyDescent="0.2">
      <c r="A34" s="2">
        <v>33</v>
      </c>
      <c r="B34" s="2">
        <v>10</v>
      </c>
      <c r="C34" s="2" t="s">
        <v>908</v>
      </c>
    </row>
    <row r="35" spans="1:3" x14ac:dyDescent="0.2">
      <c r="A35" s="2">
        <v>34</v>
      </c>
      <c r="B35" s="2">
        <v>10</v>
      </c>
      <c r="C35" s="2" t="s">
        <v>909</v>
      </c>
    </row>
    <row r="36" spans="1:3" x14ac:dyDescent="0.2">
      <c r="A36" s="2">
        <v>35</v>
      </c>
      <c r="B36" s="2">
        <v>10</v>
      </c>
      <c r="C36" s="2" t="s">
        <v>910</v>
      </c>
    </row>
    <row r="37" spans="1:3" x14ac:dyDescent="0.2">
      <c r="A37" s="2">
        <v>36</v>
      </c>
      <c r="B37" s="2">
        <v>10</v>
      </c>
      <c r="C37" s="2" t="s">
        <v>911</v>
      </c>
    </row>
    <row r="38" spans="1:3" x14ac:dyDescent="0.2">
      <c r="A38" s="2">
        <v>37</v>
      </c>
      <c r="B38" s="2">
        <v>11</v>
      </c>
      <c r="C38" s="2" t="s">
        <v>912</v>
      </c>
    </row>
    <row r="39" spans="1:3" x14ac:dyDescent="0.2">
      <c r="A39" s="2">
        <v>38</v>
      </c>
      <c r="B39" s="2">
        <v>11</v>
      </c>
      <c r="C39" s="2" t="s">
        <v>913</v>
      </c>
    </row>
    <row r="40" spans="1:3" x14ac:dyDescent="0.2">
      <c r="A40" s="2">
        <v>39</v>
      </c>
      <c r="B40" s="2">
        <v>11</v>
      </c>
      <c r="C40" s="2" t="s">
        <v>914</v>
      </c>
    </row>
    <row r="41" spans="1:3" x14ac:dyDescent="0.2">
      <c r="A41" s="2">
        <v>40</v>
      </c>
      <c r="B41" s="2">
        <v>11</v>
      </c>
      <c r="C41" s="2" t="s">
        <v>915</v>
      </c>
    </row>
    <row r="42" spans="1:3" x14ac:dyDescent="0.2">
      <c r="A42" s="2">
        <v>41</v>
      </c>
      <c r="B42" s="2">
        <v>11</v>
      </c>
      <c r="C42" s="2" t="s">
        <v>916</v>
      </c>
    </row>
    <row r="43" spans="1:3" x14ac:dyDescent="0.2">
      <c r="A43" s="2">
        <v>42</v>
      </c>
      <c r="B43" s="2">
        <v>11</v>
      </c>
      <c r="C43" s="2" t="s">
        <v>725</v>
      </c>
    </row>
    <row r="44" spans="1:3" x14ac:dyDescent="0.2">
      <c r="A44" s="2">
        <v>43</v>
      </c>
      <c r="B44" s="2">
        <v>11</v>
      </c>
      <c r="C44" s="2" t="s">
        <v>917</v>
      </c>
    </row>
    <row r="45" spans="1:3" x14ac:dyDescent="0.2">
      <c r="A45" s="2">
        <v>44</v>
      </c>
      <c r="B45" s="2">
        <v>11</v>
      </c>
      <c r="C45" s="2" t="s">
        <v>918</v>
      </c>
    </row>
    <row r="46" spans="1:3" x14ac:dyDescent="0.2">
      <c r="A46" s="2">
        <v>45</v>
      </c>
      <c r="B46" s="2">
        <v>11</v>
      </c>
      <c r="C46" s="2" t="s">
        <v>919</v>
      </c>
    </row>
    <row r="47" spans="1:3" x14ac:dyDescent="0.2">
      <c r="A47" s="2">
        <v>46</v>
      </c>
      <c r="B47" s="2">
        <v>11</v>
      </c>
      <c r="C47" s="2" t="s">
        <v>920</v>
      </c>
    </row>
    <row r="48" spans="1:3" x14ac:dyDescent="0.2">
      <c r="A48" s="2">
        <v>47</v>
      </c>
      <c r="B48" s="2">
        <v>11</v>
      </c>
      <c r="C48" s="2" t="s">
        <v>921</v>
      </c>
    </row>
    <row r="49" spans="1:3" x14ac:dyDescent="0.2">
      <c r="A49" s="2">
        <v>48</v>
      </c>
      <c r="B49" s="2">
        <v>11</v>
      </c>
      <c r="C49" s="2" t="s">
        <v>922</v>
      </c>
    </row>
    <row r="50" spans="1:3" x14ac:dyDescent="0.2">
      <c r="A50" s="2">
        <v>49</v>
      </c>
      <c r="B50" s="2">
        <v>11</v>
      </c>
      <c r="C50" s="2" t="s">
        <v>923</v>
      </c>
    </row>
    <row r="51" spans="1:3" x14ac:dyDescent="0.2">
      <c r="A51" s="2">
        <v>50</v>
      </c>
      <c r="B51" s="2">
        <v>11</v>
      </c>
      <c r="C51" s="2" t="s">
        <v>924</v>
      </c>
    </row>
    <row r="52" spans="1:3" x14ac:dyDescent="0.2">
      <c r="A52" s="2">
        <v>51</v>
      </c>
      <c r="B52" s="2">
        <v>11</v>
      </c>
      <c r="C52" s="2" t="s">
        <v>925</v>
      </c>
    </row>
    <row r="53" spans="1:3" x14ac:dyDescent="0.2">
      <c r="A53" s="2">
        <v>52</v>
      </c>
      <c r="B53" s="2">
        <v>11</v>
      </c>
      <c r="C53" s="2" t="s">
        <v>926</v>
      </c>
    </row>
    <row r="54" spans="1:3" x14ac:dyDescent="0.2">
      <c r="A54" s="2">
        <v>53</v>
      </c>
      <c r="B54" s="2">
        <v>11</v>
      </c>
      <c r="C54" s="2" t="s">
        <v>927</v>
      </c>
    </row>
    <row r="55" spans="1:3" x14ac:dyDescent="0.2">
      <c r="A55" s="2">
        <v>54</v>
      </c>
      <c r="B55" s="2">
        <v>11</v>
      </c>
      <c r="C55" s="2" t="s">
        <v>928</v>
      </c>
    </row>
    <row r="56" spans="1:3" x14ac:dyDescent="0.2">
      <c r="A56" s="2">
        <v>55</v>
      </c>
      <c r="B56" s="2">
        <v>12</v>
      </c>
      <c r="C56" s="2" t="s">
        <v>929</v>
      </c>
    </row>
    <row r="57" spans="1:3" x14ac:dyDescent="0.2">
      <c r="A57" s="2">
        <v>56</v>
      </c>
      <c r="B57" s="2">
        <v>12</v>
      </c>
      <c r="C57" s="2" t="s">
        <v>930</v>
      </c>
    </row>
    <row r="58" spans="1:3" x14ac:dyDescent="0.2">
      <c r="A58" s="2">
        <v>57</v>
      </c>
      <c r="B58" s="2">
        <v>12</v>
      </c>
      <c r="C58" s="2" t="s">
        <v>931</v>
      </c>
    </row>
    <row r="59" spans="1:3" x14ac:dyDescent="0.2">
      <c r="A59" s="2">
        <v>58</v>
      </c>
      <c r="B59" s="2">
        <v>12</v>
      </c>
      <c r="C59" s="2" t="s">
        <v>932</v>
      </c>
    </row>
    <row r="60" spans="1:3" x14ac:dyDescent="0.2">
      <c r="A60" s="2">
        <v>59</v>
      </c>
      <c r="B60" s="2">
        <v>12</v>
      </c>
      <c r="C60" s="2" t="s">
        <v>933</v>
      </c>
    </row>
    <row r="61" spans="1:3" x14ac:dyDescent="0.2">
      <c r="A61" s="2">
        <v>60</v>
      </c>
      <c r="B61" s="2">
        <v>12</v>
      </c>
      <c r="C61" s="2" t="s">
        <v>934</v>
      </c>
    </row>
    <row r="62" spans="1:3" x14ac:dyDescent="0.2">
      <c r="A62" s="2">
        <v>61</v>
      </c>
      <c r="B62" s="2">
        <v>12</v>
      </c>
      <c r="C62" s="2" t="s">
        <v>935</v>
      </c>
    </row>
    <row r="63" spans="1:3" x14ac:dyDescent="0.2">
      <c r="A63" s="2">
        <v>62</v>
      </c>
      <c r="B63" s="2">
        <v>12</v>
      </c>
      <c r="C63" s="2" t="s">
        <v>936</v>
      </c>
    </row>
    <row r="64" spans="1:3" x14ac:dyDescent="0.2">
      <c r="A64" s="2">
        <v>63</v>
      </c>
      <c r="B64" s="2">
        <v>12</v>
      </c>
      <c r="C64" s="2" t="s">
        <v>937</v>
      </c>
    </row>
    <row r="65" spans="1:3" x14ac:dyDescent="0.2">
      <c r="A65" s="2">
        <v>64</v>
      </c>
      <c r="B65" s="2">
        <v>12</v>
      </c>
      <c r="C65" s="2" t="s">
        <v>938</v>
      </c>
    </row>
    <row r="66" spans="1:3" x14ac:dyDescent="0.2">
      <c r="A66" s="2">
        <v>65</v>
      </c>
      <c r="B66" s="2">
        <v>12</v>
      </c>
      <c r="C66" s="2" t="s">
        <v>939</v>
      </c>
    </row>
    <row r="67" spans="1:3" x14ac:dyDescent="0.2">
      <c r="A67" s="2">
        <v>66</v>
      </c>
      <c r="B67" s="2">
        <v>12</v>
      </c>
      <c r="C67" s="2" t="s">
        <v>940</v>
      </c>
    </row>
    <row r="68" spans="1:3" x14ac:dyDescent="0.2">
      <c r="A68" s="2">
        <v>67</v>
      </c>
      <c r="B68" s="2">
        <v>12</v>
      </c>
      <c r="C68" s="2" t="s">
        <v>941</v>
      </c>
    </row>
    <row r="69" spans="1:3" x14ac:dyDescent="0.2">
      <c r="A69" s="2">
        <v>68</v>
      </c>
      <c r="B69" s="2">
        <v>12</v>
      </c>
      <c r="C69" s="2" t="s">
        <v>942</v>
      </c>
    </row>
    <row r="70" spans="1:3" x14ac:dyDescent="0.2">
      <c r="A70" s="2">
        <v>69</v>
      </c>
      <c r="B70" s="2">
        <v>12</v>
      </c>
      <c r="C70" s="2" t="s">
        <v>943</v>
      </c>
    </row>
    <row r="71" spans="1:3" x14ac:dyDescent="0.2">
      <c r="A71" s="2">
        <v>70</v>
      </c>
      <c r="B71" s="2">
        <v>13</v>
      </c>
      <c r="C71" s="2" t="s">
        <v>944</v>
      </c>
    </row>
    <row r="72" spans="1:3" x14ac:dyDescent="0.2">
      <c r="A72" s="2">
        <v>71</v>
      </c>
      <c r="B72" s="2">
        <v>13</v>
      </c>
      <c r="C72" s="2" t="s">
        <v>945</v>
      </c>
    </row>
    <row r="73" spans="1:3" x14ac:dyDescent="0.2">
      <c r="A73" s="2">
        <v>72</v>
      </c>
      <c r="B73" s="2">
        <v>13</v>
      </c>
      <c r="C73" s="2" t="s">
        <v>946</v>
      </c>
    </row>
    <row r="74" spans="1:3" x14ac:dyDescent="0.2">
      <c r="A74" s="2">
        <v>73</v>
      </c>
      <c r="B74" s="2">
        <v>13</v>
      </c>
      <c r="C74" s="2" t="s">
        <v>947</v>
      </c>
    </row>
    <row r="75" spans="1:3" x14ac:dyDescent="0.2">
      <c r="A75" s="2">
        <v>74</v>
      </c>
      <c r="B75" s="2">
        <v>13</v>
      </c>
      <c r="C75" s="2" t="s">
        <v>948</v>
      </c>
    </row>
    <row r="76" spans="1:3" x14ac:dyDescent="0.2">
      <c r="A76" s="2">
        <v>75</v>
      </c>
      <c r="B76" s="2">
        <v>13</v>
      </c>
      <c r="C76" s="2" t="s">
        <v>949</v>
      </c>
    </row>
    <row r="77" spans="1:3" x14ac:dyDescent="0.2">
      <c r="A77" s="2">
        <v>76</v>
      </c>
      <c r="B77" s="2">
        <v>13</v>
      </c>
      <c r="C77" s="2" t="s">
        <v>950</v>
      </c>
    </row>
    <row r="78" spans="1:3" x14ac:dyDescent="0.2">
      <c r="A78" s="2">
        <v>77</v>
      </c>
      <c r="B78" s="2">
        <v>13</v>
      </c>
      <c r="C78" s="2" t="s">
        <v>951</v>
      </c>
    </row>
    <row r="79" spans="1:3" x14ac:dyDescent="0.2">
      <c r="A79" s="2">
        <v>78</v>
      </c>
      <c r="B79" s="2">
        <v>13</v>
      </c>
      <c r="C79" s="2" t="s">
        <v>952</v>
      </c>
    </row>
    <row r="80" spans="1:3" x14ac:dyDescent="0.2">
      <c r="A80" s="2">
        <v>79</v>
      </c>
      <c r="B80" s="2">
        <v>13</v>
      </c>
      <c r="C80" s="2" t="s">
        <v>953</v>
      </c>
    </row>
    <row r="81" spans="1:3" x14ac:dyDescent="0.2">
      <c r="A81" s="2">
        <v>80</v>
      </c>
      <c r="B81" s="2">
        <v>13</v>
      </c>
      <c r="C81" s="2" t="s">
        <v>954</v>
      </c>
    </row>
    <row r="82" spans="1:3" x14ac:dyDescent="0.2">
      <c r="A82" s="2">
        <v>81</v>
      </c>
      <c r="B82" s="2">
        <v>13</v>
      </c>
      <c r="C82" s="2" t="s">
        <v>955</v>
      </c>
    </row>
    <row r="83" spans="1:3" x14ac:dyDescent="0.2">
      <c r="A83" s="2">
        <v>82</v>
      </c>
      <c r="B83" s="2">
        <v>13</v>
      </c>
      <c r="C83" s="2" t="s">
        <v>956</v>
      </c>
    </row>
    <row r="84" spans="1:3" x14ac:dyDescent="0.2">
      <c r="A84" s="2">
        <v>83</v>
      </c>
      <c r="B84" s="2">
        <v>13</v>
      </c>
      <c r="C84" s="2" t="s">
        <v>957</v>
      </c>
    </row>
    <row r="85" spans="1:3" x14ac:dyDescent="0.2">
      <c r="A85" s="2">
        <v>84</v>
      </c>
      <c r="B85" s="2">
        <v>13</v>
      </c>
      <c r="C85" s="2" t="s">
        <v>958</v>
      </c>
    </row>
    <row r="86" spans="1:3" x14ac:dyDescent="0.2">
      <c r="A86" s="2">
        <v>85</v>
      </c>
      <c r="B86" s="2">
        <v>13</v>
      </c>
      <c r="C86" s="2" t="s">
        <v>713</v>
      </c>
    </row>
    <row r="87" spans="1:3" x14ac:dyDescent="0.2">
      <c r="A87" s="2">
        <v>86</v>
      </c>
      <c r="B87" s="2">
        <v>13</v>
      </c>
      <c r="C87" s="2" t="s">
        <v>701</v>
      </c>
    </row>
    <row r="88" spans="1:3" x14ac:dyDescent="0.2">
      <c r="A88" s="2">
        <v>87</v>
      </c>
      <c r="B88" s="2">
        <v>13</v>
      </c>
      <c r="C88" s="2" t="s">
        <v>959</v>
      </c>
    </row>
    <row r="89" spans="1:3" x14ac:dyDescent="0.2">
      <c r="A89" s="2">
        <v>88</v>
      </c>
      <c r="B89" s="2">
        <v>13</v>
      </c>
      <c r="C89" s="2" t="s">
        <v>960</v>
      </c>
    </row>
    <row r="90" spans="1:3" x14ac:dyDescent="0.2">
      <c r="A90" s="2">
        <v>89</v>
      </c>
      <c r="B90" s="2">
        <v>13</v>
      </c>
      <c r="C90" s="2" t="s">
        <v>961</v>
      </c>
    </row>
    <row r="91" spans="1:3" x14ac:dyDescent="0.2">
      <c r="A91" s="2">
        <v>90</v>
      </c>
      <c r="B91" s="2">
        <v>13</v>
      </c>
      <c r="C91" s="2" t="s">
        <v>962</v>
      </c>
    </row>
    <row r="92" spans="1:3" x14ac:dyDescent="0.2">
      <c r="A92" s="2">
        <v>91</v>
      </c>
      <c r="B92" s="2">
        <v>13</v>
      </c>
      <c r="C92" s="2" t="s">
        <v>963</v>
      </c>
    </row>
    <row r="93" spans="1:3" x14ac:dyDescent="0.2">
      <c r="A93" s="2">
        <v>92</v>
      </c>
      <c r="B93" s="2">
        <v>13</v>
      </c>
      <c r="C93" s="2" t="s">
        <v>964</v>
      </c>
    </row>
    <row r="94" spans="1:3" x14ac:dyDescent="0.2">
      <c r="A94" s="2">
        <v>93</v>
      </c>
      <c r="B94" s="2">
        <v>14</v>
      </c>
      <c r="C94" s="2" t="s">
        <v>965</v>
      </c>
    </row>
    <row r="95" spans="1:3" x14ac:dyDescent="0.2">
      <c r="A95" s="2">
        <v>94</v>
      </c>
      <c r="B95" s="2">
        <v>14</v>
      </c>
      <c r="C95" s="2" t="s">
        <v>966</v>
      </c>
    </row>
    <row r="96" spans="1:3" x14ac:dyDescent="0.2">
      <c r="A96" s="2">
        <v>95</v>
      </c>
      <c r="B96" s="2">
        <v>14</v>
      </c>
      <c r="C96" s="2" t="s">
        <v>967</v>
      </c>
    </row>
    <row r="97" spans="1:3" x14ac:dyDescent="0.2">
      <c r="A97" s="2">
        <v>96</v>
      </c>
      <c r="B97" s="2">
        <v>14</v>
      </c>
      <c r="C97" s="2" t="s">
        <v>968</v>
      </c>
    </row>
    <row r="98" spans="1:3" x14ac:dyDescent="0.2">
      <c r="A98" s="2">
        <v>97</v>
      </c>
      <c r="B98" s="2">
        <v>14</v>
      </c>
      <c r="C98" s="2" t="s">
        <v>969</v>
      </c>
    </row>
    <row r="99" spans="1:3" x14ac:dyDescent="0.2">
      <c r="A99" s="2">
        <v>98</v>
      </c>
      <c r="B99" s="2">
        <v>14</v>
      </c>
      <c r="C99" s="2" t="s">
        <v>970</v>
      </c>
    </row>
    <row r="100" spans="1:3" x14ac:dyDescent="0.2">
      <c r="A100" s="2">
        <v>99</v>
      </c>
      <c r="B100" s="2">
        <v>14</v>
      </c>
      <c r="C100" s="2" t="s">
        <v>971</v>
      </c>
    </row>
    <row r="101" spans="1:3" x14ac:dyDescent="0.2">
      <c r="A101" s="2">
        <v>100</v>
      </c>
      <c r="B101" s="2">
        <v>14</v>
      </c>
      <c r="C101" s="2" t="s">
        <v>972</v>
      </c>
    </row>
    <row r="102" spans="1:3" x14ac:dyDescent="0.2">
      <c r="A102" s="2">
        <v>101</v>
      </c>
      <c r="B102" s="2">
        <v>14</v>
      </c>
      <c r="C102" s="2" t="s">
        <v>973</v>
      </c>
    </row>
    <row r="103" spans="1:3" x14ac:dyDescent="0.2">
      <c r="A103" s="2">
        <v>102</v>
      </c>
      <c r="B103" s="2">
        <v>14</v>
      </c>
      <c r="C103" s="2" t="s">
        <v>974</v>
      </c>
    </row>
    <row r="104" spans="1:3" x14ac:dyDescent="0.2">
      <c r="A104" s="2">
        <v>103</v>
      </c>
      <c r="B104" s="2">
        <v>14</v>
      </c>
      <c r="C104" s="2" t="s">
        <v>975</v>
      </c>
    </row>
    <row r="105" spans="1:3" x14ac:dyDescent="0.2">
      <c r="A105" s="2">
        <v>104</v>
      </c>
      <c r="B105" s="2">
        <v>14</v>
      </c>
      <c r="C105" s="2" t="s">
        <v>976</v>
      </c>
    </row>
    <row r="106" spans="1:3" x14ac:dyDescent="0.2">
      <c r="A106" s="2">
        <v>105</v>
      </c>
      <c r="B106" s="2">
        <v>14</v>
      </c>
      <c r="C106" s="2" t="s">
        <v>977</v>
      </c>
    </row>
    <row r="107" spans="1:3" x14ac:dyDescent="0.2">
      <c r="A107" s="2">
        <v>106</v>
      </c>
      <c r="B107" s="2">
        <v>14</v>
      </c>
      <c r="C107" s="2" t="s">
        <v>978</v>
      </c>
    </row>
    <row r="108" spans="1:3" x14ac:dyDescent="0.2">
      <c r="A108" s="2">
        <v>107</v>
      </c>
      <c r="B108" s="2">
        <v>14</v>
      </c>
      <c r="C108" s="2" t="s">
        <v>979</v>
      </c>
    </row>
    <row r="109" spans="1:3" x14ac:dyDescent="0.2">
      <c r="A109" s="2">
        <v>108</v>
      </c>
      <c r="B109" s="2">
        <v>14</v>
      </c>
      <c r="C109" s="2" t="s">
        <v>980</v>
      </c>
    </row>
    <row r="110" spans="1:3" x14ac:dyDescent="0.2">
      <c r="A110" s="2">
        <v>109</v>
      </c>
      <c r="B110" s="2">
        <v>14</v>
      </c>
      <c r="C110" s="2" t="s">
        <v>981</v>
      </c>
    </row>
    <row r="111" spans="1:3" x14ac:dyDescent="0.2">
      <c r="A111" s="2">
        <v>110</v>
      </c>
      <c r="B111" s="2">
        <v>14</v>
      </c>
      <c r="C111" s="2" t="s">
        <v>982</v>
      </c>
    </row>
    <row r="112" spans="1:3" x14ac:dyDescent="0.2">
      <c r="A112" s="2">
        <v>111</v>
      </c>
      <c r="B112" s="2">
        <v>14</v>
      </c>
      <c r="C112" s="2" t="s">
        <v>983</v>
      </c>
    </row>
    <row r="113" spans="1:3" x14ac:dyDescent="0.2">
      <c r="A113" s="2">
        <v>112</v>
      </c>
      <c r="B113" s="2">
        <v>14</v>
      </c>
      <c r="C113" s="2" t="s">
        <v>688</v>
      </c>
    </row>
    <row r="114" spans="1:3" x14ac:dyDescent="0.2">
      <c r="A114" s="2">
        <v>113</v>
      </c>
      <c r="B114" s="2">
        <v>15</v>
      </c>
      <c r="C114" s="2" t="s">
        <v>984</v>
      </c>
    </row>
    <row r="115" spans="1:3" x14ac:dyDescent="0.2">
      <c r="A115" s="2">
        <v>114</v>
      </c>
      <c r="B115" s="2">
        <v>15</v>
      </c>
      <c r="C115" s="2" t="s">
        <v>985</v>
      </c>
    </row>
    <row r="116" spans="1:3" x14ac:dyDescent="0.2">
      <c r="A116" s="2">
        <v>115</v>
      </c>
      <c r="B116" s="2">
        <v>15</v>
      </c>
      <c r="C116" s="2" t="s">
        <v>986</v>
      </c>
    </row>
    <row r="117" spans="1:3" x14ac:dyDescent="0.2">
      <c r="A117" s="2">
        <v>116</v>
      </c>
      <c r="B117" s="2">
        <v>15</v>
      </c>
      <c r="C117" s="2" t="s">
        <v>987</v>
      </c>
    </row>
    <row r="118" spans="1:3" x14ac:dyDescent="0.2">
      <c r="A118" s="2">
        <v>117</v>
      </c>
      <c r="B118" s="2">
        <v>15</v>
      </c>
      <c r="C118" s="2" t="s">
        <v>988</v>
      </c>
    </row>
    <row r="119" spans="1:3" x14ac:dyDescent="0.2">
      <c r="A119" s="2">
        <v>118</v>
      </c>
      <c r="B119" s="2">
        <v>15</v>
      </c>
      <c r="C119" s="2" t="s">
        <v>989</v>
      </c>
    </row>
    <row r="120" spans="1:3" x14ac:dyDescent="0.2">
      <c r="A120" s="2">
        <v>119</v>
      </c>
      <c r="B120" s="2">
        <v>15</v>
      </c>
      <c r="C120" s="2" t="s">
        <v>990</v>
      </c>
    </row>
    <row r="121" spans="1:3" x14ac:dyDescent="0.2">
      <c r="A121" s="2">
        <v>120</v>
      </c>
      <c r="B121" s="2">
        <v>15</v>
      </c>
      <c r="C121" s="2" t="s">
        <v>991</v>
      </c>
    </row>
    <row r="122" spans="1:3" x14ac:dyDescent="0.2">
      <c r="A122" s="2">
        <v>121</v>
      </c>
      <c r="B122" s="2">
        <v>15</v>
      </c>
      <c r="C122" s="2" t="s">
        <v>992</v>
      </c>
    </row>
    <row r="123" spans="1:3" x14ac:dyDescent="0.2">
      <c r="A123" s="2">
        <v>122</v>
      </c>
      <c r="B123" s="2">
        <v>15</v>
      </c>
      <c r="C123" s="2" t="s">
        <v>993</v>
      </c>
    </row>
    <row r="124" spans="1:3" x14ac:dyDescent="0.2">
      <c r="A124" s="2">
        <v>123</v>
      </c>
      <c r="B124" s="2">
        <v>15</v>
      </c>
      <c r="C124" s="2" t="s">
        <v>994</v>
      </c>
    </row>
    <row r="125" spans="1:3" x14ac:dyDescent="0.2">
      <c r="A125" s="2">
        <v>124</v>
      </c>
      <c r="B125" s="2">
        <v>16</v>
      </c>
      <c r="C125" s="2" t="s">
        <v>995</v>
      </c>
    </row>
    <row r="126" spans="1:3" x14ac:dyDescent="0.2">
      <c r="A126" s="2">
        <v>125</v>
      </c>
      <c r="B126" s="2">
        <v>16</v>
      </c>
      <c r="C126" s="2" t="s">
        <v>996</v>
      </c>
    </row>
    <row r="127" spans="1:3" x14ac:dyDescent="0.2">
      <c r="A127" s="2">
        <v>126</v>
      </c>
      <c r="B127" s="2">
        <v>16</v>
      </c>
      <c r="C127" s="2" t="s">
        <v>997</v>
      </c>
    </row>
    <row r="128" spans="1:3" x14ac:dyDescent="0.2">
      <c r="A128" s="2">
        <v>127</v>
      </c>
      <c r="B128" s="2">
        <v>16</v>
      </c>
      <c r="C128" s="2" t="s">
        <v>998</v>
      </c>
    </row>
    <row r="129" spans="1:3" x14ac:dyDescent="0.2">
      <c r="A129" s="2">
        <v>128</v>
      </c>
      <c r="B129" s="2">
        <v>16</v>
      </c>
      <c r="C129" s="2" t="s">
        <v>999</v>
      </c>
    </row>
    <row r="130" spans="1:3" x14ac:dyDescent="0.2">
      <c r="A130" s="2">
        <v>129</v>
      </c>
      <c r="B130" s="2">
        <v>16</v>
      </c>
      <c r="C130" s="2" t="s">
        <v>1000</v>
      </c>
    </row>
    <row r="131" spans="1:3" x14ac:dyDescent="0.2">
      <c r="A131" s="2">
        <v>130</v>
      </c>
      <c r="B131" s="2">
        <v>16</v>
      </c>
      <c r="C131" s="2" t="s">
        <v>1001</v>
      </c>
    </row>
    <row r="132" spans="1:3" x14ac:dyDescent="0.2">
      <c r="A132" s="2">
        <v>131</v>
      </c>
      <c r="B132" s="2">
        <v>16</v>
      </c>
      <c r="C132" s="2" t="s">
        <v>1002</v>
      </c>
    </row>
    <row r="133" spans="1:3" x14ac:dyDescent="0.2">
      <c r="A133" s="2">
        <v>132</v>
      </c>
      <c r="B133" s="2">
        <v>16</v>
      </c>
      <c r="C133" s="2" t="s">
        <v>1003</v>
      </c>
    </row>
    <row r="134" spans="1:3" x14ac:dyDescent="0.2">
      <c r="A134" s="2">
        <v>133</v>
      </c>
      <c r="B134" s="2">
        <v>16</v>
      </c>
      <c r="C134" s="2" t="s">
        <v>1004</v>
      </c>
    </row>
    <row r="135" spans="1:3" x14ac:dyDescent="0.2">
      <c r="A135" s="2">
        <v>134</v>
      </c>
      <c r="B135" s="2">
        <v>16</v>
      </c>
      <c r="C135" s="2" t="s">
        <v>1005</v>
      </c>
    </row>
    <row r="136" spans="1:3" x14ac:dyDescent="0.2">
      <c r="A136" s="2">
        <v>135</v>
      </c>
      <c r="B136" s="2">
        <v>88</v>
      </c>
      <c r="C136" s="2" t="s">
        <v>1006</v>
      </c>
    </row>
    <row r="137" spans="1:3" x14ac:dyDescent="0.2">
      <c r="A137" s="2">
        <v>136</v>
      </c>
      <c r="B137" s="2">
        <v>88</v>
      </c>
      <c r="C137" s="2" t="s">
        <v>966</v>
      </c>
    </row>
    <row r="138" spans="1:3" x14ac:dyDescent="0.2">
      <c r="A138" s="2">
        <v>137</v>
      </c>
      <c r="B138" s="2">
        <v>88</v>
      </c>
      <c r="C138" s="2" t="s">
        <v>1007</v>
      </c>
    </row>
    <row r="139" spans="1:3" x14ac:dyDescent="0.2">
      <c r="A139" s="2">
        <v>138</v>
      </c>
      <c r="B139" s="2">
        <v>88</v>
      </c>
      <c r="C139" s="2" t="s">
        <v>1008</v>
      </c>
    </row>
    <row r="140" spans="1:3" x14ac:dyDescent="0.2">
      <c r="A140" s="2">
        <v>139</v>
      </c>
      <c r="B140" s="2">
        <v>88</v>
      </c>
      <c r="C140" s="2" t="s">
        <v>1009</v>
      </c>
    </row>
    <row r="141" spans="1:3" x14ac:dyDescent="0.2">
      <c r="A141" s="2">
        <v>140</v>
      </c>
      <c r="B141" s="2">
        <v>88</v>
      </c>
      <c r="C141" s="2" t="s">
        <v>1010</v>
      </c>
    </row>
    <row r="142" spans="1:3" x14ac:dyDescent="0.2">
      <c r="A142" s="2">
        <v>141</v>
      </c>
      <c r="B142" s="2">
        <v>88</v>
      </c>
      <c r="C142" s="2" t="s">
        <v>1011</v>
      </c>
    </row>
    <row r="143" spans="1:3" x14ac:dyDescent="0.2">
      <c r="A143" s="2">
        <v>142</v>
      </c>
      <c r="B143" s="2">
        <v>88</v>
      </c>
      <c r="C143" s="2" t="s">
        <v>1012</v>
      </c>
    </row>
    <row r="144" spans="1:3" x14ac:dyDescent="0.2">
      <c r="A144" s="2">
        <v>143</v>
      </c>
      <c r="B144" s="2">
        <v>88</v>
      </c>
      <c r="C144" s="2" t="s">
        <v>1013</v>
      </c>
    </row>
    <row r="145" spans="1:3" x14ac:dyDescent="0.2">
      <c r="A145" s="2">
        <v>144</v>
      </c>
      <c r="B145" s="2">
        <v>89</v>
      </c>
      <c r="C145" s="2" t="s">
        <v>1014</v>
      </c>
    </row>
    <row r="146" spans="1:3" x14ac:dyDescent="0.2">
      <c r="A146" s="2">
        <v>145</v>
      </c>
      <c r="B146" s="2">
        <v>89</v>
      </c>
      <c r="C146" s="2" t="s">
        <v>1015</v>
      </c>
    </row>
    <row r="147" spans="1:3" x14ac:dyDescent="0.2">
      <c r="A147" s="2">
        <v>146</v>
      </c>
      <c r="B147" s="2">
        <v>89</v>
      </c>
      <c r="C147" s="2" t="s">
        <v>1016</v>
      </c>
    </row>
    <row r="148" spans="1:3" x14ac:dyDescent="0.2">
      <c r="A148" s="2">
        <v>147</v>
      </c>
      <c r="B148" s="2">
        <v>89</v>
      </c>
      <c r="C148" s="2" t="s">
        <v>1017</v>
      </c>
    </row>
    <row r="149" spans="1:3" x14ac:dyDescent="0.2">
      <c r="A149" s="2">
        <v>148</v>
      </c>
      <c r="B149" s="2">
        <v>90</v>
      </c>
      <c r="C149" s="2" t="s">
        <v>1018</v>
      </c>
    </row>
    <row r="150" spans="1:3" x14ac:dyDescent="0.2">
      <c r="A150" s="2">
        <v>149</v>
      </c>
      <c r="B150" s="2">
        <v>90</v>
      </c>
      <c r="C150" s="2" t="s">
        <v>1019</v>
      </c>
    </row>
    <row r="151" spans="1:3" x14ac:dyDescent="0.2">
      <c r="A151" s="2">
        <v>150</v>
      </c>
      <c r="B151" s="2">
        <v>90</v>
      </c>
      <c r="C151" s="2" t="s">
        <v>1020</v>
      </c>
    </row>
    <row r="152" spans="1:3" x14ac:dyDescent="0.2">
      <c r="A152" s="2">
        <v>151</v>
      </c>
      <c r="B152" s="2">
        <v>90</v>
      </c>
      <c r="C152" s="2" t="s">
        <v>1021</v>
      </c>
    </row>
    <row r="153" spans="1:3" x14ac:dyDescent="0.2">
      <c r="A153" s="2">
        <v>152</v>
      </c>
      <c r="B153" s="2">
        <v>90</v>
      </c>
      <c r="C153" s="2" t="s">
        <v>708</v>
      </c>
    </row>
    <row r="154" spans="1:3" x14ac:dyDescent="0.2">
      <c r="A154" s="2">
        <v>153</v>
      </c>
      <c r="B154" s="2">
        <v>90</v>
      </c>
      <c r="C154" s="2" t="s">
        <v>1022</v>
      </c>
    </row>
    <row r="155" spans="1:3" x14ac:dyDescent="0.2">
      <c r="A155" s="2">
        <v>154</v>
      </c>
      <c r="B155" s="2">
        <v>90</v>
      </c>
      <c r="C155" s="2" t="s">
        <v>1023</v>
      </c>
    </row>
    <row r="156" spans="1:3" x14ac:dyDescent="0.2">
      <c r="A156" s="2">
        <v>155</v>
      </c>
      <c r="B156" s="2">
        <v>90</v>
      </c>
      <c r="C156" s="2" t="s">
        <v>1024</v>
      </c>
    </row>
    <row r="157" spans="1:3" x14ac:dyDescent="0.2">
      <c r="A157" s="2">
        <v>156</v>
      </c>
      <c r="B157" s="2">
        <v>90</v>
      </c>
      <c r="C157" s="2" t="s">
        <v>1025</v>
      </c>
    </row>
    <row r="158" spans="1:3" x14ac:dyDescent="0.2">
      <c r="A158" s="2">
        <v>157</v>
      </c>
      <c r="B158" s="2">
        <v>90</v>
      </c>
      <c r="C158" s="2" t="s">
        <v>1026</v>
      </c>
    </row>
    <row r="159" spans="1:3" x14ac:dyDescent="0.2">
      <c r="A159" s="2">
        <v>158</v>
      </c>
      <c r="B159" s="2">
        <v>90</v>
      </c>
      <c r="C159" s="2" t="s">
        <v>741</v>
      </c>
    </row>
    <row r="160" spans="1:3" x14ac:dyDescent="0.2">
      <c r="A160" s="2">
        <v>159</v>
      </c>
      <c r="B160" s="2">
        <v>90</v>
      </c>
      <c r="C160" s="2" t="s">
        <v>1027</v>
      </c>
    </row>
    <row r="161" spans="1:3" x14ac:dyDescent="0.2">
      <c r="A161" s="2">
        <v>160</v>
      </c>
      <c r="B161" s="2">
        <v>90</v>
      </c>
      <c r="C161" s="2" t="s">
        <v>1028</v>
      </c>
    </row>
    <row r="162" spans="1:3" x14ac:dyDescent="0.2">
      <c r="A162" s="2">
        <v>161</v>
      </c>
      <c r="B162" s="2">
        <v>90</v>
      </c>
      <c r="C162" s="2" t="s">
        <v>1029</v>
      </c>
    </row>
    <row r="163" spans="1:3" x14ac:dyDescent="0.2">
      <c r="A163" s="2">
        <v>162</v>
      </c>
      <c r="B163" s="2">
        <v>90</v>
      </c>
      <c r="C163" s="2" t="s">
        <v>1030</v>
      </c>
    </row>
    <row r="164" spans="1:3" x14ac:dyDescent="0.2">
      <c r="A164" s="2">
        <v>163</v>
      </c>
      <c r="B164" s="2">
        <v>90</v>
      </c>
      <c r="C164" s="2" t="s">
        <v>1031</v>
      </c>
    </row>
    <row r="165" spans="1:3" x14ac:dyDescent="0.2">
      <c r="A165" s="2">
        <v>164</v>
      </c>
      <c r="B165" s="2">
        <v>90</v>
      </c>
      <c r="C165" s="2" t="s">
        <v>1032</v>
      </c>
    </row>
    <row r="166" spans="1:3" x14ac:dyDescent="0.2">
      <c r="A166" s="2">
        <v>165</v>
      </c>
      <c r="B166" s="2">
        <v>90</v>
      </c>
      <c r="C166" s="2" t="s">
        <v>1033</v>
      </c>
    </row>
    <row r="167" spans="1:3" x14ac:dyDescent="0.2">
      <c r="A167" s="2">
        <v>166</v>
      </c>
      <c r="B167" s="2">
        <v>90</v>
      </c>
      <c r="C167" s="2" t="s">
        <v>1034</v>
      </c>
    </row>
    <row r="168" spans="1:3" x14ac:dyDescent="0.2">
      <c r="A168" s="2">
        <v>167</v>
      </c>
      <c r="B168" s="2">
        <v>90</v>
      </c>
      <c r="C168" s="2" t="s">
        <v>1035</v>
      </c>
    </row>
    <row r="169" spans="1:3" x14ac:dyDescent="0.2">
      <c r="A169" s="2">
        <v>168</v>
      </c>
      <c r="B169" s="2">
        <v>97</v>
      </c>
      <c r="C169" s="2" t="s">
        <v>1036</v>
      </c>
    </row>
    <row r="170" spans="1:3" x14ac:dyDescent="0.2">
      <c r="A170" s="2">
        <v>169</v>
      </c>
      <c r="B170" s="2">
        <v>97</v>
      </c>
      <c r="C170" s="2" t="s">
        <v>1037</v>
      </c>
    </row>
    <row r="171" spans="1:3" x14ac:dyDescent="0.2">
      <c r="A171" s="2">
        <v>170</v>
      </c>
      <c r="B171" s="2">
        <v>97</v>
      </c>
      <c r="C171" s="2" t="s">
        <v>1038</v>
      </c>
    </row>
    <row r="172" spans="1:3" x14ac:dyDescent="0.2">
      <c r="A172" s="2">
        <v>171</v>
      </c>
      <c r="B172" s="2">
        <v>97</v>
      </c>
      <c r="C172" s="2" t="s">
        <v>1039</v>
      </c>
    </row>
    <row r="173" spans="1:3" x14ac:dyDescent="0.2">
      <c r="A173" s="2">
        <v>172</v>
      </c>
      <c r="B173" s="2">
        <v>97</v>
      </c>
      <c r="C173" s="2" t="s">
        <v>1040</v>
      </c>
    </row>
    <row r="174" spans="1:3" x14ac:dyDescent="0.2">
      <c r="A174" s="2">
        <v>173</v>
      </c>
      <c r="B174" s="2">
        <v>97</v>
      </c>
      <c r="C174" s="2" t="s">
        <v>1041</v>
      </c>
    </row>
    <row r="175" spans="1:3" x14ac:dyDescent="0.2">
      <c r="A175" s="2">
        <v>174</v>
      </c>
      <c r="B175" s="2">
        <v>97</v>
      </c>
      <c r="C175" s="2" t="s">
        <v>1042</v>
      </c>
    </row>
    <row r="176" spans="1:3" x14ac:dyDescent="0.2">
      <c r="A176" s="2">
        <v>175</v>
      </c>
      <c r="B176" s="2">
        <v>97</v>
      </c>
      <c r="C176" s="2" t="s">
        <v>1043</v>
      </c>
    </row>
    <row r="177" spans="1:3" x14ac:dyDescent="0.2">
      <c r="A177" s="2">
        <v>176</v>
      </c>
      <c r="B177" s="2">
        <v>97</v>
      </c>
      <c r="C177" s="2" t="s">
        <v>1010</v>
      </c>
    </row>
    <row r="178" spans="1:3" x14ac:dyDescent="0.2">
      <c r="A178" s="2">
        <v>177</v>
      </c>
      <c r="B178" s="2">
        <v>97</v>
      </c>
      <c r="C178" s="2" t="s">
        <v>1044</v>
      </c>
    </row>
    <row r="179" spans="1:3" x14ac:dyDescent="0.2">
      <c r="A179" s="2">
        <v>178</v>
      </c>
      <c r="B179" s="2">
        <v>97</v>
      </c>
      <c r="C179" s="2" t="s">
        <v>1045</v>
      </c>
    </row>
    <row r="180" spans="1:3" x14ac:dyDescent="0.2">
      <c r="A180" s="2">
        <v>179</v>
      </c>
      <c r="B180" s="2">
        <v>97</v>
      </c>
      <c r="C180" s="2" t="s">
        <v>1046</v>
      </c>
    </row>
    <row r="181" spans="1:3" x14ac:dyDescent="0.2">
      <c r="A181" s="2">
        <v>180</v>
      </c>
      <c r="B181" s="2">
        <v>99</v>
      </c>
      <c r="C181" s="2" t="s">
        <v>1047</v>
      </c>
    </row>
    <row r="182" spans="1:3" x14ac:dyDescent="0.2">
      <c r="A182" s="2">
        <v>181</v>
      </c>
      <c r="B182" s="2">
        <v>99</v>
      </c>
      <c r="C182" s="2" t="s">
        <v>1048</v>
      </c>
    </row>
    <row r="183" spans="1:3" x14ac:dyDescent="0.2">
      <c r="A183" s="2">
        <v>182</v>
      </c>
      <c r="B183" s="2">
        <v>99</v>
      </c>
      <c r="C183" s="2" t="s">
        <v>1049</v>
      </c>
    </row>
    <row r="184" spans="1:3" x14ac:dyDescent="0.2">
      <c r="A184" s="2">
        <v>183</v>
      </c>
      <c r="B184" s="2">
        <v>99</v>
      </c>
      <c r="C184" s="2" t="s">
        <v>1050</v>
      </c>
    </row>
    <row r="185" spans="1:3" x14ac:dyDescent="0.2">
      <c r="A185" s="2">
        <v>184</v>
      </c>
      <c r="B185" s="2">
        <v>99</v>
      </c>
      <c r="C185" s="2" t="s">
        <v>1051</v>
      </c>
    </row>
    <row r="186" spans="1:3" x14ac:dyDescent="0.2">
      <c r="A186" s="2">
        <v>185</v>
      </c>
      <c r="B186" s="2">
        <v>91</v>
      </c>
      <c r="C186" s="2" t="s">
        <v>1052</v>
      </c>
    </row>
    <row r="187" spans="1:3" x14ac:dyDescent="0.2">
      <c r="A187" s="2">
        <v>186</v>
      </c>
      <c r="B187" s="2">
        <v>91</v>
      </c>
      <c r="C187" s="2" t="s">
        <v>1053</v>
      </c>
    </row>
    <row r="188" spans="1:3" x14ac:dyDescent="0.2">
      <c r="A188" s="2">
        <v>187</v>
      </c>
      <c r="B188" s="2">
        <v>91</v>
      </c>
      <c r="C188" s="2" t="s">
        <v>977</v>
      </c>
    </row>
    <row r="189" spans="1:3" x14ac:dyDescent="0.2">
      <c r="A189" s="2">
        <v>188</v>
      </c>
      <c r="B189" s="2">
        <v>91</v>
      </c>
      <c r="C189" s="2" t="s">
        <v>1054</v>
      </c>
    </row>
    <row r="190" spans="1:3" x14ac:dyDescent="0.2">
      <c r="A190" s="2">
        <v>189</v>
      </c>
      <c r="B190" s="2">
        <v>91</v>
      </c>
      <c r="C190" s="2" t="s">
        <v>1055</v>
      </c>
    </row>
    <row r="191" spans="1:3" x14ac:dyDescent="0.2">
      <c r="A191" s="2">
        <v>190</v>
      </c>
      <c r="B191" s="2">
        <v>91</v>
      </c>
      <c r="C191" s="2" t="s">
        <v>1056</v>
      </c>
    </row>
    <row r="192" spans="1:3" x14ac:dyDescent="0.2">
      <c r="A192" s="2">
        <v>191</v>
      </c>
      <c r="B192" s="2">
        <v>92</v>
      </c>
      <c r="C192" s="2" t="s">
        <v>1057</v>
      </c>
    </row>
    <row r="193" spans="1:3" x14ac:dyDescent="0.2">
      <c r="A193" s="2">
        <v>192</v>
      </c>
      <c r="B193" s="2">
        <v>92</v>
      </c>
      <c r="C193" s="2" t="s">
        <v>1058</v>
      </c>
    </row>
    <row r="194" spans="1:3" x14ac:dyDescent="0.2">
      <c r="A194" s="2">
        <v>193</v>
      </c>
      <c r="B194" s="2">
        <v>92</v>
      </c>
      <c r="C194" s="2" t="s">
        <v>1059</v>
      </c>
    </row>
    <row r="195" spans="1:3" x14ac:dyDescent="0.2">
      <c r="A195" s="2">
        <v>194</v>
      </c>
      <c r="B195" s="2">
        <v>92</v>
      </c>
      <c r="C195" s="2" t="s">
        <v>1060</v>
      </c>
    </row>
    <row r="196" spans="1:3" x14ac:dyDescent="0.2">
      <c r="A196" s="2">
        <v>195</v>
      </c>
      <c r="B196" s="2">
        <v>92</v>
      </c>
      <c r="C196" s="2" t="s">
        <v>1061</v>
      </c>
    </row>
    <row r="197" spans="1:3" x14ac:dyDescent="0.2">
      <c r="A197" s="2">
        <v>196</v>
      </c>
      <c r="B197" s="2">
        <v>93</v>
      </c>
      <c r="C197" s="2" t="s">
        <v>1062</v>
      </c>
    </row>
    <row r="198" spans="1:3" x14ac:dyDescent="0.2">
      <c r="A198" s="2">
        <v>197</v>
      </c>
      <c r="B198" s="2">
        <v>93</v>
      </c>
      <c r="C198" s="2" t="s">
        <v>1063</v>
      </c>
    </row>
    <row r="199" spans="1:3" x14ac:dyDescent="0.2">
      <c r="A199" s="2">
        <v>198</v>
      </c>
      <c r="B199" s="2">
        <v>93</v>
      </c>
      <c r="C199" s="2" t="s">
        <v>1064</v>
      </c>
    </row>
    <row r="200" spans="1:3" x14ac:dyDescent="0.2">
      <c r="A200" s="2">
        <v>199</v>
      </c>
      <c r="B200" s="2">
        <v>93</v>
      </c>
      <c r="C200" s="2" t="s">
        <v>1065</v>
      </c>
    </row>
    <row r="201" spans="1:3" x14ac:dyDescent="0.2">
      <c r="A201" s="2">
        <v>200</v>
      </c>
      <c r="B201" s="2">
        <v>93</v>
      </c>
      <c r="C201" s="2" t="s">
        <v>1066</v>
      </c>
    </row>
    <row r="202" spans="1:3" x14ac:dyDescent="0.2">
      <c r="A202" s="2">
        <v>201</v>
      </c>
      <c r="B202" s="2">
        <v>94</v>
      </c>
      <c r="C202" s="2" t="s">
        <v>1067</v>
      </c>
    </row>
    <row r="203" spans="1:3" x14ac:dyDescent="0.2">
      <c r="A203" s="2">
        <v>202</v>
      </c>
      <c r="B203" s="2">
        <v>94</v>
      </c>
      <c r="C203" s="2" t="s">
        <v>1068</v>
      </c>
    </row>
    <row r="204" spans="1:3" x14ac:dyDescent="0.2">
      <c r="A204" s="2">
        <v>203</v>
      </c>
      <c r="B204" s="2">
        <v>96</v>
      </c>
      <c r="C204" s="2" t="s">
        <v>1069</v>
      </c>
    </row>
    <row r="205" spans="1:3" x14ac:dyDescent="0.2">
      <c r="A205" s="2">
        <v>204</v>
      </c>
      <c r="B205" s="2">
        <v>96</v>
      </c>
      <c r="C205" s="2" t="s">
        <v>1070</v>
      </c>
    </row>
    <row r="206" spans="1:3" x14ac:dyDescent="0.2">
      <c r="A206" s="2">
        <v>205</v>
      </c>
      <c r="B206" s="2">
        <v>96</v>
      </c>
      <c r="C206" s="2" t="s">
        <v>1071</v>
      </c>
    </row>
    <row r="207" spans="1:3" x14ac:dyDescent="0.2">
      <c r="A207" s="2">
        <v>206</v>
      </c>
      <c r="B207" s="2">
        <v>96</v>
      </c>
      <c r="C207" s="2" t="s">
        <v>1072</v>
      </c>
    </row>
    <row r="208" spans="1:3" x14ac:dyDescent="0.2">
      <c r="A208" s="2">
        <v>207</v>
      </c>
      <c r="B208" s="2">
        <v>96</v>
      </c>
      <c r="C208" s="2" t="s">
        <v>1073</v>
      </c>
    </row>
    <row r="209" spans="1:3" x14ac:dyDescent="0.2">
      <c r="A209" s="2">
        <v>208</v>
      </c>
      <c r="B209" s="2">
        <v>96</v>
      </c>
      <c r="C209" s="2" t="s">
        <v>1074</v>
      </c>
    </row>
    <row r="210" spans="1:3" x14ac:dyDescent="0.2">
      <c r="A210" s="2">
        <v>209</v>
      </c>
      <c r="B210" s="2">
        <v>96</v>
      </c>
      <c r="C210" s="2" t="s">
        <v>1075</v>
      </c>
    </row>
    <row r="211" spans="1:3" x14ac:dyDescent="0.2">
      <c r="A211" s="2">
        <v>210</v>
      </c>
      <c r="B211" s="2">
        <v>96</v>
      </c>
      <c r="C211" s="2" t="s">
        <v>1076</v>
      </c>
    </row>
    <row r="212" spans="1:3" x14ac:dyDescent="0.2">
      <c r="A212" s="2">
        <v>211</v>
      </c>
      <c r="B212" s="2">
        <v>96</v>
      </c>
      <c r="C212" s="2" t="s">
        <v>729</v>
      </c>
    </row>
    <row r="213" spans="1:3" x14ac:dyDescent="0.2">
      <c r="A213" s="2">
        <v>212</v>
      </c>
      <c r="B213" s="2">
        <v>96</v>
      </c>
      <c r="C213" s="2" t="s">
        <v>1077</v>
      </c>
    </row>
    <row r="214" spans="1:3" x14ac:dyDescent="0.2">
      <c r="A214" s="2">
        <v>213</v>
      </c>
      <c r="B214" s="2">
        <v>96</v>
      </c>
      <c r="C214" s="2" t="s">
        <v>1078</v>
      </c>
    </row>
    <row r="215" spans="1:3" x14ac:dyDescent="0.2">
      <c r="A215" s="2">
        <v>214</v>
      </c>
      <c r="B215" s="2">
        <v>96</v>
      </c>
      <c r="C215" s="2" t="s">
        <v>1079</v>
      </c>
    </row>
    <row r="216" spans="1:3" x14ac:dyDescent="0.2">
      <c r="A216" s="2">
        <v>215</v>
      </c>
      <c r="B216" s="2">
        <v>96</v>
      </c>
      <c r="C216" s="2" t="s">
        <v>1080</v>
      </c>
    </row>
    <row r="217" spans="1:3" x14ac:dyDescent="0.2">
      <c r="A217" s="2">
        <v>216</v>
      </c>
      <c r="B217" s="2">
        <v>96</v>
      </c>
      <c r="C217" s="2" t="s">
        <v>1081</v>
      </c>
    </row>
    <row r="218" spans="1:3" x14ac:dyDescent="0.2">
      <c r="A218" s="2">
        <v>217</v>
      </c>
      <c r="B218" s="2">
        <v>96</v>
      </c>
      <c r="C218" s="2" t="s">
        <v>714</v>
      </c>
    </row>
    <row r="219" spans="1:3" x14ac:dyDescent="0.2">
      <c r="A219" s="2">
        <v>218</v>
      </c>
      <c r="B219" s="2">
        <v>96</v>
      </c>
      <c r="C219" s="2" t="s">
        <v>1082</v>
      </c>
    </row>
    <row r="220" spans="1:3" x14ac:dyDescent="0.2">
      <c r="A220" s="2">
        <v>219</v>
      </c>
      <c r="B220" s="2">
        <v>96</v>
      </c>
      <c r="C220" s="2" t="s">
        <v>1083</v>
      </c>
    </row>
    <row r="221" spans="1:3" x14ac:dyDescent="0.2">
      <c r="A221" s="2">
        <v>220</v>
      </c>
      <c r="B221" s="2">
        <v>96</v>
      </c>
      <c r="C221" s="2" t="s">
        <v>1084</v>
      </c>
    </row>
    <row r="222" spans="1:3" x14ac:dyDescent="0.2">
      <c r="A222" s="2">
        <v>221</v>
      </c>
      <c r="B222" s="2">
        <v>96</v>
      </c>
      <c r="C222" s="2" t="s">
        <v>1085</v>
      </c>
    </row>
    <row r="223" spans="1:3" x14ac:dyDescent="0.2">
      <c r="A223" s="2">
        <v>222</v>
      </c>
      <c r="B223" s="2">
        <v>96</v>
      </c>
      <c r="C223" s="2" t="s">
        <v>1086</v>
      </c>
    </row>
    <row r="224" spans="1:3" x14ac:dyDescent="0.2">
      <c r="A224" s="2">
        <v>223</v>
      </c>
      <c r="B224" s="2">
        <v>32</v>
      </c>
      <c r="C224" s="2" t="s">
        <v>1087</v>
      </c>
    </row>
    <row r="225" spans="1:3" x14ac:dyDescent="0.2">
      <c r="A225" s="2">
        <v>224</v>
      </c>
      <c r="B225" s="2">
        <v>32</v>
      </c>
      <c r="C225" s="2" t="s">
        <v>1088</v>
      </c>
    </row>
    <row r="226" spans="1:3" x14ac:dyDescent="0.2">
      <c r="A226" s="2">
        <v>225</v>
      </c>
      <c r="B226" s="2">
        <v>32</v>
      </c>
      <c r="C226" s="2" t="s">
        <v>1089</v>
      </c>
    </row>
    <row r="227" spans="1:3" x14ac:dyDescent="0.2">
      <c r="A227" s="2">
        <v>226</v>
      </c>
      <c r="B227" s="2">
        <v>32</v>
      </c>
      <c r="C227" s="2" t="s">
        <v>1090</v>
      </c>
    </row>
    <row r="228" spans="1:3" x14ac:dyDescent="0.2">
      <c r="A228" s="2">
        <v>227</v>
      </c>
      <c r="B228" s="2">
        <v>32</v>
      </c>
      <c r="C228" s="2" t="s">
        <v>1091</v>
      </c>
    </row>
    <row r="229" spans="1:3" x14ac:dyDescent="0.2">
      <c r="A229" s="2">
        <v>228</v>
      </c>
      <c r="B229" s="2">
        <v>32</v>
      </c>
      <c r="C229" s="2" t="s">
        <v>1092</v>
      </c>
    </row>
    <row r="230" spans="1:3" x14ac:dyDescent="0.2">
      <c r="A230" s="2">
        <v>229</v>
      </c>
      <c r="B230" s="2">
        <v>32</v>
      </c>
      <c r="C230" s="2" t="s">
        <v>1093</v>
      </c>
    </row>
    <row r="231" spans="1:3" x14ac:dyDescent="0.2">
      <c r="A231" s="2">
        <v>230</v>
      </c>
      <c r="B231" s="2">
        <v>32</v>
      </c>
      <c r="C231" s="2" t="s">
        <v>1094</v>
      </c>
    </row>
    <row r="232" spans="1:3" x14ac:dyDescent="0.2">
      <c r="A232" s="2">
        <v>231</v>
      </c>
      <c r="B232" s="2">
        <v>32</v>
      </c>
      <c r="C232" s="2" t="s">
        <v>1095</v>
      </c>
    </row>
    <row r="233" spans="1:3" x14ac:dyDescent="0.2">
      <c r="A233" s="2">
        <v>232</v>
      </c>
      <c r="B233" s="2">
        <v>32</v>
      </c>
      <c r="C233" s="2" t="s">
        <v>1096</v>
      </c>
    </row>
    <row r="234" spans="1:3" x14ac:dyDescent="0.2">
      <c r="A234" s="2">
        <v>233</v>
      </c>
      <c r="B234" s="2">
        <v>32</v>
      </c>
      <c r="C234" s="2" t="s">
        <v>1097</v>
      </c>
    </row>
    <row r="235" spans="1:3" x14ac:dyDescent="0.2">
      <c r="A235" s="2">
        <v>234</v>
      </c>
      <c r="B235" s="2">
        <v>32</v>
      </c>
      <c r="C235" s="2" t="s">
        <v>1098</v>
      </c>
    </row>
    <row r="236" spans="1:3" x14ac:dyDescent="0.2">
      <c r="A236" s="2">
        <v>235</v>
      </c>
      <c r="B236" s="2">
        <v>32</v>
      </c>
      <c r="C236" s="2" t="s">
        <v>1099</v>
      </c>
    </row>
    <row r="237" spans="1:3" x14ac:dyDescent="0.2">
      <c r="A237" s="2">
        <v>236</v>
      </c>
      <c r="B237" s="2">
        <v>32</v>
      </c>
      <c r="C237" s="2" t="s">
        <v>1100</v>
      </c>
    </row>
    <row r="238" spans="1:3" x14ac:dyDescent="0.2">
      <c r="A238" s="2">
        <v>237</v>
      </c>
      <c r="B238" s="2">
        <v>32</v>
      </c>
      <c r="C238" s="2" t="s">
        <v>1101</v>
      </c>
    </row>
    <row r="239" spans="1:3" x14ac:dyDescent="0.2">
      <c r="A239" s="2">
        <v>238</v>
      </c>
      <c r="B239" s="2">
        <v>32</v>
      </c>
      <c r="C239" s="2" t="s">
        <v>1102</v>
      </c>
    </row>
    <row r="240" spans="1:3" x14ac:dyDescent="0.2">
      <c r="A240" s="2">
        <v>239</v>
      </c>
      <c r="B240" s="2">
        <v>32</v>
      </c>
      <c r="C240" s="2" t="s">
        <v>1103</v>
      </c>
    </row>
    <row r="241" spans="1:3" x14ac:dyDescent="0.2">
      <c r="A241" s="2">
        <v>240</v>
      </c>
      <c r="B241" s="2">
        <v>32</v>
      </c>
      <c r="C241" s="2" t="s">
        <v>1104</v>
      </c>
    </row>
    <row r="242" spans="1:3" x14ac:dyDescent="0.2">
      <c r="A242" s="2">
        <v>241</v>
      </c>
      <c r="B242" s="2">
        <v>32</v>
      </c>
      <c r="C242" s="2" t="s">
        <v>1105</v>
      </c>
    </row>
    <row r="243" spans="1:3" x14ac:dyDescent="0.2">
      <c r="A243" s="2">
        <v>242</v>
      </c>
      <c r="B243" s="2">
        <v>32</v>
      </c>
      <c r="C243" s="2" t="s">
        <v>1106</v>
      </c>
    </row>
    <row r="244" spans="1:3" x14ac:dyDescent="0.2">
      <c r="A244" s="2">
        <v>243</v>
      </c>
      <c r="B244" s="2">
        <v>32</v>
      </c>
      <c r="C244" s="2" t="s">
        <v>1107</v>
      </c>
    </row>
    <row r="245" spans="1:3" x14ac:dyDescent="0.2">
      <c r="A245" s="2">
        <v>244</v>
      </c>
      <c r="B245" s="2">
        <v>32</v>
      </c>
      <c r="C245" s="2" t="s">
        <v>1108</v>
      </c>
    </row>
    <row r="246" spans="1:3" x14ac:dyDescent="0.2">
      <c r="A246" s="2">
        <v>245</v>
      </c>
      <c r="B246" s="2">
        <v>32</v>
      </c>
      <c r="C246" s="2" t="s">
        <v>1109</v>
      </c>
    </row>
    <row r="247" spans="1:3" x14ac:dyDescent="0.2">
      <c r="A247" s="2">
        <v>246</v>
      </c>
      <c r="B247" s="2">
        <v>32</v>
      </c>
      <c r="C247" s="2" t="s">
        <v>1110</v>
      </c>
    </row>
    <row r="248" spans="1:3" x14ac:dyDescent="0.2">
      <c r="A248" s="2">
        <v>247</v>
      </c>
      <c r="B248" s="2">
        <v>32</v>
      </c>
      <c r="C248" s="2" t="s">
        <v>1111</v>
      </c>
    </row>
    <row r="249" spans="1:3" x14ac:dyDescent="0.2">
      <c r="A249" s="2">
        <v>248</v>
      </c>
      <c r="B249" s="2">
        <v>32</v>
      </c>
      <c r="C249" s="2" t="s">
        <v>1112</v>
      </c>
    </row>
    <row r="250" spans="1:3" x14ac:dyDescent="0.2">
      <c r="A250" s="2">
        <v>249</v>
      </c>
      <c r="B250" s="2">
        <v>32</v>
      </c>
      <c r="C250" s="2" t="s">
        <v>1113</v>
      </c>
    </row>
    <row r="251" spans="1:3" x14ac:dyDescent="0.2">
      <c r="A251" s="2">
        <v>250</v>
      </c>
      <c r="B251" s="2">
        <v>32</v>
      </c>
      <c r="C251" s="2" t="s">
        <v>1114</v>
      </c>
    </row>
    <row r="252" spans="1:3" x14ac:dyDescent="0.2">
      <c r="A252" s="2">
        <v>251</v>
      </c>
      <c r="B252" s="2">
        <v>32</v>
      </c>
      <c r="C252" s="2" t="s">
        <v>741</v>
      </c>
    </row>
    <row r="253" spans="1:3" x14ac:dyDescent="0.2">
      <c r="A253" s="2">
        <v>252</v>
      </c>
      <c r="B253" s="2">
        <v>32</v>
      </c>
      <c r="C253" s="2" t="s">
        <v>1115</v>
      </c>
    </row>
    <row r="254" spans="1:3" x14ac:dyDescent="0.2">
      <c r="A254" s="2">
        <v>253</v>
      </c>
      <c r="B254" s="2">
        <v>32</v>
      </c>
      <c r="C254" s="2" t="s">
        <v>1116</v>
      </c>
    </row>
    <row r="255" spans="1:3" x14ac:dyDescent="0.2">
      <c r="A255" s="2">
        <v>254</v>
      </c>
      <c r="B255" s="2">
        <v>32</v>
      </c>
      <c r="C255" s="2" t="s">
        <v>1117</v>
      </c>
    </row>
    <row r="256" spans="1:3" x14ac:dyDescent="0.2">
      <c r="A256" s="2">
        <v>255</v>
      </c>
      <c r="B256" s="2">
        <v>32</v>
      </c>
      <c r="C256" s="2" t="s">
        <v>1118</v>
      </c>
    </row>
    <row r="257" spans="1:3" x14ac:dyDescent="0.2">
      <c r="A257" s="2">
        <v>256</v>
      </c>
      <c r="B257" s="2">
        <v>32</v>
      </c>
      <c r="C257" s="2" t="s">
        <v>1119</v>
      </c>
    </row>
    <row r="258" spans="1:3" x14ac:dyDescent="0.2">
      <c r="A258" s="2">
        <v>257</v>
      </c>
      <c r="B258" s="2">
        <v>32</v>
      </c>
      <c r="C258" s="2" t="s">
        <v>1120</v>
      </c>
    </row>
    <row r="259" spans="1:3" x14ac:dyDescent="0.2">
      <c r="A259" s="2">
        <v>258</v>
      </c>
      <c r="B259" s="2">
        <v>32</v>
      </c>
      <c r="C259" s="2" t="s">
        <v>1121</v>
      </c>
    </row>
    <row r="260" spans="1:3" x14ac:dyDescent="0.2">
      <c r="A260" s="2">
        <v>259</v>
      </c>
      <c r="B260" s="2">
        <v>32</v>
      </c>
      <c r="C260" s="2" t="s">
        <v>1122</v>
      </c>
    </row>
    <row r="261" spans="1:3" x14ac:dyDescent="0.2">
      <c r="A261" s="2">
        <v>260</v>
      </c>
      <c r="B261" s="2">
        <v>32</v>
      </c>
      <c r="C261" s="2" t="s">
        <v>1123</v>
      </c>
    </row>
    <row r="262" spans="1:3" x14ac:dyDescent="0.2">
      <c r="A262" s="2">
        <v>261</v>
      </c>
      <c r="B262" s="2">
        <v>32</v>
      </c>
      <c r="C262" s="2" t="s">
        <v>1124</v>
      </c>
    </row>
    <row r="263" spans="1:3" x14ac:dyDescent="0.2">
      <c r="A263" s="2">
        <v>262</v>
      </c>
      <c r="B263" s="2">
        <v>32</v>
      </c>
      <c r="C263" s="2" t="s">
        <v>1125</v>
      </c>
    </row>
    <row r="264" spans="1:3" x14ac:dyDescent="0.2">
      <c r="A264" s="2">
        <v>263</v>
      </c>
      <c r="B264" s="2">
        <v>32</v>
      </c>
      <c r="C264" s="2" t="s">
        <v>1126</v>
      </c>
    </row>
    <row r="265" spans="1:3" x14ac:dyDescent="0.2">
      <c r="A265" s="2">
        <v>264</v>
      </c>
      <c r="B265" s="2">
        <v>32</v>
      </c>
      <c r="C265" s="2" t="s">
        <v>1127</v>
      </c>
    </row>
    <row r="266" spans="1:3" x14ac:dyDescent="0.2">
      <c r="A266" s="2">
        <v>265</v>
      </c>
      <c r="B266" s="2">
        <v>32</v>
      </c>
      <c r="C266" s="2" t="s">
        <v>1128</v>
      </c>
    </row>
    <row r="267" spans="1:3" x14ac:dyDescent="0.2">
      <c r="A267" s="2">
        <v>266</v>
      </c>
      <c r="B267" s="2">
        <v>32</v>
      </c>
      <c r="C267" s="2" t="s">
        <v>1129</v>
      </c>
    </row>
    <row r="268" spans="1:3" x14ac:dyDescent="0.2">
      <c r="A268" s="2">
        <v>267</v>
      </c>
      <c r="B268" s="2">
        <v>32</v>
      </c>
      <c r="C268" s="2" t="s">
        <v>1130</v>
      </c>
    </row>
    <row r="269" spans="1:3" x14ac:dyDescent="0.2">
      <c r="A269" s="2">
        <v>268</v>
      </c>
      <c r="B269" s="2">
        <v>32</v>
      </c>
      <c r="C269" s="2" t="s">
        <v>1131</v>
      </c>
    </row>
    <row r="270" spans="1:3" x14ac:dyDescent="0.2">
      <c r="A270" s="2">
        <v>269</v>
      </c>
      <c r="B270" s="2">
        <v>32</v>
      </c>
      <c r="C270" s="2" t="s">
        <v>1132</v>
      </c>
    </row>
    <row r="271" spans="1:3" x14ac:dyDescent="0.2">
      <c r="A271" s="2">
        <v>270</v>
      </c>
      <c r="B271" s="2">
        <v>32</v>
      </c>
      <c r="C271" s="2" t="s">
        <v>1133</v>
      </c>
    </row>
    <row r="272" spans="1:3" x14ac:dyDescent="0.2">
      <c r="A272" s="2">
        <v>271</v>
      </c>
      <c r="B272" s="2">
        <v>32</v>
      </c>
      <c r="C272" s="2" t="s">
        <v>1134</v>
      </c>
    </row>
    <row r="273" spans="1:3" x14ac:dyDescent="0.2">
      <c r="A273" s="2">
        <v>272</v>
      </c>
      <c r="B273" s="2">
        <v>32</v>
      </c>
      <c r="C273" s="2" t="s">
        <v>1135</v>
      </c>
    </row>
    <row r="274" spans="1:3" x14ac:dyDescent="0.2">
      <c r="A274" s="2">
        <v>273</v>
      </c>
      <c r="B274" s="2">
        <v>32</v>
      </c>
      <c r="C274" s="2" t="s">
        <v>1136</v>
      </c>
    </row>
    <row r="275" spans="1:3" x14ac:dyDescent="0.2">
      <c r="A275" s="2">
        <v>274</v>
      </c>
      <c r="B275" s="2">
        <v>32</v>
      </c>
      <c r="C275" s="2" t="s">
        <v>742</v>
      </c>
    </row>
    <row r="276" spans="1:3" x14ac:dyDescent="0.2">
      <c r="A276" s="2">
        <v>275</v>
      </c>
      <c r="B276" s="2">
        <v>32</v>
      </c>
      <c r="C276" s="2" t="s">
        <v>1137</v>
      </c>
    </row>
    <row r="277" spans="1:3" x14ac:dyDescent="0.2">
      <c r="A277" s="2">
        <v>276</v>
      </c>
      <c r="B277" s="2">
        <v>32</v>
      </c>
      <c r="C277" s="2" t="s">
        <v>1138</v>
      </c>
    </row>
    <row r="278" spans="1:3" x14ac:dyDescent="0.2">
      <c r="A278" s="2">
        <v>277</v>
      </c>
      <c r="B278" s="2">
        <v>32</v>
      </c>
      <c r="C278" s="2" t="s">
        <v>1139</v>
      </c>
    </row>
    <row r="279" spans="1:3" x14ac:dyDescent="0.2">
      <c r="A279" s="2">
        <v>278</v>
      </c>
      <c r="B279" s="2">
        <v>32</v>
      </c>
      <c r="C279" s="2" t="s">
        <v>1140</v>
      </c>
    </row>
    <row r="280" spans="1:3" x14ac:dyDescent="0.2">
      <c r="A280" s="2">
        <v>279</v>
      </c>
      <c r="B280" s="2">
        <v>32</v>
      </c>
      <c r="C280" s="2" t="s">
        <v>1066</v>
      </c>
    </row>
    <row r="281" spans="1:3" x14ac:dyDescent="0.2">
      <c r="A281" s="2">
        <v>280</v>
      </c>
      <c r="B281" s="2">
        <v>32</v>
      </c>
      <c r="C281" s="2" t="s">
        <v>1141</v>
      </c>
    </row>
    <row r="282" spans="1:3" x14ac:dyDescent="0.2">
      <c r="A282" s="2">
        <v>281</v>
      </c>
      <c r="B282" s="2">
        <v>32</v>
      </c>
      <c r="C282" s="2" t="s">
        <v>1142</v>
      </c>
    </row>
    <row r="283" spans="1:3" x14ac:dyDescent="0.2">
      <c r="A283" s="2">
        <v>282</v>
      </c>
      <c r="B283" s="2">
        <v>32</v>
      </c>
      <c r="C283" s="2" t="s">
        <v>1143</v>
      </c>
    </row>
    <row r="284" spans="1:3" x14ac:dyDescent="0.2">
      <c r="A284" s="2">
        <v>283</v>
      </c>
      <c r="B284" s="2">
        <v>32</v>
      </c>
      <c r="C284" s="2" t="s">
        <v>1144</v>
      </c>
    </row>
    <row r="285" spans="1:3" x14ac:dyDescent="0.2">
      <c r="A285" s="2">
        <v>284</v>
      </c>
      <c r="B285" s="2">
        <v>32</v>
      </c>
      <c r="C285" s="2" t="s">
        <v>1145</v>
      </c>
    </row>
    <row r="286" spans="1:3" x14ac:dyDescent="0.2">
      <c r="A286" s="2">
        <v>285</v>
      </c>
      <c r="B286" s="2">
        <v>32</v>
      </c>
      <c r="C286" s="2" t="s">
        <v>1146</v>
      </c>
    </row>
    <row r="287" spans="1:3" x14ac:dyDescent="0.2">
      <c r="A287" s="2">
        <v>286</v>
      </c>
      <c r="B287" s="2">
        <v>32</v>
      </c>
      <c r="C287" s="2" t="s">
        <v>1086</v>
      </c>
    </row>
    <row r="288" spans="1:3" x14ac:dyDescent="0.2">
      <c r="A288" s="2">
        <v>287</v>
      </c>
      <c r="B288" s="2">
        <v>33</v>
      </c>
      <c r="C288" s="2" t="s">
        <v>1147</v>
      </c>
    </row>
    <row r="289" spans="1:3" x14ac:dyDescent="0.2">
      <c r="A289" s="2">
        <v>288</v>
      </c>
      <c r="B289" s="2">
        <v>33</v>
      </c>
      <c r="C289" s="2" t="s">
        <v>1148</v>
      </c>
    </row>
    <row r="290" spans="1:3" x14ac:dyDescent="0.2">
      <c r="A290" s="2">
        <v>289</v>
      </c>
      <c r="B290" s="2">
        <v>33</v>
      </c>
      <c r="C290" s="2" t="s">
        <v>1149</v>
      </c>
    </row>
    <row r="291" spans="1:3" x14ac:dyDescent="0.2">
      <c r="A291" s="2">
        <v>290</v>
      </c>
      <c r="B291" s="2">
        <v>33</v>
      </c>
      <c r="C291" s="2" t="s">
        <v>1150</v>
      </c>
    </row>
    <row r="292" spans="1:3" x14ac:dyDescent="0.2">
      <c r="A292" s="2">
        <v>291</v>
      </c>
      <c r="B292" s="2">
        <v>33</v>
      </c>
      <c r="C292" s="2" t="s">
        <v>1151</v>
      </c>
    </row>
    <row r="293" spans="1:3" x14ac:dyDescent="0.2">
      <c r="A293" s="2">
        <v>292</v>
      </c>
      <c r="B293" s="2">
        <v>33</v>
      </c>
      <c r="C293" s="2" t="s">
        <v>1152</v>
      </c>
    </row>
    <row r="294" spans="1:3" x14ac:dyDescent="0.2">
      <c r="A294" s="2">
        <v>293</v>
      </c>
      <c r="B294" s="2">
        <v>33</v>
      </c>
      <c r="C294" s="2" t="s">
        <v>1153</v>
      </c>
    </row>
    <row r="295" spans="1:3" x14ac:dyDescent="0.2">
      <c r="A295" s="2">
        <v>294</v>
      </c>
      <c r="B295" s="2">
        <v>33</v>
      </c>
      <c r="C295" s="2" t="s">
        <v>1154</v>
      </c>
    </row>
    <row r="296" spans="1:3" x14ac:dyDescent="0.2">
      <c r="A296" s="2">
        <v>295</v>
      </c>
      <c r="B296" s="2">
        <v>33</v>
      </c>
      <c r="C296" s="2" t="s">
        <v>1155</v>
      </c>
    </row>
    <row r="297" spans="1:3" x14ac:dyDescent="0.2">
      <c r="A297" s="2">
        <v>296</v>
      </c>
      <c r="B297" s="2">
        <v>33</v>
      </c>
      <c r="C297" s="2" t="s">
        <v>1156</v>
      </c>
    </row>
    <row r="298" spans="1:3" x14ac:dyDescent="0.2">
      <c r="A298" s="2">
        <v>297</v>
      </c>
      <c r="B298" s="2">
        <v>33</v>
      </c>
      <c r="C298" s="2" t="s">
        <v>1157</v>
      </c>
    </row>
    <row r="299" spans="1:3" x14ac:dyDescent="0.2">
      <c r="A299" s="2">
        <v>298</v>
      </c>
      <c r="B299" s="2">
        <v>33</v>
      </c>
      <c r="C299" s="2" t="s">
        <v>1158</v>
      </c>
    </row>
    <row r="300" spans="1:3" x14ac:dyDescent="0.2">
      <c r="A300" s="2">
        <v>299</v>
      </c>
      <c r="B300" s="2">
        <v>33</v>
      </c>
      <c r="C300" s="2" t="s">
        <v>1159</v>
      </c>
    </row>
    <row r="301" spans="1:3" x14ac:dyDescent="0.2">
      <c r="A301" s="2">
        <v>300</v>
      </c>
      <c r="B301" s="2">
        <v>33</v>
      </c>
      <c r="C301" s="2" t="s">
        <v>1160</v>
      </c>
    </row>
    <row r="302" spans="1:3" x14ac:dyDescent="0.2">
      <c r="A302" s="2">
        <v>301</v>
      </c>
      <c r="B302" s="2">
        <v>33</v>
      </c>
      <c r="C302" s="2" t="s">
        <v>979</v>
      </c>
    </row>
    <row r="303" spans="1:3" x14ac:dyDescent="0.2">
      <c r="A303" s="2">
        <v>302</v>
      </c>
      <c r="B303" s="2">
        <v>33</v>
      </c>
      <c r="C303" s="2" t="s">
        <v>1161</v>
      </c>
    </row>
    <row r="304" spans="1:3" x14ac:dyDescent="0.2">
      <c r="A304" s="2">
        <v>303</v>
      </c>
      <c r="B304" s="2">
        <v>33</v>
      </c>
      <c r="C304" s="2" t="s">
        <v>1162</v>
      </c>
    </row>
    <row r="305" spans="1:3" x14ac:dyDescent="0.2">
      <c r="A305" s="2">
        <v>304</v>
      </c>
      <c r="B305" s="2">
        <v>33</v>
      </c>
      <c r="C305" s="2" t="s">
        <v>1163</v>
      </c>
    </row>
    <row r="306" spans="1:3" x14ac:dyDescent="0.2">
      <c r="A306" s="2">
        <v>305</v>
      </c>
      <c r="B306" s="2">
        <v>33</v>
      </c>
      <c r="C306" s="2" t="s">
        <v>1164</v>
      </c>
    </row>
    <row r="307" spans="1:3" x14ac:dyDescent="0.2">
      <c r="A307" s="2">
        <v>306</v>
      </c>
      <c r="B307" s="2">
        <v>33</v>
      </c>
      <c r="C307" s="2" t="s">
        <v>1165</v>
      </c>
    </row>
    <row r="308" spans="1:3" x14ac:dyDescent="0.2">
      <c r="A308" s="2">
        <v>307</v>
      </c>
      <c r="B308" s="2">
        <v>34</v>
      </c>
      <c r="C308" s="2" t="s">
        <v>1166</v>
      </c>
    </row>
    <row r="309" spans="1:3" x14ac:dyDescent="0.2">
      <c r="A309" s="2">
        <v>308</v>
      </c>
      <c r="B309" s="2">
        <v>34</v>
      </c>
      <c r="C309" s="2" t="s">
        <v>1167</v>
      </c>
    </row>
    <row r="310" spans="1:3" x14ac:dyDescent="0.2">
      <c r="A310" s="2">
        <v>309</v>
      </c>
      <c r="B310" s="2">
        <v>34</v>
      </c>
      <c r="C310" s="2" t="s">
        <v>1168</v>
      </c>
    </row>
    <row r="311" spans="1:3" x14ac:dyDescent="0.2">
      <c r="A311" s="2">
        <v>310</v>
      </c>
      <c r="B311" s="2">
        <v>34</v>
      </c>
      <c r="C311" s="2" t="s">
        <v>1169</v>
      </c>
    </row>
    <row r="312" spans="1:3" x14ac:dyDescent="0.2">
      <c r="A312" s="2">
        <v>311</v>
      </c>
      <c r="B312" s="2">
        <v>34</v>
      </c>
      <c r="C312" s="2" t="s">
        <v>1170</v>
      </c>
    </row>
    <row r="313" spans="1:3" x14ac:dyDescent="0.2">
      <c r="A313" s="2">
        <v>312</v>
      </c>
      <c r="B313" s="2">
        <v>34</v>
      </c>
      <c r="C313" s="2" t="s">
        <v>1171</v>
      </c>
    </row>
    <row r="314" spans="1:3" x14ac:dyDescent="0.2">
      <c r="A314" s="2">
        <v>313</v>
      </c>
      <c r="B314" s="2">
        <v>34</v>
      </c>
      <c r="C314" s="2" t="s">
        <v>1172</v>
      </c>
    </row>
    <row r="315" spans="1:3" x14ac:dyDescent="0.2">
      <c r="A315" s="2">
        <v>314</v>
      </c>
      <c r="B315" s="2">
        <v>34</v>
      </c>
      <c r="C315" s="2" t="s">
        <v>1173</v>
      </c>
    </row>
    <row r="316" spans="1:3" x14ac:dyDescent="0.2">
      <c r="A316" s="2">
        <v>315</v>
      </c>
      <c r="B316" s="2">
        <v>34</v>
      </c>
      <c r="C316" s="2" t="s">
        <v>1174</v>
      </c>
    </row>
    <row r="317" spans="1:3" x14ac:dyDescent="0.2">
      <c r="A317" s="2">
        <v>316</v>
      </c>
      <c r="B317" s="2">
        <v>34</v>
      </c>
      <c r="C317" s="2" t="s">
        <v>1175</v>
      </c>
    </row>
    <row r="318" spans="1:3" x14ac:dyDescent="0.2">
      <c r="A318" s="2">
        <v>317</v>
      </c>
      <c r="B318" s="2">
        <v>34</v>
      </c>
      <c r="C318" s="2" t="s">
        <v>1176</v>
      </c>
    </row>
    <row r="319" spans="1:3" x14ac:dyDescent="0.2">
      <c r="A319" s="2">
        <v>318</v>
      </c>
      <c r="B319" s="2">
        <v>34</v>
      </c>
      <c r="C319" s="2" t="s">
        <v>1177</v>
      </c>
    </row>
    <row r="320" spans="1:3" x14ac:dyDescent="0.2">
      <c r="A320" s="2">
        <v>319</v>
      </c>
      <c r="B320" s="2">
        <v>34</v>
      </c>
      <c r="C320" s="2" t="s">
        <v>1178</v>
      </c>
    </row>
    <row r="321" spans="1:3" x14ac:dyDescent="0.2">
      <c r="A321" s="2">
        <v>320</v>
      </c>
      <c r="B321" s="2">
        <v>34</v>
      </c>
      <c r="C321" s="2" t="s">
        <v>1179</v>
      </c>
    </row>
    <row r="322" spans="1:3" x14ac:dyDescent="0.2">
      <c r="A322" s="2">
        <v>321</v>
      </c>
      <c r="B322" s="2">
        <v>34</v>
      </c>
      <c r="C322" s="2" t="s">
        <v>1180</v>
      </c>
    </row>
    <row r="323" spans="1:3" x14ac:dyDescent="0.2">
      <c r="A323" s="2">
        <v>322</v>
      </c>
      <c r="B323" s="2">
        <v>34</v>
      </c>
      <c r="C323" s="2" t="s">
        <v>1181</v>
      </c>
    </row>
    <row r="324" spans="1:3" x14ac:dyDescent="0.2">
      <c r="A324" s="2">
        <v>323</v>
      </c>
      <c r="B324" s="2">
        <v>34</v>
      </c>
      <c r="C324" s="2" t="s">
        <v>733</v>
      </c>
    </row>
    <row r="325" spans="1:3" x14ac:dyDescent="0.2">
      <c r="A325" s="2">
        <v>324</v>
      </c>
      <c r="B325" s="2">
        <v>34</v>
      </c>
      <c r="C325" s="2" t="s">
        <v>1182</v>
      </c>
    </row>
    <row r="326" spans="1:3" x14ac:dyDescent="0.2">
      <c r="A326" s="2">
        <v>325</v>
      </c>
      <c r="B326" s="2">
        <v>34</v>
      </c>
      <c r="C326" s="2" t="s">
        <v>1183</v>
      </c>
    </row>
    <row r="327" spans="1:3" x14ac:dyDescent="0.2">
      <c r="A327" s="2">
        <v>326</v>
      </c>
      <c r="B327" s="2">
        <v>34</v>
      </c>
      <c r="C327" s="2" t="s">
        <v>1016</v>
      </c>
    </row>
    <row r="328" spans="1:3" x14ac:dyDescent="0.2">
      <c r="A328" s="2">
        <v>327</v>
      </c>
      <c r="B328" s="2">
        <v>34</v>
      </c>
      <c r="C328" s="2" t="s">
        <v>1184</v>
      </c>
    </row>
    <row r="329" spans="1:3" x14ac:dyDescent="0.2">
      <c r="A329" s="2">
        <v>328</v>
      </c>
      <c r="B329" s="2">
        <v>34</v>
      </c>
      <c r="C329" s="2" t="s">
        <v>1185</v>
      </c>
    </row>
    <row r="330" spans="1:3" x14ac:dyDescent="0.2">
      <c r="A330" s="2">
        <v>329</v>
      </c>
      <c r="B330" s="2">
        <v>34</v>
      </c>
      <c r="C330" s="2" t="s">
        <v>1186</v>
      </c>
    </row>
    <row r="331" spans="1:3" x14ac:dyDescent="0.2">
      <c r="A331" s="2">
        <v>330</v>
      </c>
      <c r="B331" s="2">
        <v>34</v>
      </c>
      <c r="C331" s="2" t="s">
        <v>1187</v>
      </c>
    </row>
    <row r="332" spans="1:3" x14ac:dyDescent="0.2">
      <c r="A332" s="2">
        <v>331</v>
      </c>
      <c r="B332" s="2">
        <v>34</v>
      </c>
      <c r="C332" s="2" t="s">
        <v>1188</v>
      </c>
    </row>
    <row r="333" spans="1:3" x14ac:dyDescent="0.2">
      <c r="A333" s="2">
        <v>332</v>
      </c>
      <c r="B333" s="2">
        <v>34</v>
      </c>
      <c r="C333" s="2" t="s">
        <v>1189</v>
      </c>
    </row>
    <row r="334" spans="1:3" x14ac:dyDescent="0.2">
      <c r="A334" s="2">
        <v>333</v>
      </c>
      <c r="B334" s="2">
        <v>34</v>
      </c>
      <c r="C334" s="2" t="s">
        <v>1190</v>
      </c>
    </row>
    <row r="335" spans="1:3" x14ac:dyDescent="0.2">
      <c r="A335" s="2">
        <v>334</v>
      </c>
      <c r="B335" s="2">
        <v>50</v>
      </c>
      <c r="C335" s="2" t="s">
        <v>699</v>
      </c>
    </row>
    <row r="336" spans="1:3" x14ac:dyDescent="0.2">
      <c r="A336" s="2">
        <v>335</v>
      </c>
      <c r="B336" s="2">
        <v>50</v>
      </c>
      <c r="C336" s="2" t="s">
        <v>1191</v>
      </c>
    </row>
    <row r="337" spans="1:3" x14ac:dyDescent="0.2">
      <c r="A337" s="2">
        <v>336</v>
      </c>
      <c r="B337" s="2">
        <v>50</v>
      </c>
      <c r="C337" s="2" t="s">
        <v>1192</v>
      </c>
    </row>
    <row r="338" spans="1:3" x14ac:dyDescent="0.2">
      <c r="A338" s="2">
        <v>337</v>
      </c>
      <c r="B338" s="2">
        <v>50</v>
      </c>
      <c r="C338" s="2" t="s">
        <v>1193</v>
      </c>
    </row>
    <row r="339" spans="1:3" x14ac:dyDescent="0.2">
      <c r="A339" s="2">
        <v>338</v>
      </c>
      <c r="B339" s="2">
        <v>50</v>
      </c>
      <c r="C339" s="2" t="s">
        <v>1194</v>
      </c>
    </row>
    <row r="340" spans="1:3" x14ac:dyDescent="0.2">
      <c r="A340" s="2">
        <v>339</v>
      </c>
      <c r="B340" s="2">
        <v>50</v>
      </c>
      <c r="C340" s="2" t="s">
        <v>1195</v>
      </c>
    </row>
    <row r="341" spans="1:3" x14ac:dyDescent="0.2">
      <c r="A341" s="2">
        <v>340</v>
      </c>
      <c r="B341" s="2">
        <v>50</v>
      </c>
      <c r="C341" s="2" t="s">
        <v>1196</v>
      </c>
    </row>
    <row r="342" spans="1:3" x14ac:dyDescent="0.2">
      <c r="A342" s="2">
        <v>341</v>
      </c>
      <c r="B342" s="2">
        <v>50</v>
      </c>
      <c r="C342" s="2" t="s">
        <v>1149</v>
      </c>
    </row>
    <row r="343" spans="1:3" x14ac:dyDescent="0.2">
      <c r="A343" s="2">
        <v>342</v>
      </c>
      <c r="B343" s="2">
        <v>50</v>
      </c>
      <c r="C343" s="2" t="s">
        <v>1197</v>
      </c>
    </row>
    <row r="344" spans="1:3" x14ac:dyDescent="0.2">
      <c r="A344" s="2">
        <v>343</v>
      </c>
      <c r="B344" s="2">
        <v>50</v>
      </c>
      <c r="C344" s="2" t="s">
        <v>1198</v>
      </c>
    </row>
    <row r="345" spans="1:3" x14ac:dyDescent="0.2">
      <c r="A345" s="2">
        <v>344</v>
      </c>
      <c r="B345" s="2">
        <v>50</v>
      </c>
      <c r="C345" s="2" t="s">
        <v>1199</v>
      </c>
    </row>
    <row r="346" spans="1:3" x14ac:dyDescent="0.2">
      <c r="A346" s="2">
        <v>345</v>
      </c>
      <c r="B346" s="2">
        <v>50</v>
      </c>
      <c r="C346" s="2" t="s">
        <v>1200</v>
      </c>
    </row>
    <row r="347" spans="1:3" x14ac:dyDescent="0.2">
      <c r="A347" s="2">
        <v>346</v>
      </c>
      <c r="B347" s="2">
        <v>50</v>
      </c>
      <c r="C347" s="2" t="s">
        <v>1201</v>
      </c>
    </row>
    <row r="348" spans="1:3" x14ac:dyDescent="0.2">
      <c r="A348" s="2">
        <v>347</v>
      </c>
      <c r="B348" s="2">
        <v>50</v>
      </c>
      <c r="C348" s="2" t="s">
        <v>1202</v>
      </c>
    </row>
    <row r="349" spans="1:3" x14ac:dyDescent="0.2">
      <c r="A349" s="2">
        <v>348</v>
      </c>
      <c r="B349" s="2">
        <v>50</v>
      </c>
      <c r="C349" s="2" t="s">
        <v>1203</v>
      </c>
    </row>
    <row r="350" spans="1:3" x14ac:dyDescent="0.2">
      <c r="A350" s="2">
        <v>349</v>
      </c>
      <c r="B350" s="2">
        <v>50</v>
      </c>
      <c r="C350" s="2" t="s">
        <v>1204</v>
      </c>
    </row>
    <row r="351" spans="1:3" x14ac:dyDescent="0.2">
      <c r="A351" s="2">
        <v>350</v>
      </c>
      <c r="B351" s="2">
        <v>50</v>
      </c>
      <c r="C351" s="2" t="s">
        <v>1205</v>
      </c>
    </row>
    <row r="352" spans="1:3" x14ac:dyDescent="0.2">
      <c r="A352" s="2">
        <v>351</v>
      </c>
      <c r="B352" s="2">
        <v>50</v>
      </c>
      <c r="C352" s="2" t="s">
        <v>1206</v>
      </c>
    </row>
    <row r="353" spans="1:3" x14ac:dyDescent="0.2">
      <c r="A353" s="2">
        <v>352</v>
      </c>
      <c r="B353" s="2">
        <v>50</v>
      </c>
      <c r="C353" s="2" t="s">
        <v>1207</v>
      </c>
    </row>
    <row r="354" spans="1:3" x14ac:dyDescent="0.2">
      <c r="A354" s="2">
        <v>353</v>
      </c>
      <c r="B354" s="2">
        <v>50</v>
      </c>
      <c r="C354" s="2" t="s">
        <v>1208</v>
      </c>
    </row>
    <row r="355" spans="1:3" x14ac:dyDescent="0.2">
      <c r="A355" s="2">
        <v>354</v>
      </c>
      <c r="B355" s="2">
        <v>50</v>
      </c>
      <c r="C355" s="2" t="s">
        <v>1209</v>
      </c>
    </row>
    <row r="356" spans="1:3" x14ac:dyDescent="0.2">
      <c r="A356" s="2">
        <v>355</v>
      </c>
      <c r="B356" s="2">
        <v>50</v>
      </c>
      <c r="C356" s="2" t="s">
        <v>1210</v>
      </c>
    </row>
    <row r="357" spans="1:3" x14ac:dyDescent="0.2">
      <c r="A357" s="2">
        <v>356</v>
      </c>
      <c r="B357" s="2">
        <v>50</v>
      </c>
      <c r="C357" s="2" t="s">
        <v>1211</v>
      </c>
    </row>
    <row r="358" spans="1:3" x14ac:dyDescent="0.2">
      <c r="A358" s="2">
        <v>357</v>
      </c>
      <c r="B358" s="2">
        <v>50</v>
      </c>
      <c r="C358" s="2" t="s">
        <v>1212</v>
      </c>
    </row>
    <row r="359" spans="1:3" x14ac:dyDescent="0.2">
      <c r="A359" s="2">
        <v>358</v>
      </c>
      <c r="B359" s="2">
        <v>50</v>
      </c>
      <c r="C359" s="2" t="s">
        <v>751</v>
      </c>
    </row>
    <row r="360" spans="1:3" x14ac:dyDescent="0.2">
      <c r="A360" s="2">
        <v>359</v>
      </c>
      <c r="B360" s="2">
        <v>50</v>
      </c>
      <c r="C360" s="2" t="s">
        <v>1213</v>
      </c>
    </row>
    <row r="361" spans="1:3" x14ac:dyDescent="0.2">
      <c r="A361" s="2">
        <v>360</v>
      </c>
      <c r="B361" s="2">
        <v>50</v>
      </c>
      <c r="C361" s="2" t="s">
        <v>733</v>
      </c>
    </row>
    <row r="362" spans="1:3" x14ac:dyDescent="0.2">
      <c r="A362" s="2">
        <v>361</v>
      </c>
      <c r="B362" s="2">
        <v>50</v>
      </c>
      <c r="C362" s="2" t="s">
        <v>1214</v>
      </c>
    </row>
    <row r="363" spans="1:3" x14ac:dyDescent="0.2">
      <c r="A363" s="2">
        <v>362</v>
      </c>
      <c r="B363" s="2">
        <v>50</v>
      </c>
      <c r="C363" s="2" t="s">
        <v>1215</v>
      </c>
    </row>
    <row r="364" spans="1:3" x14ac:dyDescent="0.2">
      <c r="A364" s="2">
        <v>363</v>
      </c>
      <c r="B364" s="2">
        <v>50</v>
      </c>
      <c r="C364" s="2" t="s">
        <v>1124</v>
      </c>
    </row>
    <row r="365" spans="1:3" x14ac:dyDescent="0.2">
      <c r="A365" s="2">
        <v>364</v>
      </c>
      <c r="B365" s="2">
        <v>50</v>
      </c>
      <c r="C365" s="2" t="s">
        <v>1216</v>
      </c>
    </row>
    <row r="366" spans="1:3" x14ac:dyDescent="0.2">
      <c r="A366" s="2">
        <v>365</v>
      </c>
      <c r="B366" s="2">
        <v>50</v>
      </c>
      <c r="C366" s="2" t="s">
        <v>1217</v>
      </c>
    </row>
    <row r="367" spans="1:3" x14ac:dyDescent="0.2">
      <c r="A367" s="2">
        <v>366</v>
      </c>
      <c r="B367" s="2">
        <v>50</v>
      </c>
      <c r="C367" s="2" t="s">
        <v>1218</v>
      </c>
    </row>
    <row r="368" spans="1:3" x14ac:dyDescent="0.2">
      <c r="A368" s="2">
        <v>367</v>
      </c>
      <c r="B368" s="2">
        <v>50</v>
      </c>
      <c r="C368" s="2" t="s">
        <v>1219</v>
      </c>
    </row>
    <row r="369" spans="1:3" x14ac:dyDescent="0.2">
      <c r="A369" s="2">
        <v>368</v>
      </c>
      <c r="B369" s="2">
        <v>50</v>
      </c>
      <c r="C369" s="2" t="s">
        <v>1220</v>
      </c>
    </row>
    <row r="370" spans="1:3" x14ac:dyDescent="0.2">
      <c r="A370" s="2">
        <v>369</v>
      </c>
      <c r="B370" s="2">
        <v>50</v>
      </c>
      <c r="C370" s="2" t="s">
        <v>1221</v>
      </c>
    </row>
    <row r="371" spans="1:3" x14ac:dyDescent="0.2">
      <c r="A371" s="2">
        <v>370</v>
      </c>
      <c r="B371" s="2">
        <v>50</v>
      </c>
      <c r="C371" s="2" t="s">
        <v>1222</v>
      </c>
    </row>
    <row r="372" spans="1:3" x14ac:dyDescent="0.2">
      <c r="A372" s="2">
        <v>371</v>
      </c>
      <c r="B372" s="2">
        <v>50</v>
      </c>
      <c r="C372" s="2" t="s">
        <v>1223</v>
      </c>
    </row>
    <row r="373" spans="1:3" x14ac:dyDescent="0.2">
      <c r="A373" s="2">
        <v>372</v>
      </c>
      <c r="B373" s="2">
        <v>50</v>
      </c>
      <c r="C373" s="2" t="s">
        <v>1224</v>
      </c>
    </row>
    <row r="374" spans="1:3" x14ac:dyDescent="0.2">
      <c r="A374" s="2">
        <v>373</v>
      </c>
      <c r="B374" s="2">
        <v>50</v>
      </c>
      <c r="C374" s="2" t="s">
        <v>736</v>
      </c>
    </row>
    <row r="375" spans="1:3" x14ac:dyDescent="0.2">
      <c r="A375" s="2">
        <v>374</v>
      </c>
      <c r="B375" s="2">
        <v>50</v>
      </c>
      <c r="C375" s="2" t="s">
        <v>1225</v>
      </c>
    </row>
    <row r="376" spans="1:3" x14ac:dyDescent="0.2">
      <c r="A376" s="2">
        <v>375</v>
      </c>
      <c r="B376" s="2">
        <v>50</v>
      </c>
      <c r="C376" s="2" t="s">
        <v>727</v>
      </c>
    </row>
    <row r="377" spans="1:3" x14ac:dyDescent="0.2">
      <c r="A377" s="2">
        <v>376</v>
      </c>
      <c r="B377" s="2">
        <v>51</v>
      </c>
      <c r="C377" s="2" t="s">
        <v>1226</v>
      </c>
    </row>
    <row r="378" spans="1:3" x14ac:dyDescent="0.2">
      <c r="A378" s="2">
        <v>377</v>
      </c>
      <c r="B378" s="2">
        <v>51</v>
      </c>
      <c r="C378" s="2" t="s">
        <v>1227</v>
      </c>
    </row>
    <row r="379" spans="1:3" x14ac:dyDescent="0.2">
      <c r="A379" s="2">
        <v>378</v>
      </c>
      <c r="B379" s="2">
        <v>51</v>
      </c>
      <c r="C379" s="2" t="s">
        <v>1228</v>
      </c>
    </row>
    <row r="380" spans="1:3" x14ac:dyDescent="0.2">
      <c r="A380" s="2">
        <v>379</v>
      </c>
      <c r="B380" s="2">
        <v>51</v>
      </c>
      <c r="C380" s="2" t="s">
        <v>1229</v>
      </c>
    </row>
    <row r="381" spans="1:3" x14ac:dyDescent="0.2">
      <c r="A381" s="2">
        <v>380</v>
      </c>
      <c r="B381" s="2">
        <v>51</v>
      </c>
      <c r="C381" s="2" t="s">
        <v>1230</v>
      </c>
    </row>
    <row r="382" spans="1:3" x14ac:dyDescent="0.2">
      <c r="A382" s="2">
        <v>381</v>
      </c>
      <c r="B382" s="2">
        <v>51</v>
      </c>
      <c r="C382" s="2" t="s">
        <v>1099</v>
      </c>
    </row>
    <row r="383" spans="1:3" x14ac:dyDescent="0.2">
      <c r="A383" s="2">
        <v>382</v>
      </c>
      <c r="B383" s="2">
        <v>51</v>
      </c>
      <c r="C383" s="2" t="s">
        <v>708</v>
      </c>
    </row>
    <row r="384" spans="1:3" x14ac:dyDescent="0.2">
      <c r="A384" s="2">
        <v>383</v>
      </c>
      <c r="B384" s="2">
        <v>51</v>
      </c>
      <c r="C384" s="2" t="s">
        <v>1231</v>
      </c>
    </row>
    <row r="385" spans="1:3" x14ac:dyDescent="0.2">
      <c r="A385" s="2">
        <v>384</v>
      </c>
      <c r="B385" s="2">
        <v>51</v>
      </c>
      <c r="C385" s="2" t="s">
        <v>1078</v>
      </c>
    </row>
    <row r="386" spans="1:3" x14ac:dyDescent="0.2">
      <c r="A386" s="2">
        <v>385</v>
      </c>
      <c r="B386" s="2">
        <v>51</v>
      </c>
      <c r="C386" s="2" t="s">
        <v>1232</v>
      </c>
    </row>
    <row r="387" spans="1:3" x14ac:dyDescent="0.2">
      <c r="A387" s="2">
        <v>386</v>
      </c>
      <c r="B387" s="2">
        <v>51</v>
      </c>
      <c r="C387" s="2" t="s">
        <v>1233</v>
      </c>
    </row>
    <row r="388" spans="1:3" x14ac:dyDescent="0.2">
      <c r="A388" s="2">
        <v>387</v>
      </c>
      <c r="B388" s="2">
        <v>51</v>
      </c>
      <c r="C388" s="2" t="s">
        <v>1234</v>
      </c>
    </row>
    <row r="389" spans="1:3" x14ac:dyDescent="0.2">
      <c r="A389" s="2">
        <v>388</v>
      </c>
      <c r="B389" s="2">
        <v>51</v>
      </c>
      <c r="C389" s="2" t="s">
        <v>1235</v>
      </c>
    </row>
    <row r="390" spans="1:3" x14ac:dyDescent="0.2">
      <c r="A390" s="2">
        <v>389</v>
      </c>
      <c r="B390" s="2">
        <v>51</v>
      </c>
      <c r="C390" s="2" t="s">
        <v>1236</v>
      </c>
    </row>
    <row r="391" spans="1:3" x14ac:dyDescent="0.2">
      <c r="A391" s="2">
        <v>390</v>
      </c>
      <c r="B391" s="2">
        <v>51</v>
      </c>
      <c r="C391" s="2" t="s">
        <v>1237</v>
      </c>
    </row>
    <row r="392" spans="1:3" x14ac:dyDescent="0.2">
      <c r="A392" s="2">
        <v>391</v>
      </c>
      <c r="B392" s="2">
        <v>51</v>
      </c>
      <c r="C392" s="2" t="s">
        <v>1238</v>
      </c>
    </row>
    <row r="393" spans="1:3" x14ac:dyDescent="0.2">
      <c r="A393" s="2">
        <v>392</v>
      </c>
      <c r="B393" s="2">
        <v>51</v>
      </c>
      <c r="C393" s="2" t="s">
        <v>726</v>
      </c>
    </row>
    <row r="394" spans="1:3" x14ac:dyDescent="0.2">
      <c r="A394" s="2">
        <v>393</v>
      </c>
      <c r="B394" s="2">
        <v>51</v>
      </c>
      <c r="C394" s="2" t="s">
        <v>1239</v>
      </c>
    </row>
    <row r="395" spans="1:3" x14ac:dyDescent="0.2">
      <c r="A395" s="2">
        <v>394</v>
      </c>
      <c r="B395" s="2">
        <v>51</v>
      </c>
      <c r="C395" s="2" t="s">
        <v>1240</v>
      </c>
    </row>
    <row r="396" spans="1:3" x14ac:dyDescent="0.2">
      <c r="A396" s="2">
        <v>395</v>
      </c>
      <c r="B396" s="2">
        <v>51</v>
      </c>
      <c r="C396" s="2" t="s">
        <v>1241</v>
      </c>
    </row>
    <row r="397" spans="1:3" x14ac:dyDescent="0.2">
      <c r="A397" s="2">
        <v>396</v>
      </c>
      <c r="B397" s="2">
        <v>51</v>
      </c>
      <c r="C397" s="2" t="s">
        <v>1242</v>
      </c>
    </row>
    <row r="398" spans="1:3" x14ac:dyDescent="0.2">
      <c r="A398" s="2">
        <v>397</v>
      </c>
      <c r="B398" s="2">
        <v>51</v>
      </c>
      <c r="C398" s="2" t="s">
        <v>1243</v>
      </c>
    </row>
    <row r="399" spans="1:3" x14ac:dyDescent="0.2">
      <c r="A399" s="2">
        <v>398</v>
      </c>
      <c r="B399" s="2">
        <v>51</v>
      </c>
      <c r="C399" s="2" t="s">
        <v>1244</v>
      </c>
    </row>
    <row r="400" spans="1:3" x14ac:dyDescent="0.2">
      <c r="A400" s="2">
        <v>399</v>
      </c>
      <c r="B400" s="2">
        <v>51</v>
      </c>
      <c r="C400" s="2" t="s">
        <v>1245</v>
      </c>
    </row>
    <row r="401" spans="1:3" x14ac:dyDescent="0.2">
      <c r="A401" s="2">
        <v>400</v>
      </c>
      <c r="B401" s="2">
        <v>51</v>
      </c>
      <c r="C401" s="2" t="s">
        <v>1246</v>
      </c>
    </row>
    <row r="402" spans="1:3" x14ac:dyDescent="0.2">
      <c r="A402" s="2">
        <v>401</v>
      </c>
      <c r="B402" s="2">
        <v>51</v>
      </c>
      <c r="C402" s="2" t="s">
        <v>1247</v>
      </c>
    </row>
    <row r="403" spans="1:3" x14ac:dyDescent="0.2">
      <c r="A403" s="2">
        <v>402</v>
      </c>
      <c r="B403" s="2">
        <v>51</v>
      </c>
      <c r="C403" s="2" t="s">
        <v>1248</v>
      </c>
    </row>
    <row r="404" spans="1:3" x14ac:dyDescent="0.2">
      <c r="A404" s="2">
        <v>403</v>
      </c>
      <c r="B404" s="2">
        <v>51</v>
      </c>
      <c r="C404" s="2" t="s">
        <v>1214</v>
      </c>
    </row>
    <row r="405" spans="1:3" x14ac:dyDescent="0.2">
      <c r="A405" s="2">
        <v>404</v>
      </c>
      <c r="B405" s="2">
        <v>51</v>
      </c>
      <c r="C405" s="2" t="s">
        <v>1249</v>
      </c>
    </row>
    <row r="406" spans="1:3" x14ac:dyDescent="0.2">
      <c r="A406" s="2">
        <v>405</v>
      </c>
      <c r="B406" s="2">
        <v>51</v>
      </c>
      <c r="C406" s="2" t="s">
        <v>1250</v>
      </c>
    </row>
    <row r="407" spans="1:3" x14ac:dyDescent="0.2">
      <c r="A407" s="2">
        <v>406</v>
      </c>
      <c r="B407" s="2">
        <v>51</v>
      </c>
      <c r="C407" s="2" t="s">
        <v>1251</v>
      </c>
    </row>
    <row r="408" spans="1:3" x14ac:dyDescent="0.2">
      <c r="A408" s="2">
        <v>407</v>
      </c>
      <c r="B408" s="2">
        <v>51</v>
      </c>
      <c r="C408" s="2" t="s">
        <v>1252</v>
      </c>
    </row>
    <row r="409" spans="1:3" x14ac:dyDescent="0.2">
      <c r="A409" s="2">
        <v>408</v>
      </c>
      <c r="B409" s="2">
        <v>51</v>
      </c>
      <c r="C409" s="2" t="s">
        <v>1253</v>
      </c>
    </row>
    <row r="410" spans="1:3" x14ac:dyDescent="0.2">
      <c r="A410" s="2">
        <v>409</v>
      </c>
      <c r="B410" s="2">
        <v>51</v>
      </c>
      <c r="C410" s="2" t="s">
        <v>1254</v>
      </c>
    </row>
    <row r="411" spans="1:3" x14ac:dyDescent="0.2">
      <c r="A411" s="2">
        <v>410</v>
      </c>
      <c r="B411" s="2">
        <v>51</v>
      </c>
      <c r="C411" s="2" t="s">
        <v>1255</v>
      </c>
    </row>
    <row r="412" spans="1:3" x14ac:dyDescent="0.2">
      <c r="A412" s="2">
        <v>411</v>
      </c>
      <c r="B412" s="2">
        <v>51</v>
      </c>
      <c r="C412" s="2" t="s">
        <v>1256</v>
      </c>
    </row>
    <row r="413" spans="1:3" x14ac:dyDescent="0.2">
      <c r="A413" s="2">
        <v>412</v>
      </c>
      <c r="B413" s="2">
        <v>51</v>
      </c>
      <c r="C413" s="2" t="s">
        <v>1257</v>
      </c>
    </row>
    <row r="414" spans="1:3" x14ac:dyDescent="0.2">
      <c r="A414" s="2">
        <v>413</v>
      </c>
      <c r="B414" s="2">
        <v>51</v>
      </c>
      <c r="C414" s="2" t="s">
        <v>1258</v>
      </c>
    </row>
    <row r="415" spans="1:3" x14ac:dyDescent="0.2">
      <c r="A415" s="2">
        <v>414</v>
      </c>
      <c r="B415" s="2">
        <v>51</v>
      </c>
      <c r="C415" s="2" t="s">
        <v>1259</v>
      </c>
    </row>
    <row r="416" spans="1:3" x14ac:dyDescent="0.2">
      <c r="A416" s="2">
        <v>415</v>
      </c>
      <c r="B416" s="2">
        <v>51</v>
      </c>
      <c r="C416" s="2" t="s">
        <v>1260</v>
      </c>
    </row>
    <row r="417" spans="1:3" x14ac:dyDescent="0.2">
      <c r="A417" s="2">
        <v>416</v>
      </c>
      <c r="B417" s="2">
        <v>51</v>
      </c>
      <c r="C417" s="2" t="s">
        <v>1261</v>
      </c>
    </row>
    <row r="418" spans="1:3" x14ac:dyDescent="0.2">
      <c r="A418" s="2">
        <v>417</v>
      </c>
      <c r="B418" s="2">
        <v>51</v>
      </c>
      <c r="C418" s="2" t="s">
        <v>1262</v>
      </c>
    </row>
    <row r="419" spans="1:3" x14ac:dyDescent="0.2">
      <c r="A419" s="2">
        <v>418</v>
      </c>
      <c r="B419" s="2">
        <v>51</v>
      </c>
      <c r="C419" s="2" t="s">
        <v>1263</v>
      </c>
    </row>
    <row r="420" spans="1:3" x14ac:dyDescent="0.2">
      <c r="A420" s="2">
        <v>419</v>
      </c>
      <c r="B420" s="2">
        <v>51</v>
      </c>
      <c r="C420" s="2" t="s">
        <v>1035</v>
      </c>
    </row>
    <row r="421" spans="1:3" x14ac:dyDescent="0.2">
      <c r="A421" s="2">
        <v>420</v>
      </c>
      <c r="B421" s="2">
        <v>51</v>
      </c>
      <c r="C421" s="2" t="s">
        <v>1264</v>
      </c>
    </row>
    <row r="422" spans="1:3" x14ac:dyDescent="0.2">
      <c r="A422" s="2">
        <v>421</v>
      </c>
      <c r="B422" s="2">
        <v>51</v>
      </c>
      <c r="C422" s="2" t="s">
        <v>1265</v>
      </c>
    </row>
    <row r="423" spans="1:3" x14ac:dyDescent="0.2">
      <c r="A423" s="2">
        <v>422</v>
      </c>
      <c r="B423" s="2">
        <v>51</v>
      </c>
      <c r="C423" s="2" t="s">
        <v>1266</v>
      </c>
    </row>
    <row r="424" spans="1:3" x14ac:dyDescent="0.2">
      <c r="A424" s="2">
        <v>423</v>
      </c>
      <c r="B424" s="2">
        <v>51</v>
      </c>
      <c r="C424" s="2" t="s">
        <v>1267</v>
      </c>
    </row>
    <row r="425" spans="1:3" x14ac:dyDescent="0.2">
      <c r="A425" s="2">
        <v>424</v>
      </c>
      <c r="B425" s="2">
        <v>51</v>
      </c>
      <c r="C425" s="2" t="s">
        <v>1268</v>
      </c>
    </row>
    <row r="426" spans="1:3" x14ac:dyDescent="0.2">
      <c r="A426" s="2">
        <v>425</v>
      </c>
      <c r="B426" s="2">
        <v>51</v>
      </c>
      <c r="C426" s="2" t="s">
        <v>1269</v>
      </c>
    </row>
    <row r="427" spans="1:3" x14ac:dyDescent="0.2">
      <c r="A427" s="2">
        <v>426</v>
      </c>
      <c r="B427" s="2">
        <v>52</v>
      </c>
      <c r="C427" s="2" t="s">
        <v>1149</v>
      </c>
    </row>
    <row r="428" spans="1:3" x14ac:dyDescent="0.2">
      <c r="A428" s="2">
        <v>427</v>
      </c>
      <c r="B428" s="2">
        <v>52</v>
      </c>
      <c r="C428" s="2" t="s">
        <v>1270</v>
      </c>
    </row>
    <row r="429" spans="1:3" x14ac:dyDescent="0.2">
      <c r="A429" s="2">
        <v>428</v>
      </c>
      <c r="B429" s="2">
        <v>52</v>
      </c>
      <c r="C429" s="2" t="s">
        <v>1271</v>
      </c>
    </row>
    <row r="430" spans="1:3" x14ac:dyDescent="0.2">
      <c r="A430" s="2">
        <v>429</v>
      </c>
      <c r="B430" s="2">
        <v>52</v>
      </c>
      <c r="C430" s="2" t="s">
        <v>1272</v>
      </c>
    </row>
    <row r="431" spans="1:3" x14ac:dyDescent="0.2">
      <c r="A431" s="2">
        <v>430</v>
      </c>
      <c r="B431" s="2">
        <v>52</v>
      </c>
      <c r="C431" s="2" t="s">
        <v>1273</v>
      </c>
    </row>
    <row r="432" spans="1:3" x14ac:dyDescent="0.2">
      <c r="A432" s="2">
        <v>431</v>
      </c>
      <c r="B432" s="2">
        <v>52</v>
      </c>
      <c r="C432" s="2" t="s">
        <v>1274</v>
      </c>
    </row>
    <row r="433" spans="1:3" x14ac:dyDescent="0.2">
      <c r="A433" s="2">
        <v>432</v>
      </c>
      <c r="B433" s="2">
        <v>52</v>
      </c>
      <c r="C433" s="2" t="s">
        <v>748</v>
      </c>
    </row>
    <row r="434" spans="1:3" x14ac:dyDescent="0.2">
      <c r="A434" s="2">
        <v>433</v>
      </c>
      <c r="B434" s="2">
        <v>52</v>
      </c>
      <c r="C434" s="2" t="s">
        <v>730</v>
      </c>
    </row>
    <row r="435" spans="1:3" x14ac:dyDescent="0.2">
      <c r="A435" s="2">
        <v>434</v>
      </c>
      <c r="B435" s="2">
        <v>52</v>
      </c>
      <c r="C435" s="2" t="s">
        <v>974</v>
      </c>
    </row>
    <row r="436" spans="1:3" x14ac:dyDescent="0.2">
      <c r="A436" s="2">
        <v>435</v>
      </c>
      <c r="B436" s="2">
        <v>52</v>
      </c>
      <c r="C436" s="2" t="s">
        <v>1275</v>
      </c>
    </row>
    <row r="437" spans="1:3" x14ac:dyDescent="0.2">
      <c r="A437" s="2">
        <v>436</v>
      </c>
      <c r="B437" s="2">
        <v>52</v>
      </c>
      <c r="C437" s="2" t="s">
        <v>1276</v>
      </c>
    </row>
    <row r="438" spans="1:3" x14ac:dyDescent="0.2">
      <c r="A438" s="2">
        <v>437</v>
      </c>
      <c r="B438" s="2">
        <v>52</v>
      </c>
      <c r="C438" s="2" t="s">
        <v>747</v>
      </c>
    </row>
    <row r="439" spans="1:3" x14ac:dyDescent="0.2">
      <c r="A439" s="2">
        <v>438</v>
      </c>
      <c r="B439" s="2">
        <v>52</v>
      </c>
      <c r="C439" s="2" t="s">
        <v>1277</v>
      </c>
    </row>
    <row r="440" spans="1:3" x14ac:dyDescent="0.2">
      <c r="A440" s="2">
        <v>439</v>
      </c>
      <c r="B440" s="2">
        <v>52</v>
      </c>
      <c r="C440" s="2" t="s">
        <v>1278</v>
      </c>
    </row>
    <row r="441" spans="1:3" x14ac:dyDescent="0.2">
      <c r="A441" s="2">
        <v>440</v>
      </c>
      <c r="B441" s="2">
        <v>52</v>
      </c>
      <c r="C441" s="2" t="s">
        <v>1279</v>
      </c>
    </row>
    <row r="442" spans="1:3" x14ac:dyDescent="0.2">
      <c r="A442" s="2">
        <v>441</v>
      </c>
      <c r="B442" s="2">
        <v>52</v>
      </c>
      <c r="C442" s="2" t="s">
        <v>1280</v>
      </c>
    </row>
    <row r="443" spans="1:3" x14ac:dyDescent="0.2">
      <c r="A443" s="2">
        <v>442</v>
      </c>
      <c r="B443" s="2">
        <v>52</v>
      </c>
      <c r="C443" s="2" t="s">
        <v>1281</v>
      </c>
    </row>
    <row r="444" spans="1:3" x14ac:dyDescent="0.2">
      <c r="A444" s="2">
        <v>443</v>
      </c>
      <c r="B444" s="2">
        <v>52</v>
      </c>
      <c r="C444" s="2" t="s">
        <v>1282</v>
      </c>
    </row>
    <row r="445" spans="1:3" x14ac:dyDescent="0.2">
      <c r="A445" s="2">
        <v>444</v>
      </c>
      <c r="B445" s="2">
        <v>56</v>
      </c>
      <c r="C445" s="2" t="s">
        <v>1283</v>
      </c>
    </row>
    <row r="446" spans="1:3" x14ac:dyDescent="0.2">
      <c r="A446" s="2">
        <v>445</v>
      </c>
      <c r="B446" s="2">
        <v>56</v>
      </c>
      <c r="C446" s="2" t="s">
        <v>1284</v>
      </c>
    </row>
    <row r="447" spans="1:3" x14ac:dyDescent="0.2">
      <c r="A447" s="2">
        <v>446</v>
      </c>
      <c r="B447" s="2">
        <v>56</v>
      </c>
      <c r="C447" s="2" t="s">
        <v>1285</v>
      </c>
    </row>
    <row r="448" spans="1:3" x14ac:dyDescent="0.2">
      <c r="A448" s="2">
        <v>447</v>
      </c>
      <c r="B448" s="2">
        <v>56</v>
      </c>
      <c r="C448" s="2" t="s">
        <v>1286</v>
      </c>
    </row>
    <row r="449" spans="1:3" x14ac:dyDescent="0.2">
      <c r="A449" s="2">
        <v>448</v>
      </c>
      <c r="B449" s="2">
        <v>56</v>
      </c>
      <c r="C449" s="2" t="s">
        <v>1287</v>
      </c>
    </row>
    <row r="450" spans="1:3" x14ac:dyDescent="0.2">
      <c r="A450" s="2">
        <v>449</v>
      </c>
      <c r="B450" s="2">
        <v>56</v>
      </c>
      <c r="C450" s="2" t="s">
        <v>1288</v>
      </c>
    </row>
    <row r="451" spans="1:3" x14ac:dyDescent="0.2">
      <c r="A451" s="2">
        <v>450</v>
      </c>
      <c r="B451" s="2">
        <v>56</v>
      </c>
      <c r="C451" s="2" t="s">
        <v>1289</v>
      </c>
    </row>
    <row r="452" spans="1:3" x14ac:dyDescent="0.2">
      <c r="A452" s="2">
        <v>451</v>
      </c>
      <c r="B452" s="2">
        <v>56</v>
      </c>
      <c r="C452" s="2" t="s">
        <v>1290</v>
      </c>
    </row>
    <row r="453" spans="1:3" x14ac:dyDescent="0.2">
      <c r="A453" s="2">
        <v>452</v>
      </c>
      <c r="B453" s="2">
        <v>56</v>
      </c>
      <c r="C453" s="2" t="s">
        <v>1291</v>
      </c>
    </row>
    <row r="454" spans="1:3" x14ac:dyDescent="0.2">
      <c r="A454" s="2">
        <v>453</v>
      </c>
      <c r="B454" s="2">
        <v>56</v>
      </c>
      <c r="C454" s="2" t="s">
        <v>1292</v>
      </c>
    </row>
    <row r="455" spans="1:3" x14ac:dyDescent="0.2">
      <c r="A455" s="2">
        <v>454</v>
      </c>
      <c r="B455" s="2">
        <v>56</v>
      </c>
      <c r="C455" s="2" t="s">
        <v>1293</v>
      </c>
    </row>
    <row r="456" spans="1:3" x14ac:dyDescent="0.2">
      <c r="A456" s="2">
        <v>455</v>
      </c>
      <c r="B456" s="2">
        <v>56</v>
      </c>
      <c r="C456" s="2" t="s">
        <v>1294</v>
      </c>
    </row>
    <row r="457" spans="1:3" x14ac:dyDescent="0.2">
      <c r="A457" s="2">
        <v>456</v>
      </c>
      <c r="B457" s="2">
        <v>56</v>
      </c>
      <c r="C457" s="2" t="s">
        <v>1295</v>
      </c>
    </row>
    <row r="458" spans="1:3" x14ac:dyDescent="0.2">
      <c r="A458" s="2">
        <v>457</v>
      </c>
      <c r="B458" s="2">
        <v>56</v>
      </c>
      <c r="C458" s="2" t="s">
        <v>1296</v>
      </c>
    </row>
    <row r="459" spans="1:3" x14ac:dyDescent="0.2">
      <c r="A459" s="2">
        <v>458</v>
      </c>
      <c r="B459" s="2">
        <v>56</v>
      </c>
      <c r="C459" s="2" t="s">
        <v>1297</v>
      </c>
    </row>
    <row r="460" spans="1:3" x14ac:dyDescent="0.2">
      <c r="A460" s="2">
        <v>459</v>
      </c>
      <c r="B460" s="2">
        <v>56</v>
      </c>
      <c r="C460" s="2" t="s">
        <v>1298</v>
      </c>
    </row>
    <row r="461" spans="1:3" x14ac:dyDescent="0.2">
      <c r="A461" s="2">
        <v>460</v>
      </c>
      <c r="B461" s="2">
        <v>56</v>
      </c>
      <c r="C461" s="2" t="s">
        <v>1299</v>
      </c>
    </row>
    <row r="462" spans="1:3" x14ac:dyDescent="0.2">
      <c r="A462" s="2">
        <v>461</v>
      </c>
      <c r="B462" s="2">
        <v>56</v>
      </c>
      <c r="C462" s="2" t="s">
        <v>1300</v>
      </c>
    </row>
    <row r="463" spans="1:3" x14ac:dyDescent="0.2">
      <c r="A463" s="2">
        <v>462</v>
      </c>
      <c r="B463" s="2">
        <v>56</v>
      </c>
      <c r="C463" s="2" t="s">
        <v>1301</v>
      </c>
    </row>
    <row r="464" spans="1:3" x14ac:dyDescent="0.2">
      <c r="A464" s="2">
        <v>463</v>
      </c>
      <c r="B464" s="2">
        <v>56</v>
      </c>
      <c r="C464" s="2" t="s">
        <v>1302</v>
      </c>
    </row>
    <row r="465" spans="1:3" x14ac:dyDescent="0.2">
      <c r="A465" s="2">
        <v>464</v>
      </c>
      <c r="B465" s="2">
        <v>56</v>
      </c>
      <c r="C465" s="2" t="s">
        <v>1303</v>
      </c>
    </row>
    <row r="466" spans="1:3" x14ac:dyDescent="0.2">
      <c r="A466" s="2">
        <v>465</v>
      </c>
      <c r="B466" s="2">
        <v>56</v>
      </c>
      <c r="C466" s="2" t="s">
        <v>1055</v>
      </c>
    </row>
    <row r="467" spans="1:3" x14ac:dyDescent="0.2">
      <c r="A467" s="2">
        <v>466</v>
      </c>
      <c r="B467" s="2">
        <v>56</v>
      </c>
      <c r="C467" s="2" t="s">
        <v>1304</v>
      </c>
    </row>
    <row r="468" spans="1:3" x14ac:dyDescent="0.2">
      <c r="A468" s="2">
        <v>467</v>
      </c>
      <c r="B468" s="2">
        <v>56</v>
      </c>
      <c r="C468" s="2" t="s">
        <v>1305</v>
      </c>
    </row>
    <row r="469" spans="1:3" x14ac:dyDescent="0.2">
      <c r="A469" s="2">
        <v>468</v>
      </c>
      <c r="B469" s="2">
        <v>56</v>
      </c>
      <c r="C469" s="2" t="s">
        <v>1306</v>
      </c>
    </row>
    <row r="470" spans="1:3" x14ac:dyDescent="0.2">
      <c r="A470" s="2">
        <v>469</v>
      </c>
      <c r="B470" s="2">
        <v>57</v>
      </c>
      <c r="C470" s="2" t="s">
        <v>1307</v>
      </c>
    </row>
    <row r="471" spans="1:3" x14ac:dyDescent="0.2">
      <c r="A471" s="2">
        <v>470</v>
      </c>
      <c r="B471" s="2">
        <v>57</v>
      </c>
      <c r="C471" s="2" t="s">
        <v>1308</v>
      </c>
    </row>
    <row r="472" spans="1:3" x14ac:dyDescent="0.2">
      <c r="A472" s="2">
        <v>471</v>
      </c>
      <c r="B472" s="2">
        <v>57</v>
      </c>
      <c r="C472" s="2" t="s">
        <v>1309</v>
      </c>
    </row>
    <row r="473" spans="1:3" x14ac:dyDescent="0.2">
      <c r="A473" s="2">
        <v>472</v>
      </c>
      <c r="B473" s="2">
        <v>57</v>
      </c>
      <c r="C473" s="2" t="s">
        <v>1310</v>
      </c>
    </row>
    <row r="474" spans="1:3" x14ac:dyDescent="0.2">
      <c r="A474" s="2">
        <v>473</v>
      </c>
      <c r="B474" s="2">
        <v>57</v>
      </c>
      <c r="C474" s="2" t="s">
        <v>1311</v>
      </c>
    </row>
    <row r="475" spans="1:3" x14ac:dyDescent="0.2">
      <c r="A475" s="2">
        <v>474</v>
      </c>
      <c r="B475" s="2">
        <v>57</v>
      </c>
      <c r="C475" s="2" t="s">
        <v>1312</v>
      </c>
    </row>
    <row r="476" spans="1:3" x14ac:dyDescent="0.2">
      <c r="A476" s="2">
        <v>475</v>
      </c>
      <c r="B476" s="2">
        <v>57</v>
      </c>
      <c r="C476" s="2" t="s">
        <v>1313</v>
      </c>
    </row>
    <row r="477" spans="1:3" x14ac:dyDescent="0.2">
      <c r="A477" s="2">
        <v>476</v>
      </c>
      <c r="B477" s="2">
        <v>57</v>
      </c>
      <c r="C477" s="2" t="s">
        <v>1314</v>
      </c>
    </row>
    <row r="478" spans="1:3" x14ac:dyDescent="0.2">
      <c r="A478" s="2">
        <v>477</v>
      </c>
      <c r="B478" s="2">
        <v>57</v>
      </c>
      <c r="C478" s="2" t="s">
        <v>1315</v>
      </c>
    </row>
    <row r="479" spans="1:3" x14ac:dyDescent="0.2">
      <c r="A479" s="2">
        <v>478</v>
      </c>
      <c r="B479" s="2">
        <v>57</v>
      </c>
      <c r="C479" s="2" t="s">
        <v>1316</v>
      </c>
    </row>
    <row r="480" spans="1:3" x14ac:dyDescent="0.2">
      <c r="A480" s="2">
        <v>479</v>
      </c>
      <c r="B480" s="2">
        <v>57</v>
      </c>
      <c r="C480" s="2" t="s">
        <v>1317</v>
      </c>
    </row>
    <row r="481" spans="1:3" x14ac:dyDescent="0.2">
      <c r="A481" s="2">
        <v>480</v>
      </c>
      <c r="B481" s="2">
        <v>57</v>
      </c>
      <c r="C481" s="2" t="s">
        <v>1318</v>
      </c>
    </row>
    <row r="482" spans="1:3" x14ac:dyDescent="0.2">
      <c r="A482" s="2">
        <v>481</v>
      </c>
      <c r="B482" s="2">
        <v>57</v>
      </c>
      <c r="C482" s="2" t="s">
        <v>1319</v>
      </c>
    </row>
    <row r="483" spans="1:3" x14ac:dyDescent="0.2">
      <c r="A483" s="2">
        <v>482</v>
      </c>
      <c r="B483" s="2">
        <v>57</v>
      </c>
      <c r="C483" s="2" t="s">
        <v>1320</v>
      </c>
    </row>
    <row r="484" spans="1:3" x14ac:dyDescent="0.2">
      <c r="A484" s="2">
        <v>483</v>
      </c>
      <c r="B484" s="2">
        <v>57</v>
      </c>
      <c r="C484" s="2" t="s">
        <v>1321</v>
      </c>
    </row>
    <row r="485" spans="1:3" x14ac:dyDescent="0.2">
      <c r="A485" s="2">
        <v>484</v>
      </c>
      <c r="B485" s="2">
        <v>57</v>
      </c>
      <c r="C485" s="2" t="s">
        <v>1322</v>
      </c>
    </row>
    <row r="486" spans="1:3" x14ac:dyDescent="0.2">
      <c r="A486" s="2">
        <v>485</v>
      </c>
      <c r="B486" s="2">
        <v>57</v>
      </c>
      <c r="C486" s="2" t="s">
        <v>1323</v>
      </c>
    </row>
    <row r="487" spans="1:3" x14ac:dyDescent="0.2">
      <c r="A487" s="2">
        <v>486</v>
      </c>
      <c r="B487" s="2">
        <v>57</v>
      </c>
      <c r="C487" s="2" t="s">
        <v>1324</v>
      </c>
    </row>
    <row r="488" spans="1:3" x14ac:dyDescent="0.2">
      <c r="A488" s="2">
        <v>487</v>
      </c>
      <c r="B488" s="2">
        <v>57</v>
      </c>
      <c r="C488" s="2" t="s">
        <v>1325</v>
      </c>
    </row>
    <row r="489" spans="1:3" x14ac:dyDescent="0.2">
      <c r="A489" s="2">
        <v>488</v>
      </c>
      <c r="B489" s="2">
        <v>57</v>
      </c>
      <c r="C489" s="2" t="s">
        <v>1326</v>
      </c>
    </row>
    <row r="490" spans="1:3" x14ac:dyDescent="0.2">
      <c r="A490" s="2">
        <v>489</v>
      </c>
      <c r="B490" s="2">
        <v>57</v>
      </c>
      <c r="C490" s="2" t="s">
        <v>969</v>
      </c>
    </row>
    <row r="491" spans="1:3" x14ac:dyDescent="0.2">
      <c r="A491" s="2">
        <v>490</v>
      </c>
      <c r="B491" s="2">
        <v>57</v>
      </c>
      <c r="C491" s="2" t="s">
        <v>1327</v>
      </c>
    </row>
    <row r="492" spans="1:3" x14ac:dyDescent="0.2">
      <c r="A492" s="2">
        <v>491</v>
      </c>
      <c r="B492" s="2">
        <v>57</v>
      </c>
      <c r="C492" s="2" t="s">
        <v>1009</v>
      </c>
    </row>
    <row r="493" spans="1:3" x14ac:dyDescent="0.2">
      <c r="A493" s="2">
        <v>492</v>
      </c>
      <c r="B493" s="2">
        <v>57</v>
      </c>
      <c r="C493" s="2" t="s">
        <v>1328</v>
      </c>
    </row>
    <row r="494" spans="1:3" x14ac:dyDescent="0.2">
      <c r="A494" s="2">
        <v>493</v>
      </c>
      <c r="B494" s="2">
        <v>57</v>
      </c>
      <c r="C494" s="2" t="s">
        <v>1329</v>
      </c>
    </row>
    <row r="495" spans="1:3" x14ac:dyDescent="0.2">
      <c r="A495" s="2">
        <v>494</v>
      </c>
      <c r="B495" s="2">
        <v>57</v>
      </c>
      <c r="C495" s="2" t="s">
        <v>1330</v>
      </c>
    </row>
    <row r="496" spans="1:3" x14ac:dyDescent="0.2">
      <c r="A496" s="2">
        <v>495</v>
      </c>
      <c r="B496" s="2">
        <v>57</v>
      </c>
      <c r="C496" s="2" t="s">
        <v>1331</v>
      </c>
    </row>
    <row r="497" spans="1:3" x14ac:dyDescent="0.2">
      <c r="A497" s="2">
        <v>496</v>
      </c>
      <c r="B497" s="2">
        <v>57</v>
      </c>
      <c r="C497" s="2" t="s">
        <v>1332</v>
      </c>
    </row>
    <row r="498" spans="1:3" x14ac:dyDescent="0.2">
      <c r="A498" s="2">
        <v>497</v>
      </c>
      <c r="B498" s="2">
        <v>57</v>
      </c>
      <c r="C498" s="2" t="s">
        <v>1333</v>
      </c>
    </row>
    <row r="499" spans="1:3" x14ac:dyDescent="0.2">
      <c r="A499" s="2">
        <v>498</v>
      </c>
      <c r="B499" s="2">
        <v>57</v>
      </c>
      <c r="C499" s="2" t="s">
        <v>1334</v>
      </c>
    </row>
    <row r="500" spans="1:3" x14ac:dyDescent="0.2">
      <c r="A500" s="2">
        <v>499</v>
      </c>
      <c r="B500" s="2">
        <v>57</v>
      </c>
      <c r="C500" s="2" t="s">
        <v>730</v>
      </c>
    </row>
    <row r="501" spans="1:3" x14ac:dyDescent="0.2">
      <c r="A501" s="2">
        <v>500</v>
      </c>
      <c r="B501" s="2">
        <v>57</v>
      </c>
      <c r="C501" s="2" t="s">
        <v>974</v>
      </c>
    </row>
    <row r="502" spans="1:3" x14ac:dyDescent="0.2">
      <c r="A502" s="2">
        <v>501</v>
      </c>
      <c r="B502" s="2">
        <v>57</v>
      </c>
      <c r="C502" s="2" t="s">
        <v>1335</v>
      </c>
    </row>
    <row r="503" spans="1:3" x14ac:dyDescent="0.2">
      <c r="A503" s="2">
        <v>502</v>
      </c>
      <c r="B503" s="2">
        <v>57</v>
      </c>
      <c r="C503" s="2" t="s">
        <v>1336</v>
      </c>
    </row>
    <row r="504" spans="1:3" x14ac:dyDescent="0.2">
      <c r="A504" s="2">
        <v>503</v>
      </c>
      <c r="B504" s="2">
        <v>57</v>
      </c>
      <c r="C504" s="2" t="s">
        <v>1337</v>
      </c>
    </row>
    <row r="505" spans="1:3" x14ac:dyDescent="0.2">
      <c r="A505" s="2">
        <v>504</v>
      </c>
      <c r="B505" s="2">
        <v>57</v>
      </c>
      <c r="C505" s="2" t="s">
        <v>1338</v>
      </c>
    </row>
    <row r="506" spans="1:3" x14ac:dyDescent="0.2">
      <c r="A506" s="2">
        <v>505</v>
      </c>
      <c r="B506" s="2">
        <v>57</v>
      </c>
      <c r="C506" s="2" t="s">
        <v>1339</v>
      </c>
    </row>
    <row r="507" spans="1:3" x14ac:dyDescent="0.2">
      <c r="A507" s="2">
        <v>506</v>
      </c>
      <c r="B507" s="2">
        <v>57</v>
      </c>
      <c r="C507" s="2" t="s">
        <v>1340</v>
      </c>
    </row>
    <row r="508" spans="1:3" x14ac:dyDescent="0.2">
      <c r="A508" s="2">
        <v>507</v>
      </c>
      <c r="B508" s="2">
        <v>57</v>
      </c>
      <c r="C508" s="2" t="s">
        <v>1341</v>
      </c>
    </row>
    <row r="509" spans="1:3" x14ac:dyDescent="0.2">
      <c r="A509" s="2">
        <v>508</v>
      </c>
      <c r="B509" s="2">
        <v>57</v>
      </c>
      <c r="C509" s="2" t="s">
        <v>1342</v>
      </c>
    </row>
    <row r="510" spans="1:3" x14ac:dyDescent="0.2">
      <c r="A510" s="2">
        <v>509</v>
      </c>
      <c r="B510" s="2">
        <v>57</v>
      </c>
      <c r="C510" s="2" t="s">
        <v>1343</v>
      </c>
    </row>
    <row r="511" spans="1:3" x14ac:dyDescent="0.2">
      <c r="A511" s="2">
        <v>510</v>
      </c>
      <c r="B511" s="2">
        <v>57</v>
      </c>
      <c r="C511" s="2" t="s">
        <v>1344</v>
      </c>
    </row>
    <row r="512" spans="1:3" x14ac:dyDescent="0.2">
      <c r="A512" s="2">
        <v>511</v>
      </c>
      <c r="B512" s="2">
        <v>57</v>
      </c>
      <c r="C512" s="2" t="s">
        <v>1345</v>
      </c>
    </row>
    <row r="513" spans="1:3" x14ac:dyDescent="0.2">
      <c r="A513" s="2">
        <v>512</v>
      </c>
      <c r="B513" s="2">
        <v>57</v>
      </c>
      <c r="C513" s="2" t="s">
        <v>1185</v>
      </c>
    </row>
    <row r="514" spans="1:3" x14ac:dyDescent="0.2">
      <c r="A514" s="2">
        <v>513</v>
      </c>
      <c r="B514" s="2">
        <v>57</v>
      </c>
      <c r="C514" s="2" t="s">
        <v>1346</v>
      </c>
    </row>
    <row r="515" spans="1:3" x14ac:dyDescent="0.2">
      <c r="A515" s="2">
        <v>514</v>
      </c>
      <c r="B515" s="2">
        <v>57</v>
      </c>
      <c r="C515" s="2" t="s">
        <v>1347</v>
      </c>
    </row>
    <row r="516" spans="1:3" x14ac:dyDescent="0.2">
      <c r="A516" s="2">
        <v>515</v>
      </c>
      <c r="B516" s="2">
        <v>57</v>
      </c>
      <c r="C516" s="2" t="s">
        <v>1348</v>
      </c>
    </row>
    <row r="517" spans="1:3" x14ac:dyDescent="0.2">
      <c r="A517" s="2">
        <v>516</v>
      </c>
      <c r="B517" s="2">
        <v>57</v>
      </c>
      <c r="C517" s="2" t="s">
        <v>1349</v>
      </c>
    </row>
    <row r="518" spans="1:3" x14ac:dyDescent="0.2">
      <c r="A518" s="2">
        <v>517</v>
      </c>
      <c r="B518" s="2">
        <v>57</v>
      </c>
      <c r="C518" s="2" t="s">
        <v>1350</v>
      </c>
    </row>
    <row r="519" spans="1:3" x14ac:dyDescent="0.2">
      <c r="A519" s="2">
        <v>518</v>
      </c>
      <c r="B519" s="2">
        <v>57</v>
      </c>
      <c r="C519" s="2" t="s">
        <v>1186</v>
      </c>
    </row>
    <row r="520" spans="1:3" x14ac:dyDescent="0.2">
      <c r="A520" s="2">
        <v>519</v>
      </c>
      <c r="B520" s="2">
        <v>57</v>
      </c>
      <c r="C520" s="2" t="s">
        <v>756</v>
      </c>
    </row>
    <row r="521" spans="1:3" x14ac:dyDescent="0.2">
      <c r="A521" s="2">
        <v>520</v>
      </c>
      <c r="B521" s="2">
        <v>57</v>
      </c>
      <c r="C521" s="2" t="s">
        <v>1351</v>
      </c>
    </row>
    <row r="522" spans="1:3" x14ac:dyDescent="0.2">
      <c r="A522" s="2">
        <v>521</v>
      </c>
      <c r="B522" s="2">
        <v>57</v>
      </c>
      <c r="C522" s="2" t="s">
        <v>1352</v>
      </c>
    </row>
    <row r="523" spans="1:3" x14ac:dyDescent="0.2">
      <c r="A523" s="2">
        <v>522</v>
      </c>
      <c r="B523" s="2">
        <v>57</v>
      </c>
      <c r="C523" s="2" t="s">
        <v>1353</v>
      </c>
    </row>
    <row r="524" spans="1:3" x14ac:dyDescent="0.2">
      <c r="A524" s="2">
        <v>523</v>
      </c>
      <c r="B524" s="2">
        <v>57</v>
      </c>
      <c r="C524" s="2" t="s">
        <v>1354</v>
      </c>
    </row>
    <row r="525" spans="1:3" x14ac:dyDescent="0.2">
      <c r="A525" s="2">
        <v>524</v>
      </c>
      <c r="B525" s="2">
        <v>57</v>
      </c>
      <c r="C525" s="2" t="s">
        <v>1355</v>
      </c>
    </row>
    <row r="526" spans="1:3" x14ac:dyDescent="0.2">
      <c r="A526" s="2">
        <v>525</v>
      </c>
      <c r="B526" s="2">
        <v>57</v>
      </c>
      <c r="C526" s="2" t="s">
        <v>1356</v>
      </c>
    </row>
    <row r="527" spans="1:3" x14ac:dyDescent="0.2">
      <c r="A527" s="2">
        <v>526</v>
      </c>
      <c r="B527" s="2">
        <v>57</v>
      </c>
      <c r="C527" s="2" t="s">
        <v>1357</v>
      </c>
    </row>
    <row r="528" spans="1:3" x14ac:dyDescent="0.2">
      <c r="A528" s="2">
        <v>527</v>
      </c>
      <c r="B528" s="2">
        <v>57</v>
      </c>
      <c r="C528" s="2" t="s">
        <v>1358</v>
      </c>
    </row>
    <row r="529" spans="1:3" x14ac:dyDescent="0.2">
      <c r="A529" s="2">
        <v>528</v>
      </c>
      <c r="B529" s="2">
        <v>57</v>
      </c>
      <c r="C529" s="2" t="s">
        <v>1359</v>
      </c>
    </row>
    <row r="530" spans="1:3" x14ac:dyDescent="0.2">
      <c r="A530" s="2">
        <v>529</v>
      </c>
      <c r="B530" s="2">
        <v>57</v>
      </c>
      <c r="C530" s="2" t="s">
        <v>1360</v>
      </c>
    </row>
    <row r="531" spans="1:3" x14ac:dyDescent="0.2">
      <c r="A531" s="2">
        <v>530</v>
      </c>
      <c r="B531" s="2">
        <v>57</v>
      </c>
      <c r="C531" s="2" t="s">
        <v>1361</v>
      </c>
    </row>
    <row r="532" spans="1:3" x14ac:dyDescent="0.2">
      <c r="A532" s="2">
        <v>531</v>
      </c>
      <c r="B532" s="2">
        <v>57</v>
      </c>
      <c r="C532" s="2" t="s">
        <v>1362</v>
      </c>
    </row>
    <row r="533" spans="1:3" x14ac:dyDescent="0.2">
      <c r="A533" s="2">
        <v>532</v>
      </c>
      <c r="B533" s="2">
        <v>57</v>
      </c>
      <c r="C533" s="2" t="s">
        <v>1363</v>
      </c>
    </row>
    <row r="534" spans="1:3" x14ac:dyDescent="0.2">
      <c r="A534" s="2">
        <v>533</v>
      </c>
      <c r="B534" s="2">
        <v>57</v>
      </c>
      <c r="C534" s="2" t="s">
        <v>1364</v>
      </c>
    </row>
    <row r="535" spans="1:3" x14ac:dyDescent="0.2">
      <c r="A535" s="2">
        <v>534</v>
      </c>
      <c r="B535" s="2">
        <v>57</v>
      </c>
      <c r="C535" s="2" t="s">
        <v>1365</v>
      </c>
    </row>
    <row r="536" spans="1:3" x14ac:dyDescent="0.2">
      <c r="A536" s="2">
        <v>535</v>
      </c>
      <c r="B536" s="2">
        <v>57</v>
      </c>
      <c r="C536" s="2" t="s">
        <v>1366</v>
      </c>
    </row>
    <row r="537" spans="1:3" x14ac:dyDescent="0.2">
      <c r="A537" s="2">
        <v>536</v>
      </c>
      <c r="B537" s="2">
        <v>57</v>
      </c>
      <c r="C537" s="2" t="s">
        <v>1367</v>
      </c>
    </row>
    <row r="538" spans="1:3" x14ac:dyDescent="0.2">
      <c r="A538" s="2">
        <v>537</v>
      </c>
      <c r="B538" s="2">
        <v>57</v>
      </c>
      <c r="C538" s="2" t="s">
        <v>1368</v>
      </c>
    </row>
    <row r="539" spans="1:3" x14ac:dyDescent="0.2">
      <c r="A539" s="2">
        <v>538</v>
      </c>
      <c r="B539" s="2">
        <v>57</v>
      </c>
      <c r="C539" s="2" t="s">
        <v>1369</v>
      </c>
    </row>
    <row r="540" spans="1:3" x14ac:dyDescent="0.2">
      <c r="A540" s="2">
        <v>539</v>
      </c>
      <c r="B540" s="2">
        <v>57</v>
      </c>
      <c r="C540" s="2" t="s">
        <v>1370</v>
      </c>
    </row>
    <row r="541" spans="1:3" x14ac:dyDescent="0.2">
      <c r="A541" s="2">
        <v>540</v>
      </c>
      <c r="B541" s="2">
        <v>57</v>
      </c>
      <c r="C541" s="2" t="s">
        <v>1371</v>
      </c>
    </row>
    <row r="542" spans="1:3" x14ac:dyDescent="0.2">
      <c r="A542" s="2">
        <v>541</v>
      </c>
      <c r="B542" s="2">
        <v>57</v>
      </c>
      <c r="C542" s="2" t="s">
        <v>1372</v>
      </c>
    </row>
    <row r="543" spans="1:3" x14ac:dyDescent="0.2">
      <c r="A543" s="2">
        <v>542</v>
      </c>
      <c r="B543" s="2">
        <v>57</v>
      </c>
      <c r="C543" s="2" t="s">
        <v>1373</v>
      </c>
    </row>
    <row r="544" spans="1:3" x14ac:dyDescent="0.2">
      <c r="A544" s="2">
        <v>543</v>
      </c>
      <c r="B544" s="2">
        <v>57</v>
      </c>
      <c r="C544" s="2" t="s">
        <v>1374</v>
      </c>
    </row>
    <row r="545" spans="1:3" x14ac:dyDescent="0.2">
      <c r="A545" s="2">
        <v>544</v>
      </c>
      <c r="B545" s="2">
        <v>57</v>
      </c>
      <c r="C545" s="2" t="s">
        <v>1375</v>
      </c>
    </row>
    <row r="546" spans="1:3" x14ac:dyDescent="0.2">
      <c r="A546" s="2">
        <v>545</v>
      </c>
      <c r="B546" s="2">
        <v>57</v>
      </c>
      <c r="C546" s="2" t="s">
        <v>1376</v>
      </c>
    </row>
    <row r="547" spans="1:3" x14ac:dyDescent="0.2">
      <c r="A547" s="2">
        <v>546</v>
      </c>
      <c r="B547" s="2">
        <v>57</v>
      </c>
      <c r="C547" s="2" t="s">
        <v>1377</v>
      </c>
    </row>
    <row r="548" spans="1:3" x14ac:dyDescent="0.2">
      <c r="A548" s="2">
        <v>547</v>
      </c>
      <c r="B548" s="2">
        <v>57</v>
      </c>
      <c r="C548" s="2" t="s">
        <v>1378</v>
      </c>
    </row>
    <row r="549" spans="1:3" x14ac:dyDescent="0.2">
      <c r="A549" s="2">
        <v>548</v>
      </c>
      <c r="B549" s="2">
        <v>58</v>
      </c>
      <c r="C549" s="2" t="s">
        <v>1379</v>
      </c>
    </row>
    <row r="550" spans="1:3" x14ac:dyDescent="0.2">
      <c r="A550" s="2">
        <v>549</v>
      </c>
      <c r="B550" s="2">
        <v>58</v>
      </c>
      <c r="C550" s="2" t="s">
        <v>702</v>
      </c>
    </row>
    <row r="551" spans="1:3" x14ac:dyDescent="0.2">
      <c r="A551" s="2">
        <v>550</v>
      </c>
      <c r="B551" s="2">
        <v>58</v>
      </c>
      <c r="C551" s="2" t="s">
        <v>1380</v>
      </c>
    </row>
    <row r="552" spans="1:3" x14ac:dyDescent="0.2">
      <c r="A552" s="2">
        <v>551</v>
      </c>
      <c r="B552" s="2">
        <v>58</v>
      </c>
      <c r="C552" s="2" t="s">
        <v>1381</v>
      </c>
    </row>
    <row r="553" spans="1:3" x14ac:dyDescent="0.2">
      <c r="A553" s="2">
        <v>552</v>
      </c>
      <c r="B553" s="2">
        <v>58</v>
      </c>
      <c r="C553" s="2" t="s">
        <v>1382</v>
      </c>
    </row>
    <row r="554" spans="1:3" x14ac:dyDescent="0.2">
      <c r="A554" s="2">
        <v>553</v>
      </c>
      <c r="B554" s="2">
        <v>58</v>
      </c>
      <c r="C554" s="2" t="s">
        <v>1383</v>
      </c>
    </row>
    <row r="555" spans="1:3" x14ac:dyDescent="0.2">
      <c r="A555" s="2">
        <v>554</v>
      </c>
      <c r="B555" s="2">
        <v>58</v>
      </c>
      <c r="C555" s="2" t="s">
        <v>1384</v>
      </c>
    </row>
    <row r="556" spans="1:3" x14ac:dyDescent="0.2">
      <c r="A556" s="2">
        <v>555</v>
      </c>
      <c r="B556" s="2">
        <v>58</v>
      </c>
      <c r="C556" s="2" t="s">
        <v>1385</v>
      </c>
    </row>
    <row r="557" spans="1:3" x14ac:dyDescent="0.2">
      <c r="A557" s="2">
        <v>556</v>
      </c>
      <c r="B557" s="2">
        <v>58</v>
      </c>
      <c r="C557" s="2" t="s">
        <v>1386</v>
      </c>
    </row>
    <row r="558" spans="1:3" x14ac:dyDescent="0.2">
      <c r="A558" s="2">
        <v>557</v>
      </c>
      <c r="B558" s="2">
        <v>58</v>
      </c>
      <c r="C558" s="2" t="s">
        <v>1387</v>
      </c>
    </row>
    <row r="559" spans="1:3" x14ac:dyDescent="0.2">
      <c r="A559" s="2">
        <v>558</v>
      </c>
      <c r="B559" s="2">
        <v>58</v>
      </c>
      <c r="C559" s="2" t="s">
        <v>1388</v>
      </c>
    </row>
    <row r="560" spans="1:3" x14ac:dyDescent="0.2">
      <c r="A560" s="2">
        <v>559</v>
      </c>
      <c r="B560" s="2">
        <v>58</v>
      </c>
      <c r="C560" s="2" t="s">
        <v>1389</v>
      </c>
    </row>
    <row r="561" spans="1:3" x14ac:dyDescent="0.2">
      <c r="A561" s="2">
        <v>560</v>
      </c>
      <c r="B561" s="2">
        <v>58</v>
      </c>
      <c r="C561" s="2" t="s">
        <v>1390</v>
      </c>
    </row>
    <row r="562" spans="1:3" x14ac:dyDescent="0.2">
      <c r="A562" s="2">
        <v>561</v>
      </c>
      <c r="B562" s="2">
        <v>58</v>
      </c>
      <c r="C562" s="2" t="s">
        <v>1391</v>
      </c>
    </row>
    <row r="563" spans="1:3" x14ac:dyDescent="0.2">
      <c r="A563" s="2">
        <v>562</v>
      </c>
      <c r="B563" s="2">
        <v>58</v>
      </c>
      <c r="C563" s="2" t="s">
        <v>1392</v>
      </c>
    </row>
    <row r="564" spans="1:3" x14ac:dyDescent="0.2">
      <c r="A564" s="2">
        <v>563</v>
      </c>
      <c r="B564" s="2">
        <v>58</v>
      </c>
      <c r="C564" s="2" t="s">
        <v>1393</v>
      </c>
    </row>
    <row r="565" spans="1:3" x14ac:dyDescent="0.2">
      <c r="A565" s="2">
        <v>564</v>
      </c>
      <c r="B565" s="2">
        <v>58</v>
      </c>
      <c r="C565" s="2" t="s">
        <v>1394</v>
      </c>
    </row>
    <row r="566" spans="1:3" x14ac:dyDescent="0.2">
      <c r="A566" s="2">
        <v>565</v>
      </c>
      <c r="B566" s="2">
        <v>58</v>
      </c>
      <c r="C566" s="2" t="s">
        <v>1395</v>
      </c>
    </row>
    <row r="567" spans="1:3" x14ac:dyDescent="0.2">
      <c r="A567" s="2">
        <v>566</v>
      </c>
      <c r="B567" s="2">
        <v>58</v>
      </c>
      <c r="C567" s="2" t="s">
        <v>707</v>
      </c>
    </row>
    <row r="568" spans="1:3" x14ac:dyDescent="0.2">
      <c r="A568" s="2">
        <v>567</v>
      </c>
      <c r="B568" s="2">
        <v>58</v>
      </c>
      <c r="C568" s="2" t="s">
        <v>1396</v>
      </c>
    </row>
    <row r="569" spans="1:3" x14ac:dyDescent="0.2">
      <c r="A569" s="2">
        <v>568</v>
      </c>
      <c r="B569" s="2">
        <v>58</v>
      </c>
      <c r="C569" s="2" t="s">
        <v>1397</v>
      </c>
    </row>
    <row r="570" spans="1:3" x14ac:dyDescent="0.2">
      <c r="A570" s="2">
        <v>569</v>
      </c>
      <c r="B570" s="2">
        <v>58</v>
      </c>
      <c r="C570" s="2" t="s">
        <v>1398</v>
      </c>
    </row>
    <row r="571" spans="1:3" x14ac:dyDescent="0.2">
      <c r="A571" s="2">
        <v>570</v>
      </c>
      <c r="B571" s="2">
        <v>58</v>
      </c>
      <c r="C571" s="2" t="s">
        <v>1399</v>
      </c>
    </row>
    <row r="572" spans="1:3" x14ac:dyDescent="0.2">
      <c r="A572" s="2">
        <v>571</v>
      </c>
      <c r="B572" s="2">
        <v>58</v>
      </c>
      <c r="C572" s="2" t="s">
        <v>1400</v>
      </c>
    </row>
    <row r="573" spans="1:3" x14ac:dyDescent="0.2">
      <c r="A573" s="2">
        <v>572</v>
      </c>
      <c r="B573" s="2">
        <v>58</v>
      </c>
      <c r="C573" s="2" t="s">
        <v>1401</v>
      </c>
    </row>
    <row r="574" spans="1:3" x14ac:dyDescent="0.2">
      <c r="A574" s="2">
        <v>573</v>
      </c>
      <c r="B574" s="2">
        <v>58</v>
      </c>
      <c r="C574" s="2" t="s">
        <v>1402</v>
      </c>
    </row>
    <row r="575" spans="1:3" x14ac:dyDescent="0.2">
      <c r="A575" s="2">
        <v>574</v>
      </c>
      <c r="B575" s="2">
        <v>58</v>
      </c>
      <c r="C575" s="2" t="s">
        <v>1403</v>
      </c>
    </row>
    <row r="576" spans="1:3" x14ac:dyDescent="0.2">
      <c r="A576" s="2">
        <v>575</v>
      </c>
      <c r="B576" s="2">
        <v>58</v>
      </c>
      <c r="C576" s="2" t="s">
        <v>1404</v>
      </c>
    </row>
    <row r="577" spans="1:3" x14ac:dyDescent="0.2">
      <c r="A577" s="2">
        <v>576</v>
      </c>
      <c r="B577" s="2">
        <v>58</v>
      </c>
      <c r="C577" s="2" t="s">
        <v>1405</v>
      </c>
    </row>
    <row r="578" spans="1:3" x14ac:dyDescent="0.2">
      <c r="A578" s="2">
        <v>577</v>
      </c>
      <c r="B578" s="2">
        <v>58</v>
      </c>
      <c r="C578" s="2" t="s">
        <v>1153</v>
      </c>
    </row>
    <row r="579" spans="1:3" x14ac:dyDescent="0.2">
      <c r="A579" s="2">
        <v>578</v>
      </c>
      <c r="B579" s="2">
        <v>58</v>
      </c>
      <c r="C579" s="2" t="s">
        <v>1406</v>
      </c>
    </row>
    <row r="580" spans="1:3" x14ac:dyDescent="0.2">
      <c r="A580" s="2">
        <v>579</v>
      </c>
      <c r="B580" s="2">
        <v>58</v>
      </c>
      <c r="C580" s="2" t="s">
        <v>1115</v>
      </c>
    </row>
    <row r="581" spans="1:3" x14ac:dyDescent="0.2">
      <c r="A581" s="2">
        <v>580</v>
      </c>
      <c r="B581" s="2">
        <v>58</v>
      </c>
      <c r="C581" s="2" t="s">
        <v>1407</v>
      </c>
    </row>
    <row r="582" spans="1:3" x14ac:dyDescent="0.2">
      <c r="A582" s="2">
        <v>581</v>
      </c>
      <c r="B582" s="2">
        <v>58</v>
      </c>
      <c r="C582" s="2" t="s">
        <v>1408</v>
      </c>
    </row>
    <row r="583" spans="1:3" x14ac:dyDescent="0.2">
      <c r="A583" s="2">
        <v>582</v>
      </c>
      <c r="B583" s="2">
        <v>58</v>
      </c>
      <c r="C583" s="2" t="s">
        <v>1409</v>
      </c>
    </row>
    <row r="584" spans="1:3" x14ac:dyDescent="0.2">
      <c r="A584" s="2">
        <v>583</v>
      </c>
      <c r="B584" s="2">
        <v>58</v>
      </c>
      <c r="C584" s="2" t="s">
        <v>1410</v>
      </c>
    </row>
    <row r="585" spans="1:3" x14ac:dyDescent="0.2">
      <c r="A585" s="2">
        <v>584</v>
      </c>
      <c r="B585" s="2">
        <v>58</v>
      </c>
      <c r="C585" s="2" t="s">
        <v>1411</v>
      </c>
    </row>
    <row r="586" spans="1:3" x14ac:dyDescent="0.2">
      <c r="A586" s="2">
        <v>585</v>
      </c>
      <c r="B586" s="2">
        <v>58</v>
      </c>
      <c r="C586" s="2" t="s">
        <v>1412</v>
      </c>
    </row>
    <row r="587" spans="1:3" x14ac:dyDescent="0.2">
      <c r="A587" s="2">
        <v>586</v>
      </c>
      <c r="B587" s="2">
        <v>58</v>
      </c>
      <c r="C587" s="2" t="s">
        <v>1413</v>
      </c>
    </row>
    <row r="588" spans="1:3" x14ac:dyDescent="0.2">
      <c r="A588" s="2">
        <v>587</v>
      </c>
      <c r="B588" s="2">
        <v>58</v>
      </c>
      <c r="C588" s="2" t="s">
        <v>1414</v>
      </c>
    </row>
    <row r="589" spans="1:3" x14ac:dyDescent="0.2">
      <c r="A589" s="2">
        <v>588</v>
      </c>
      <c r="B589" s="2">
        <v>58</v>
      </c>
      <c r="C589" s="2" t="s">
        <v>1415</v>
      </c>
    </row>
    <row r="590" spans="1:3" x14ac:dyDescent="0.2">
      <c r="A590" s="2">
        <v>589</v>
      </c>
      <c r="B590" s="2">
        <v>58</v>
      </c>
      <c r="C590" s="2" t="s">
        <v>1416</v>
      </c>
    </row>
    <row r="591" spans="1:3" x14ac:dyDescent="0.2">
      <c r="A591" s="2">
        <v>590</v>
      </c>
      <c r="B591" s="2">
        <v>58</v>
      </c>
      <c r="C591" s="2" t="s">
        <v>1364</v>
      </c>
    </row>
    <row r="592" spans="1:3" x14ac:dyDescent="0.2">
      <c r="A592" s="2">
        <v>591</v>
      </c>
      <c r="B592" s="2">
        <v>58</v>
      </c>
      <c r="C592" s="2" t="s">
        <v>1417</v>
      </c>
    </row>
    <row r="593" spans="1:3" x14ac:dyDescent="0.2">
      <c r="A593" s="2">
        <v>592</v>
      </c>
      <c r="B593" s="2">
        <v>58</v>
      </c>
      <c r="C593" s="2" t="s">
        <v>1418</v>
      </c>
    </row>
    <row r="594" spans="1:3" x14ac:dyDescent="0.2">
      <c r="A594" s="2">
        <v>593</v>
      </c>
      <c r="B594" s="2">
        <v>58</v>
      </c>
      <c r="C594" s="2" t="s">
        <v>1419</v>
      </c>
    </row>
    <row r="595" spans="1:3" x14ac:dyDescent="0.2">
      <c r="A595" s="2">
        <v>594</v>
      </c>
      <c r="B595" s="2">
        <v>58</v>
      </c>
      <c r="C595" s="2" t="s">
        <v>1420</v>
      </c>
    </row>
    <row r="596" spans="1:3" x14ac:dyDescent="0.2">
      <c r="A596" s="2">
        <v>595</v>
      </c>
      <c r="B596" s="2">
        <v>58</v>
      </c>
      <c r="C596" s="2" t="s">
        <v>1421</v>
      </c>
    </row>
    <row r="597" spans="1:3" x14ac:dyDescent="0.2">
      <c r="A597" s="2">
        <v>596</v>
      </c>
      <c r="B597" s="2">
        <v>58</v>
      </c>
      <c r="C597" s="2" t="s">
        <v>1422</v>
      </c>
    </row>
    <row r="598" spans="1:3" x14ac:dyDescent="0.2">
      <c r="A598" s="2">
        <v>597</v>
      </c>
      <c r="B598" s="2">
        <v>58</v>
      </c>
      <c r="C598" s="2" t="s">
        <v>1423</v>
      </c>
    </row>
    <row r="599" spans="1:3" x14ac:dyDescent="0.2">
      <c r="A599" s="2">
        <v>598</v>
      </c>
      <c r="B599" s="2">
        <v>58</v>
      </c>
      <c r="C599" s="2" t="s">
        <v>1424</v>
      </c>
    </row>
    <row r="600" spans="1:3" x14ac:dyDescent="0.2">
      <c r="A600" s="2">
        <v>599</v>
      </c>
      <c r="B600" s="2">
        <v>58</v>
      </c>
      <c r="C600" s="2" t="s">
        <v>750</v>
      </c>
    </row>
    <row r="601" spans="1:3" x14ac:dyDescent="0.2">
      <c r="A601" s="2">
        <v>600</v>
      </c>
      <c r="B601" s="2">
        <v>58</v>
      </c>
      <c r="C601" s="2" t="s">
        <v>1425</v>
      </c>
    </row>
    <row r="602" spans="1:3" x14ac:dyDescent="0.2">
      <c r="A602" s="2">
        <v>601</v>
      </c>
      <c r="B602" s="2">
        <v>59</v>
      </c>
      <c r="C602" s="2" t="s">
        <v>1426</v>
      </c>
    </row>
    <row r="603" spans="1:3" x14ac:dyDescent="0.2">
      <c r="A603" s="2">
        <v>602</v>
      </c>
      <c r="B603" s="2">
        <v>59</v>
      </c>
      <c r="C603" s="2" t="s">
        <v>1379</v>
      </c>
    </row>
    <row r="604" spans="1:3" x14ac:dyDescent="0.2">
      <c r="A604" s="2">
        <v>603</v>
      </c>
      <c r="B604" s="2">
        <v>59</v>
      </c>
      <c r="C604" s="2" t="s">
        <v>1427</v>
      </c>
    </row>
    <row r="605" spans="1:3" x14ac:dyDescent="0.2">
      <c r="A605" s="2">
        <v>604</v>
      </c>
      <c r="B605" s="2">
        <v>59</v>
      </c>
      <c r="C605" s="2" t="s">
        <v>1428</v>
      </c>
    </row>
    <row r="606" spans="1:3" x14ac:dyDescent="0.2">
      <c r="A606" s="2">
        <v>605</v>
      </c>
      <c r="B606" s="2">
        <v>59</v>
      </c>
      <c r="C606" s="2" t="s">
        <v>710</v>
      </c>
    </row>
    <row r="607" spans="1:3" x14ac:dyDescent="0.2">
      <c r="A607" s="2">
        <v>606</v>
      </c>
      <c r="B607" s="2">
        <v>59</v>
      </c>
      <c r="C607" s="2" t="s">
        <v>708</v>
      </c>
    </row>
    <row r="608" spans="1:3" x14ac:dyDescent="0.2">
      <c r="A608" s="2">
        <v>607</v>
      </c>
      <c r="B608" s="2">
        <v>59</v>
      </c>
      <c r="C608" s="2" t="s">
        <v>739</v>
      </c>
    </row>
    <row r="609" spans="1:3" x14ac:dyDescent="0.2">
      <c r="A609" s="2">
        <v>608</v>
      </c>
      <c r="B609" s="2">
        <v>59</v>
      </c>
      <c r="C609" s="2" t="s">
        <v>1429</v>
      </c>
    </row>
    <row r="610" spans="1:3" x14ac:dyDescent="0.2">
      <c r="A610" s="2">
        <v>609</v>
      </c>
      <c r="B610" s="2">
        <v>59</v>
      </c>
      <c r="C610" s="2" t="s">
        <v>711</v>
      </c>
    </row>
    <row r="611" spans="1:3" x14ac:dyDescent="0.2">
      <c r="A611" s="2">
        <v>610</v>
      </c>
      <c r="B611" s="2">
        <v>59</v>
      </c>
      <c r="C611" s="2" t="s">
        <v>1430</v>
      </c>
    </row>
    <row r="612" spans="1:3" x14ac:dyDescent="0.2">
      <c r="A612" s="2">
        <v>611</v>
      </c>
      <c r="B612" s="2">
        <v>59</v>
      </c>
      <c r="C612" s="2" t="s">
        <v>1431</v>
      </c>
    </row>
    <row r="613" spans="1:3" x14ac:dyDescent="0.2">
      <c r="A613" s="2">
        <v>612</v>
      </c>
      <c r="B613" s="2">
        <v>59</v>
      </c>
      <c r="C613" s="2" t="s">
        <v>1401</v>
      </c>
    </row>
    <row r="614" spans="1:3" x14ac:dyDescent="0.2">
      <c r="A614" s="2">
        <v>613</v>
      </c>
      <c r="B614" s="2">
        <v>59</v>
      </c>
      <c r="C614" s="2" t="s">
        <v>1432</v>
      </c>
    </row>
    <row r="615" spans="1:3" x14ac:dyDescent="0.2">
      <c r="A615" s="2">
        <v>614</v>
      </c>
      <c r="B615" s="2">
        <v>59</v>
      </c>
      <c r="C615" s="2" t="s">
        <v>1433</v>
      </c>
    </row>
    <row r="616" spans="1:3" x14ac:dyDescent="0.2">
      <c r="A616" s="2">
        <v>615</v>
      </c>
      <c r="B616" s="2">
        <v>59</v>
      </c>
      <c r="C616" s="2" t="s">
        <v>1434</v>
      </c>
    </row>
    <row r="617" spans="1:3" x14ac:dyDescent="0.2">
      <c r="A617" s="2">
        <v>616</v>
      </c>
      <c r="B617" s="2">
        <v>59</v>
      </c>
      <c r="C617" s="2" t="s">
        <v>712</v>
      </c>
    </row>
    <row r="618" spans="1:3" x14ac:dyDescent="0.2">
      <c r="A618" s="2">
        <v>617</v>
      </c>
      <c r="B618" s="2">
        <v>59</v>
      </c>
      <c r="C618" s="2" t="s">
        <v>1435</v>
      </c>
    </row>
    <row r="619" spans="1:3" x14ac:dyDescent="0.2">
      <c r="A619" s="2">
        <v>618</v>
      </c>
      <c r="B619" s="2">
        <v>59</v>
      </c>
      <c r="C619" s="2" t="s">
        <v>1436</v>
      </c>
    </row>
    <row r="620" spans="1:3" x14ac:dyDescent="0.2">
      <c r="A620" s="2">
        <v>619</v>
      </c>
      <c r="B620" s="2">
        <v>59</v>
      </c>
      <c r="C620" s="2" t="s">
        <v>1437</v>
      </c>
    </row>
    <row r="621" spans="1:3" x14ac:dyDescent="0.2">
      <c r="A621" s="2">
        <v>620</v>
      </c>
      <c r="B621" s="2">
        <v>59</v>
      </c>
      <c r="C621" s="2" t="s">
        <v>1438</v>
      </c>
    </row>
    <row r="622" spans="1:3" x14ac:dyDescent="0.2">
      <c r="A622" s="2">
        <v>621</v>
      </c>
      <c r="B622" s="2">
        <v>59</v>
      </c>
      <c r="C622" s="2" t="s">
        <v>1439</v>
      </c>
    </row>
    <row r="623" spans="1:3" x14ac:dyDescent="0.2">
      <c r="A623" s="2">
        <v>622</v>
      </c>
      <c r="B623" s="2">
        <v>59</v>
      </c>
      <c r="C623" s="2" t="s">
        <v>1440</v>
      </c>
    </row>
    <row r="624" spans="1:3" x14ac:dyDescent="0.2">
      <c r="A624" s="2">
        <v>623</v>
      </c>
      <c r="B624" s="2">
        <v>59</v>
      </c>
      <c r="C624" s="2" t="s">
        <v>1441</v>
      </c>
    </row>
    <row r="625" spans="1:3" x14ac:dyDescent="0.2">
      <c r="A625" s="2">
        <v>624</v>
      </c>
      <c r="B625" s="2">
        <v>59</v>
      </c>
      <c r="C625" s="2" t="s">
        <v>1442</v>
      </c>
    </row>
    <row r="626" spans="1:3" x14ac:dyDescent="0.2">
      <c r="A626" s="2">
        <v>625</v>
      </c>
      <c r="B626" s="2">
        <v>59</v>
      </c>
      <c r="C626" s="2" t="s">
        <v>743</v>
      </c>
    </row>
    <row r="627" spans="1:3" x14ac:dyDescent="0.2">
      <c r="A627" s="2">
        <v>626</v>
      </c>
      <c r="B627" s="2">
        <v>60</v>
      </c>
      <c r="C627" s="2" t="s">
        <v>1284</v>
      </c>
    </row>
    <row r="628" spans="1:3" x14ac:dyDescent="0.2">
      <c r="A628" s="2">
        <v>627</v>
      </c>
      <c r="B628" s="2">
        <v>60</v>
      </c>
      <c r="C628" s="2" t="s">
        <v>718</v>
      </c>
    </row>
    <row r="629" spans="1:3" x14ac:dyDescent="0.2">
      <c r="A629" s="2">
        <v>628</v>
      </c>
      <c r="B629" s="2">
        <v>60</v>
      </c>
      <c r="C629" s="2" t="s">
        <v>1443</v>
      </c>
    </row>
    <row r="630" spans="1:3" x14ac:dyDescent="0.2">
      <c r="A630" s="2">
        <v>629</v>
      </c>
      <c r="B630" s="2">
        <v>60</v>
      </c>
      <c r="C630" s="2" t="s">
        <v>738</v>
      </c>
    </row>
    <row r="631" spans="1:3" x14ac:dyDescent="0.2">
      <c r="A631" s="2">
        <v>630</v>
      </c>
      <c r="B631" s="2">
        <v>60</v>
      </c>
      <c r="C631" s="2" t="s">
        <v>1444</v>
      </c>
    </row>
    <row r="632" spans="1:3" x14ac:dyDescent="0.2">
      <c r="A632" s="2">
        <v>631</v>
      </c>
      <c r="B632" s="2">
        <v>60</v>
      </c>
      <c r="C632" s="2" t="s">
        <v>1445</v>
      </c>
    </row>
    <row r="633" spans="1:3" x14ac:dyDescent="0.2">
      <c r="A633" s="2">
        <v>632</v>
      </c>
      <c r="B633" s="2">
        <v>60</v>
      </c>
      <c r="C633" s="2" t="s">
        <v>1446</v>
      </c>
    </row>
    <row r="634" spans="1:3" x14ac:dyDescent="0.2">
      <c r="A634" s="2">
        <v>633</v>
      </c>
      <c r="B634" s="2">
        <v>60</v>
      </c>
      <c r="C634" s="2" t="s">
        <v>1447</v>
      </c>
    </row>
    <row r="635" spans="1:3" x14ac:dyDescent="0.2">
      <c r="A635" s="2">
        <v>634</v>
      </c>
      <c r="B635" s="2">
        <v>60</v>
      </c>
      <c r="C635" s="2" t="s">
        <v>1448</v>
      </c>
    </row>
    <row r="636" spans="1:3" x14ac:dyDescent="0.2">
      <c r="A636" s="2">
        <v>635</v>
      </c>
      <c r="B636" s="2">
        <v>60</v>
      </c>
      <c r="C636" s="2" t="s">
        <v>1449</v>
      </c>
    </row>
    <row r="637" spans="1:3" x14ac:dyDescent="0.2">
      <c r="A637" s="2">
        <v>636</v>
      </c>
      <c r="B637" s="2">
        <v>61</v>
      </c>
      <c r="C637" s="2" t="s">
        <v>1450</v>
      </c>
    </row>
    <row r="638" spans="1:3" x14ac:dyDescent="0.2">
      <c r="A638" s="2">
        <v>637</v>
      </c>
      <c r="B638" s="2">
        <v>61</v>
      </c>
      <c r="C638" s="2" t="s">
        <v>1428</v>
      </c>
    </row>
    <row r="639" spans="1:3" x14ac:dyDescent="0.2">
      <c r="A639" s="2">
        <v>638</v>
      </c>
      <c r="B639" s="2">
        <v>61</v>
      </c>
      <c r="C639" s="2" t="s">
        <v>1451</v>
      </c>
    </row>
    <row r="640" spans="1:3" x14ac:dyDescent="0.2">
      <c r="A640" s="2">
        <v>639</v>
      </c>
      <c r="B640" s="2">
        <v>61</v>
      </c>
      <c r="C640" s="2" t="s">
        <v>1452</v>
      </c>
    </row>
    <row r="641" spans="1:3" x14ac:dyDescent="0.2">
      <c r="A641" s="2">
        <v>640</v>
      </c>
      <c r="B641" s="2">
        <v>61</v>
      </c>
      <c r="C641" s="2" t="s">
        <v>1453</v>
      </c>
    </row>
    <row r="642" spans="1:3" x14ac:dyDescent="0.2">
      <c r="A642" s="2">
        <v>641</v>
      </c>
      <c r="B642" s="2">
        <v>61</v>
      </c>
      <c r="C642" s="2" t="s">
        <v>1454</v>
      </c>
    </row>
    <row r="643" spans="1:3" x14ac:dyDescent="0.2">
      <c r="A643" s="2">
        <v>642</v>
      </c>
      <c r="B643" s="2">
        <v>61</v>
      </c>
      <c r="C643" s="2" t="s">
        <v>1455</v>
      </c>
    </row>
    <row r="644" spans="1:3" x14ac:dyDescent="0.2">
      <c r="A644" s="2">
        <v>643</v>
      </c>
      <c r="B644" s="2">
        <v>61</v>
      </c>
      <c r="C644" s="2" t="s">
        <v>1152</v>
      </c>
    </row>
    <row r="645" spans="1:3" x14ac:dyDescent="0.2">
      <c r="A645" s="2">
        <v>644</v>
      </c>
      <c r="B645" s="2">
        <v>42</v>
      </c>
      <c r="C645" s="2" t="s">
        <v>1456</v>
      </c>
    </row>
    <row r="646" spans="1:3" x14ac:dyDescent="0.2">
      <c r="A646" s="2">
        <v>645</v>
      </c>
      <c r="B646" s="2">
        <v>42</v>
      </c>
      <c r="C646" s="2" t="s">
        <v>1457</v>
      </c>
    </row>
    <row r="647" spans="1:3" x14ac:dyDescent="0.2">
      <c r="A647" s="2">
        <v>646</v>
      </c>
      <c r="B647" s="2">
        <v>42</v>
      </c>
      <c r="C647" s="2" t="s">
        <v>1458</v>
      </c>
    </row>
    <row r="648" spans="1:3" x14ac:dyDescent="0.2">
      <c r="A648" s="2">
        <v>647</v>
      </c>
      <c r="B648" s="2">
        <v>42</v>
      </c>
      <c r="C648" s="2" t="s">
        <v>1459</v>
      </c>
    </row>
    <row r="649" spans="1:3" x14ac:dyDescent="0.2">
      <c r="A649" s="2">
        <v>648</v>
      </c>
      <c r="B649" s="2">
        <v>42</v>
      </c>
      <c r="C649" s="2" t="s">
        <v>1460</v>
      </c>
    </row>
    <row r="650" spans="1:3" x14ac:dyDescent="0.2">
      <c r="A650" s="2">
        <v>649</v>
      </c>
      <c r="B650" s="2">
        <v>42</v>
      </c>
      <c r="C650" s="2" t="s">
        <v>1461</v>
      </c>
    </row>
    <row r="651" spans="1:3" x14ac:dyDescent="0.2">
      <c r="A651" s="2">
        <v>650</v>
      </c>
      <c r="B651" s="2">
        <v>42</v>
      </c>
      <c r="C651" s="2" t="s">
        <v>1462</v>
      </c>
    </row>
    <row r="652" spans="1:3" x14ac:dyDescent="0.2">
      <c r="A652" s="2">
        <v>651</v>
      </c>
      <c r="B652" s="2">
        <v>42</v>
      </c>
      <c r="C652" s="2" t="s">
        <v>1463</v>
      </c>
    </row>
    <row r="653" spans="1:3" x14ac:dyDescent="0.2">
      <c r="A653" s="2">
        <v>652</v>
      </c>
      <c r="B653" s="2">
        <v>42</v>
      </c>
      <c r="C653" s="2" t="s">
        <v>1464</v>
      </c>
    </row>
    <row r="654" spans="1:3" x14ac:dyDescent="0.2">
      <c r="A654" s="2">
        <v>653</v>
      </c>
      <c r="B654" s="2">
        <v>42</v>
      </c>
      <c r="C654" s="2" t="s">
        <v>1465</v>
      </c>
    </row>
    <row r="655" spans="1:3" x14ac:dyDescent="0.2">
      <c r="A655" s="2">
        <v>654</v>
      </c>
      <c r="B655" s="2">
        <v>42</v>
      </c>
      <c r="C655" s="2" t="s">
        <v>1466</v>
      </c>
    </row>
    <row r="656" spans="1:3" x14ac:dyDescent="0.2">
      <c r="A656" s="2">
        <v>655</v>
      </c>
      <c r="B656" s="2">
        <v>42</v>
      </c>
      <c r="C656" s="2" t="s">
        <v>1467</v>
      </c>
    </row>
    <row r="657" spans="1:3" x14ac:dyDescent="0.2">
      <c r="A657" s="2">
        <v>656</v>
      </c>
      <c r="B657" s="2">
        <v>42</v>
      </c>
      <c r="C657" s="2" t="s">
        <v>1468</v>
      </c>
    </row>
    <row r="658" spans="1:3" x14ac:dyDescent="0.2">
      <c r="A658" s="2">
        <v>657</v>
      </c>
      <c r="B658" s="2">
        <v>42</v>
      </c>
      <c r="C658" s="2" t="s">
        <v>1469</v>
      </c>
    </row>
    <row r="659" spans="1:3" x14ac:dyDescent="0.2">
      <c r="A659" s="2">
        <v>658</v>
      </c>
      <c r="B659" s="2">
        <v>42</v>
      </c>
      <c r="C659" s="2" t="s">
        <v>1470</v>
      </c>
    </row>
    <row r="660" spans="1:3" x14ac:dyDescent="0.2">
      <c r="A660" s="2">
        <v>659</v>
      </c>
      <c r="B660" s="2">
        <v>42</v>
      </c>
      <c r="C660" s="2" t="s">
        <v>1137</v>
      </c>
    </row>
    <row r="661" spans="1:3" x14ac:dyDescent="0.2">
      <c r="A661" s="2">
        <v>660</v>
      </c>
      <c r="B661" s="2">
        <v>42</v>
      </c>
      <c r="C661" s="2" t="s">
        <v>1471</v>
      </c>
    </row>
    <row r="662" spans="1:3" x14ac:dyDescent="0.2">
      <c r="A662" s="2">
        <v>661</v>
      </c>
      <c r="B662" s="2">
        <v>42</v>
      </c>
      <c r="C662" s="2" t="s">
        <v>1472</v>
      </c>
    </row>
    <row r="663" spans="1:3" x14ac:dyDescent="0.2">
      <c r="A663" s="2">
        <v>662</v>
      </c>
      <c r="B663" s="2">
        <v>42</v>
      </c>
      <c r="C663" s="2" t="s">
        <v>1473</v>
      </c>
    </row>
    <row r="664" spans="1:3" x14ac:dyDescent="0.2">
      <c r="A664" s="2">
        <v>663</v>
      </c>
      <c r="B664" s="2">
        <v>42</v>
      </c>
      <c r="C664" s="2" t="s">
        <v>1474</v>
      </c>
    </row>
    <row r="665" spans="1:3" x14ac:dyDescent="0.2">
      <c r="A665" s="2">
        <v>664</v>
      </c>
      <c r="B665" s="2">
        <v>42</v>
      </c>
      <c r="C665" s="2" t="s">
        <v>1475</v>
      </c>
    </row>
    <row r="666" spans="1:3" x14ac:dyDescent="0.2">
      <c r="A666" s="2">
        <v>665</v>
      </c>
      <c r="B666" s="2">
        <v>42</v>
      </c>
      <c r="C666" s="2" t="s">
        <v>1476</v>
      </c>
    </row>
    <row r="667" spans="1:3" x14ac:dyDescent="0.2">
      <c r="A667" s="2">
        <v>666</v>
      </c>
      <c r="B667" s="2">
        <v>42</v>
      </c>
      <c r="C667" s="2" t="s">
        <v>1477</v>
      </c>
    </row>
    <row r="668" spans="1:3" x14ac:dyDescent="0.2">
      <c r="A668" s="2">
        <v>667</v>
      </c>
      <c r="B668" s="2">
        <v>61</v>
      </c>
      <c r="C668" s="2" t="s">
        <v>1478</v>
      </c>
    </row>
    <row r="669" spans="1:3" x14ac:dyDescent="0.2">
      <c r="A669" s="2">
        <v>668</v>
      </c>
      <c r="B669" s="2">
        <v>61</v>
      </c>
      <c r="C669" s="2" t="s">
        <v>1479</v>
      </c>
    </row>
    <row r="670" spans="1:3" x14ac:dyDescent="0.2">
      <c r="A670" s="2">
        <v>669</v>
      </c>
      <c r="B670" s="2">
        <v>61</v>
      </c>
      <c r="C670" s="2" t="s">
        <v>1480</v>
      </c>
    </row>
    <row r="671" spans="1:3" x14ac:dyDescent="0.2">
      <c r="A671" s="2">
        <v>670</v>
      </c>
      <c r="B671" s="2">
        <v>61</v>
      </c>
      <c r="C671" s="2" t="s">
        <v>1481</v>
      </c>
    </row>
    <row r="672" spans="1:3" x14ac:dyDescent="0.2">
      <c r="A672" s="2">
        <v>671</v>
      </c>
      <c r="B672" s="2">
        <v>61</v>
      </c>
      <c r="C672" s="2" t="s">
        <v>690</v>
      </c>
    </row>
    <row r="673" spans="1:3" x14ac:dyDescent="0.2">
      <c r="A673" s="2">
        <v>672</v>
      </c>
      <c r="B673" s="2">
        <v>49</v>
      </c>
      <c r="C673" s="2" t="s">
        <v>1482</v>
      </c>
    </row>
    <row r="674" spans="1:3" x14ac:dyDescent="0.2">
      <c r="A674" s="2">
        <v>673</v>
      </c>
      <c r="B674" s="2">
        <v>49</v>
      </c>
      <c r="C674" s="2" t="s">
        <v>1483</v>
      </c>
    </row>
    <row r="675" spans="1:3" x14ac:dyDescent="0.2">
      <c r="A675" s="2">
        <v>674</v>
      </c>
      <c r="B675" s="2">
        <v>49</v>
      </c>
      <c r="C675" s="2" t="s">
        <v>1484</v>
      </c>
    </row>
    <row r="676" spans="1:3" x14ac:dyDescent="0.2">
      <c r="A676" s="2">
        <v>675</v>
      </c>
      <c r="B676" s="2">
        <v>49</v>
      </c>
      <c r="C676" s="2" t="s">
        <v>1485</v>
      </c>
    </row>
    <row r="677" spans="1:3" x14ac:dyDescent="0.2">
      <c r="A677" s="2">
        <v>676</v>
      </c>
      <c r="B677" s="2">
        <v>49</v>
      </c>
      <c r="C677" s="2" t="s">
        <v>1486</v>
      </c>
    </row>
    <row r="678" spans="1:3" x14ac:dyDescent="0.2">
      <c r="A678" s="2">
        <v>677</v>
      </c>
      <c r="B678" s="2">
        <v>49</v>
      </c>
      <c r="C678" s="2" t="s">
        <v>724</v>
      </c>
    </row>
    <row r="679" spans="1:3" x14ac:dyDescent="0.2">
      <c r="A679" s="2">
        <v>678</v>
      </c>
      <c r="B679" s="2">
        <v>49</v>
      </c>
      <c r="C679" s="2" t="s">
        <v>1487</v>
      </c>
    </row>
    <row r="680" spans="1:3" x14ac:dyDescent="0.2">
      <c r="A680" s="2">
        <v>679</v>
      </c>
      <c r="B680" s="2">
        <v>84</v>
      </c>
      <c r="C680" s="2" t="s">
        <v>1488</v>
      </c>
    </row>
    <row r="681" spans="1:3" x14ac:dyDescent="0.2">
      <c r="A681" s="2">
        <v>680</v>
      </c>
      <c r="B681" s="2">
        <v>84</v>
      </c>
      <c r="C681" s="2" t="s">
        <v>717</v>
      </c>
    </row>
    <row r="682" spans="1:3" x14ac:dyDescent="0.2">
      <c r="A682" s="2">
        <v>681</v>
      </c>
      <c r="B682" s="2">
        <v>84</v>
      </c>
      <c r="C682" s="2" t="s">
        <v>1489</v>
      </c>
    </row>
    <row r="683" spans="1:3" x14ac:dyDescent="0.2">
      <c r="A683" s="2">
        <v>682</v>
      </c>
      <c r="B683" s="2">
        <v>84</v>
      </c>
      <c r="C683" s="2" t="s">
        <v>1312</v>
      </c>
    </row>
    <row r="684" spans="1:3" x14ac:dyDescent="0.2">
      <c r="A684" s="2">
        <v>683</v>
      </c>
      <c r="B684" s="2">
        <v>84</v>
      </c>
      <c r="C684" s="2" t="s">
        <v>1490</v>
      </c>
    </row>
    <row r="685" spans="1:3" x14ac:dyDescent="0.2">
      <c r="A685" s="2">
        <v>684</v>
      </c>
      <c r="B685" s="2">
        <v>84</v>
      </c>
      <c r="C685" s="2" t="s">
        <v>1491</v>
      </c>
    </row>
    <row r="686" spans="1:3" x14ac:dyDescent="0.2">
      <c r="A686" s="2">
        <v>685</v>
      </c>
      <c r="B686" s="2">
        <v>84</v>
      </c>
      <c r="C686" s="2" t="s">
        <v>1492</v>
      </c>
    </row>
    <row r="687" spans="1:3" x14ac:dyDescent="0.2">
      <c r="A687" s="2">
        <v>686</v>
      </c>
      <c r="B687" s="2">
        <v>84</v>
      </c>
      <c r="C687" s="2" t="s">
        <v>1493</v>
      </c>
    </row>
    <row r="688" spans="1:3" x14ac:dyDescent="0.2">
      <c r="A688" s="2">
        <v>687</v>
      </c>
      <c r="B688" s="2">
        <v>84</v>
      </c>
      <c r="C688" s="2" t="s">
        <v>1494</v>
      </c>
    </row>
    <row r="689" spans="1:3" x14ac:dyDescent="0.2">
      <c r="A689" s="2">
        <v>688</v>
      </c>
      <c r="B689" s="2">
        <v>84</v>
      </c>
      <c r="C689" s="2" t="s">
        <v>1495</v>
      </c>
    </row>
    <row r="690" spans="1:3" x14ac:dyDescent="0.2">
      <c r="A690" s="2">
        <v>689</v>
      </c>
      <c r="B690" s="2">
        <v>84</v>
      </c>
      <c r="C690" s="2" t="s">
        <v>1496</v>
      </c>
    </row>
    <row r="691" spans="1:3" x14ac:dyDescent="0.2">
      <c r="A691" s="2">
        <v>690</v>
      </c>
      <c r="B691" s="2">
        <v>84</v>
      </c>
      <c r="C691" s="2" t="s">
        <v>1497</v>
      </c>
    </row>
    <row r="692" spans="1:3" x14ac:dyDescent="0.2">
      <c r="A692" s="2">
        <v>691</v>
      </c>
      <c r="B692" s="2">
        <v>84</v>
      </c>
      <c r="C692" s="2" t="s">
        <v>1498</v>
      </c>
    </row>
    <row r="693" spans="1:3" x14ac:dyDescent="0.2">
      <c r="A693" s="2">
        <v>692</v>
      </c>
      <c r="B693" s="2">
        <v>84</v>
      </c>
      <c r="C693" s="2" t="s">
        <v>1499</v>
      </c>
    </row>
    <row r="694" spans="1:3" x14ac:dyDescent="0.2">
      <c r="A694" s="2">
        <v>693</v>
      </c>
      <c r="B694" s="2">
        <v>84</v>
      </c>
      <c r="C694" s="2" t="s">
        <v>1500</v>
      </c>
    </row>
    <row r="695" spans="1:3" x14ac:dyDescent="0.2">
      <c r="A695" s="2">
        <v>694</v>
      </c>
      <c r="B695" s="2">
        <v>84</v>
      </c>
      <c r="C695" s="2" t="s">
        <v>1501</v>
      </c>
    </row>
    <row r="696" spans="1:3" x14ac:dyDescent="0.2">
      <c r="A696" s="2">
        <v>695</v>
      </c>
      <c r="B696" s="2">
        <v>84</v>
      </c>
      <c r="C696" s="2" t="s">
        <v>1502</v>
      </c>
    </row>
    <row r="697" spans="1:3" x14ac:dyDescent="0.2">
      <c r="A697" s="2">
        <v>696</v>
      </c>
      <c r="B697" s="2">
        <v>84</v>
      </c>
      <c r="C697" s="2" t="s">
        <v>1503</v>
      </c>
    </row>
    <row r="698" spans="1:3" x14ac:dyDescent="0.2">
      <c r="A698" s="2">
        <v>697</v>
      </c>
      <c r="B698" s="2">
        <v>84</v>
      </c>
      <c r="C698" s="2" t="s">
        <v>1393</v>
      </c>
    </row>
    <row r="699" spans="1:3" x14ac:dyDescent="0.2">
      <c r="A699" s="2">
        <v>698</v>
      </c>
      <c r="B699" s="2">
        <v>84</v>
      </c>
      <c r="C699" s="2" t="s">
        <v>1504</v>
      </c>
    </row>
    <row r="700" spans="1:3" x14ac:dyDescent="0.2">
      <c r="A700" s="2">
        <v>699</v>
      </c>
      <c r="B700" s="2">
        <v>84</v>
      </c>
      <c r="C700" s="2" t="s">
        <v>1505</v>
      </c>
    </row>
    <row r="701" spans="1:3" x14ac:dyDescent="0.2">
      <c r="A701" s="2">
        <v>700</v>
      </c>
      <c r="B701" s="2">
        <v>84</v>
      </c>
      <c r="C701" s="2" t="s">
        <v>725</v>
      </c>
    </row>
    <row r="702" spans="1:3" x14ac:dyDescent="0.2">
      <c r="A702" s="2">
        <v>701</v>
      </c>
      <c r="B702" s="2">
        <v>84</v>
      </c>
      <c r="C702" s="2" t="s">
        <v>1506</v>
      </c>
    </row>
    <row r="703" spans="1:3" x14ac:dyDescent="0.2">
      <c r="A703" s="2">
        <v>702</v>
      </c>
      <c r="B703" s="2">
        <v>84</v>
      </c>
      <c r="C703" s="2" t="s">
        <v>737</v>
      </c>
    </row>
    <row r="704" spans="1:3" x14ac:dyDescent="0.2">
      <c r="A704" s="2">
        <v>703</v>
      </c>
      <c r="B704" s="2">
        <v>84</v>
      </c>
      <c r="C704" s="2" t="s">
        <v>1507</v>
      </c>
    </row>
    <row r="705" spans="1:3" x14ac:dyDescent="0.2">
      <c r="A705" s="2">
        <v>704</v>
      </c>
      <c r="B705" s="2">
        <v>84</v>
      </c>
      <c r="C705" s="2" t="s">
        <v>1508</v>
      </c>
    </row>
    <row r="706" spans="1:3" x14ac:dyDescent="0.2">
      <c r="A706" s="2">
        <v>705</v>
      </c>
      <c r="B706" s="2">
        <v>84</v>
      </c>
      <c r="C706" s="2" t="s">
        <v>1509</v>
      </c>
    </row>
    <row r="707" spans="1:3" x14ac:dyDescent="0.2">
      <c r="A707" s="2">
        <v>706</v>
      </c>
      <c r="B707" s="2">
        <v>84</v>
      </c>
      <c r="C707" s="2" t="s">
        <v>1510</v>
      </c>
    </row>
    <row r="708" spans="1:3" x14ac:dyDescent="0.2">
      <c r="A708" s="2">
        <v>707</v>
      </c>
      <c r="B708" s="2">
        <v>84</v>
      </c>
      <c r="C708" s="2" t="s">
        <v>1511</v>
      </c>
    </row>
    <row r="709" spans="1:3" x14ac:dyDescent="0.2">
      <c r="A709" s="2">
        <v>708</v>
      </c>
      <c r="B709" s="2">
        <v>84</v>
      </c>
      <c r="C709" s="2" t="s">
        <v>1512</v>
      </c>
    </row>
    <row r="710" spans="1:3" x14ac:dyDescent="0.2">
      <c r="A710" s="2">
        <v>709</v>
      </c>
      <c r="B710" s="2">
        <v>84</v>
      </c>
      <c r="C710" s="2" t="s">
        <v>1513</v>
      </c>
    </row>
    <row r="711" spans="1:3" x14ac:dyDescent="0.2">
      <c r="A711" s="2">
        <v>710</v>
      </c>
      <c r="B711" s="2">
        <v>84</v>
      </c>
      <c r="C711" s="2" t="s">
        <v>1514</v>
      </c>
    </row>
    <row r="712" spans="1:3" x14ac:dyDescent="0.2">
      <c r="A712" s="2">
        <v>711</v>
      </c>
      <c r="B712" s="2">
        <v>84</v>
      </c>
      <c r="C712" s="2" t="s">
        <v>1515</v>
      </c>
    </row>
    <row r="713" spans="1:3" x14ac:dyDescent="0.2">
      <c r="A713" s="2">
        <v>712</v>
      </c>
      <c r="B713" s="2">
        <v>84</v>
      </c>
      <c r="C713" s="2" t="s">
        <v>1516</v>
      </c>
    </row>
    <row r="714" spans="1:3" x14ac:dyDescent="0.2">
      <c r="A714" s="2">
        <v>713</v>
      </c>
      <c r="B714" s="2">
        <v>84</v>
      </c>
      <c r="C714" s="2" t="s">
        <v>708</v>
      </c>
    </row>
    <row r="715" spans="1:3" x14ac:dyDescent="0.2">
      <c r="A715" s="2">
        <v>714</v>
      </c>
      <c r="B715" s="2">
        <v>84</v>
      </c>
      <c r="C715" s="2" t="s">
        <v>1517</v>
      </c>
    </row>
    <row r="716" spans="1:3" x14ac:dyDescent="0.2">
      <c r="A716" s="2">
        <v>715</v>
      </c>
      <c r="B716" s="2">
        <v>84</v>
      </c>
      <c r="C716" s="2" t="s">
        <v>1518</v>
      </c>
    </row>
    <row r="717" spans="1:3" x14ac:dyDescent="0.2">
      <c r="A717" s="2">
        <v>716</v>
      </c>
      <c r="B717" s="2">
        <v>84</v>
      </c>
      <c r="C717" s="2" t="s">
        <v>1289</v>
      </c>
    </row>
    <row r="718" spans="1:3" x14ac:dyDescent="0.2">
      <c r="A718" s="2">
        <v>717</v>
      </c>
      <c r="B718" s="2">
        <v>84</v>
      </c>
      <c r="C718" s="2" t="s">
        <v>1519</v>
      </c>
    </row>
    <row r="719" spans="1:3" x14ac:dyDescent="0.2">
      <c r="A719" s="2">
        <v>718</v>
      </c>
      <c r="B719" s="2">
        <v>84</v>
      </c>
      <c r="C719" s="2" t="s">
        <v>1520</v>
      </c>
    </row>
    <row r="720" spans="1:3" x14ac:dyDescent="0.2">
      <c r="A720" s="2">
        <v>719</v>
      </c>
      <c r="B720" s="2">
        <v>84</v>
      </c>
      <c r="C720" s="2" t="s">
        <v>1521</v>
      </c>
    </row>
    <row r="721" spans="1:3" x14ac:dyDescent="0.2">
      <c r="A721" s="2">
        <v>720</v>
      </c>
      <c r="B721" s="2">
        <v>84</v>
      </c>
      <c r="C721" s="2" t="s">
        <v>1522</v>
      </c>
    </row>
    <row r="722" spans="1:3" x14ac:dyDescent="0.2">
      <c r="A722" s="2">
        <v>721</v>
      </c>
      <c r="B722" s="2">
        <v>84</v>
      </c>
      <c r="C722" s="2" t="s">
        <v>1523</v>
      </c>
    </row>
    <row r="723" spans="1:3" x14ac:dyDescent="0.2">
      <c r="A723" s="2">
        <v>722</v>
      </c>
      <c r="B723" s="2">
        <v>84</v>
      </c>
      <c r="C723" s="2" t="s">
        <v>1524</v>
      </c>
    </row>
    <row r="724" spans="1:3" x14ac:dyDescent="0.2">
      <c r="A724" s="2">
        <v>723</v>
      </c>
      <c r="B724" s="2">
        <v>84</v>
      </c>
      <c r="C724" s="2" t="s">
        <v>1525</v>
      </c>
    </row>
    <row r="725" spans="1:3" x14ac:dyDescent="0.2">
      <c r="A725" s="2">
        <v>724</v>
      </c>
      <c r="B725" s="2">
        <v>84</v>
      </c>
      <c r="C725" s="2" t="s">
        <v>1200</v>
      </c>
    </row>
    <row r="726" spans="1:3" x14ac:dyDescent="0.2">
      <c r="A726" s="2">
        <v>725</v>
      </c>
      <c r="B726" s="2">
        <v>84</v>
      </c>
      <c r="C726" s="2" t="s">
        <v>1399</v>
      </c>
    </row>
    <row r="727" spans="1:3" x14ac:dyDescent="0.2">
      <c r="A727" s="2">
        <v>726</v>
      </c>
      <c r="B727" s="2">
        <v>84</v>
      </c>
      <c r="C727" s="2" t="s">
        <v>1526</v>
      </c>
    </row>
    <row r="728" spans="1:3" x14ac:dyDescent="0.2">
      <c r="A728" s="2">
        <v>727</v>
      </c>
      <c r="B728" s="2">
        <v>84</v>
      </c>
      <c r="C728" s="2" t="s">
        <v>1527</v>
      </c>
    </row>
    <row r="729" spans="1:3" x14ac:dyDescent="0.2">
      <c r="A729" s="2">
        <v>728</v>
      </c>
      <c r="B729" s="2">
        <v>84</v>
      </c>
      <c r="C729" s="2" t="s">
        <v>1528</v>
      </c>
    </row>
    <row r="730" spans="1:3" x14ac:dyDescent="0.2">
      <c r="A730" s="2">
        <v>729</v>
      </c>
      <c r="B730" s="2">
        <v>84</v>
      </c>
      <c r="C730" s="2" t="s">
        <v>1529</v>
      </c>
    </row>
    <row r="731" spans="1:3" x14ac:dyDescent="0.2">
      <c r="A731" s="2">
        <v>730</v>
      </c>
      <c r="B731" s="2">
        <v>84</v>
      </c>
      <c r="C731" s="2" t="s">
        <v>1530</v>
      </c>
    </row>
    <row r="732" spans="1:3" x14ac:dyDescent="0.2">
      <c r="A732" s="2">
        <v>731</v>
      </c>
      <c r="B732" s="2">
        <v>84</v>
      </c>
      <c r="C732" s="2" t="s">
        <v>1403</v>
      </c>
    </row>
    <row r="733" spans="1:3" x14ac:dyDescent="0.2">
      <c r="A733" s="2">
        <v>732</v>
      </c>
      <c r="B733" s="2">
        <v>84</v>
      </c>
      <c r="C733" s="2" t="s">
        <v>1531</v>
      </c>
    </row>
    <row r="734" spans="1:3" x14ac:dyDescent="0.2">
      <c r="A734" s="2">
        <v>733</v>
      </c>
      <c r="B734" s="2">
        <v>84</v>
      </c>
      <c r="C734" s="2" t="s">
        <v>1532</v>
      </c>
    </row>
    <row r="735" spans="1:3" x14ac:dyDescent="0.2">
      <c r="A735" s="2">
        <v>734</v>
      </c>
      <c r="B735" s="2">
        <v>84</v>
      </c>
      <c r="C735" s="2" t="s">
        <v>1533</v>
      </c>
    </row>
    <row r="736" spans="1:3" x14ac:dyDescent="0.2">
      <c r="A736" s="2">
        <v>735</v>
      </c>
      <c r="B736" s="2">
        <v>84</v>
      </c>
      <c r="C736" s="2" t="s">
        <v>1534</v>
      </c>
    </row>
    <row r="737" spans="1:3" x14ac:dyDescent="0.2">
      <c r="A737" s="2">
        <v>736</v>
      </c>
      <c r="B737" s="2">
        <v>84</v>
      </c>
      <c r="C737" s="2" t="s">
        <v>1535</v>
      </c>
    </row>
    <row r="738" spans="1:3" x14ac:dyDescent="0.2">
      <c r="A738" s="2">
        <v>737</v>
      </c>
      <c r="B738" s="2">
        <v>84</v>
      </c>
      <c r="C738" s="2" t="s">
        <v>1536</v>
      </c>
    </row>
    <row r="739" spans="1:3" x14ac:dyDescent="0.2">
      <c r="A739" s="2">
        <v>738</v>
      </c>
      <c r="B739" s="2">
        <v>84</v>
      </c>
      <c r="C739" s="2" t="s">
        <v>1537</v>
      </c>
    </row>
    <row r="740" spans="1:3" x14ac:dyDescent="0.2">
      <c r="A740" s="2">
        <v>739</v>
      </c>
      <c r="B740" s="2">
        <v>84</v>
      </c>
      <c r="C740" s="2" t="s">
        <v>1538</v>
      </c>
    </row>
    <row r="741" spans="1:3" x14ac:dyDescent="0.2">
      <c r="A741" s="2">
        <v>740</v>
      </c>
      <c r="B741" s="2">
        <v>84</v>
      </c>
      <c r="C741" s="2" t="s">
        <v>1539</v>
      </c>
    </row>
    <row r="742" spans="1:3" x14ac:dyDescent="0.2">
      <c r="A742" s="2">
        <v>741</v>
      </c>
      <c r="B742" s="2">
        <v>84</v>
      </c>
      <c r="C742" s="2" t="s">
        <v>1540</v>
      </c>
    </row>
    <row r="743" spans="1:3" x14ac:dyDescent="0.2">
      <c r="A743" s="2">
        <v>742</v>
      </c>
      <c r="B743" s="2">
        <v>84</v>
      </c>
      <c r="C743" s="2" t="s">
        <v>1541</v>
      </c>
    </row>
    <row r="744" spans="1:3" x14ac:dyDescent="0.2">
      <c r="A744" s="2">
        <v>743</v>
      </c>
      <c r="B744" s="2">
        <v>84</v>
      </c>
      <c r="C744" s="2" t="s">
        <v>1542</v>
      </c>
    </row>
    <row r="745" spans="1:3" x14ac:dyDescent="0.2">
      <c r="A745" s="2">
        <v>744</v>
      </c>
      <c r="B745" s="2">
        <v>84</v>
      </c>
      <c r="C745" s="2" t="s">
        <v>1543</v>
      </c>
    </row>
    <row r="746" spans="1:3" x14ac:dyDescent="0.2">
      <c r="A746" s="2">
        <v>745</v>
      </c>
      <c r="B746" s="2">
        <v>84</v>
      </c>
      <c r="C746" s="2" t="s">
        <v>1544</v>
      </c>
    </row>
    <row r="747" spans="1:3" x14ac:dyDescent="0.2">
      <c r="A747" s="2">
        <v>746</v>
      </c>
      <c r="B747" s="2">
        <v>84</v>
      </c>
      <c r="C747" s="2" t="s">
        <v>1545</v>
      </c>
    </row>
    <row r="748" spans="1:3" x14ac:dyDescent="0.2">
      <c r="A748" s="2">
        <v>747</v>
      </c>
      <c r="B748" s="2">
        <v>84</v>
      </c>
      <c r="C748" s="2" t="s">
        <v>1546</v>
      </c>
    </row>
    <row r="749" spans="1:3" x14ac:dyDescent="0.2">
      <c r="A749" s="2">
        <v>748</v>
      </c>
      <c r="B749" s="2">
        <v>84</v>
      </c>
      <c r="C749" s="2" t="s">
        <v>1547</v>
      </c>
    </row>
    <row r="750" spans="1:3" x14ac:dyDescent="0.2">
      <c r="A750" s="2">
        <v>749</v>
      </c>
      <c r="B750" s="2">
        <v>84</v>
      </c>
      <c r="C750" s="2" t="s">
        <v>1548</v>
      </c>
    </row>
    <row r="751" spans="1:3" x14ac:dyDescent="0.2">
      <c r="A751" s="2">
        <v>750</v>
      </c>
      <c r="B751" s="2">
        <v>84</v>
      </c>
      <c r="C751" s="2" t="s">
        <v>1549</v>
      </c>
    </row>
    <row r="752" spans="1:3" x14ac:dyDescent="0.2">
      <c r="A752" s="2">
        <v>751</v>
      </c>
      <c r="B752" s="2">
        <v>84</v>
      </c>
      <c r="C752" s="2" t="s">
        <v>1549</v>
      </c>
    </row>
    <row r="753" spans="1:3" x14ac:dyDescent="0.2">
      <c r="A753" s="2">
        <v>752</v>
      </c>
      <c r="B753" s="2">
        <v>84</v>
      </c>
      <c r="C753" s="2" t="s">
        <v>1550</v>
      </c>
    </row>
    <row r="754" spans="1:3" x14ac:dyDescent="0.2">
      <c r="A754" s="2">
        <v>753</v>
      </c>
      <c r="B754" s="2">
        <v>84</v>
      </c>
      <c r="C754" s="2" t="s">
        <v>1551</v>
      </c>
    </row>
    <row r="755" spans="1:3" x14ac:dyDescent="0.2">
      <c r="A755" s="2">
        <v>754</v>
      </c>
      <c r="B755" s="2">
        <v>84</v>
      </c>
      <c r="C755" s="2" t="s">
        <v>1552</v>
      </c>
    </row>
    <row r="756" spans="1:3" x14ac:dyDescent="0.2">
      <c r="A756" s="2">
        <v>755</v>
      </c>
      <c r="B756" s="2">
        <v>84</v>
      </c>
      <c r="C756" s="2" t="s">
        <v>1553</v>
      </c>
    </row>
    <row r="757" spans="1:3" x14ac:dyDescent="0.2">
      <c r="A757" s="2">
        <v>756</v>
      </c>
      <c r="B757" s="2">
        <v>84</v>
      </c>
      <c r="C757" s="2" t="s">
        <v>1554</v>
      </c>
    </row>
    <row r="758" spans="1:3" x14ac:dyDescent="0.2">
      <c r="A758" s="2">
        <v>757</v>
      </c>
      <c r="B758" s="2">
        <v>84</v>
      </c>
      <c r="C758" s="2" t="s">
        <v>1555</v>
      </c>
    </row>
    <row r="759" spans="1:3" x14ac:dyDescent="0.2">
      <c r="A759" s="2">
        <v>758</v>
      </c>
      <c r="B759" s="2">
        <v>84</v>
      </c>
      <c r="C759" s="2" t="s">
        <v>1556</v>
      </c>
    </row>
    <row r="760" spans="1:3" x14ac:dyDescent="0.2">
      <c r="A760" s="2">
        <v>759</v>
      </c>
      <c r="B760" s="2">
        <v>84</v>
      </c>
      <c r="C760" s="2" t="s">
        <v>1152</v>
      </c>
    </row>
    <row r="761" spans="1:3" x14ac:dyDescent="0.2">
      <c r="A761" s="2">
        <v>760</v>
      </c>
      <c r="B761" s="2">
        <v>84</v>
      </c>
      <c r="C761" s="2" t="s">
        <v>1557</v>
      </c>
    </row>
    <row r="762" spans="1:3" x14ac:dyDescent="0.2">
      <c r="A762" s="2">
        <v>761</v>
      </c>
      <c r="B762" s="2">
        <v>84</v>
      </c>
      <c r="C762" s="2" t="s">
        <v>1558</v>
      </c>
    </row>
    <row r="763" spans="1:3" x14ac:dyDescent="0.2">
      <c r="A763" s="2">
        <v>762</v>
      </c>
      <c r="B763" s="2">
        <v>84</v>
      </c>
      <c r="C763" s="2" t="s">
        <v>1559</v>
      </c>
    </row>
    <row r="764" spans="1:3" x14ac:dyDescent="0.2">
      <c r="A764" s="2">
        <v>763</v>
      </c>
      <c r="B764" s="2">
        <v>84</v>
      </c>
      <c r="C764" s="2" t="s">
        <v>1560</v>
      </c>
    </row>
    <row r="765" spans="1:3" x14ac:dyDescent="0.2">
      <c r="A765" s="2">
        <v>764</v>
      </c>
      <c r="B765" s="2">
        <v>84</v>
      </c>
      <c r="C765" s="2" t="s">
        <v>1561</v>
      </c>
    </row>
    <row r="766" spans="1:3" x14ac:dyDescent="0.2">
      <c r="A766" s="2">
        <v>765</v>
      </c>
      <c r="B766" s="2">
        <v>84</v>
      </c>
      <c r="C766" s="2" t="s">
        <v>1562</v>
      </c>
    </row>
    <row r="767" spans="1:3" x14ac:dyDescent="0.2">
      <c r="A767" s="2">
        <v>766</v>
      </c>
      <c r="B767" s="2">
        <v>84</v>
      </c>
      <c r="C767" s="2" t="s">
        <v>753</v>
      </c>
    </row>
    <row r="768" spans="1:3" x14ac:dyDescent="0.2">
      <c r="A768" s="2">
        <v>767</v>
      </c>
      <c r="B768" s="2">
        <v>84</v>
      </c>
      <c r="C768" s="2" t="s">
        <v>1563</v>
      </c>
    </row>
    <row r="769" spans="1:3" x14ac:dyDescent="0.2">
      <c r="A769" s="2">
        <v>768</v>
      </c>
      <c r="B769" s="2">
        <v>84</v>
      </c>
      <c r="C769" s="2" t="s">
        <v>1564</v>
      </c>
    </row>
    <row r="770" spans="1:3" x14ac:dyDescent="0.2">
      <c r="A770" s="2">
        <v>769</v>
      </c>
      <c r="B770" s="2">
        <v>84</v>
      </c>
      <c r="C770" s="2" t="s">
        <v>1565</v>
      </c>
    </row>
    <row r="771" spans="1:3" x14ac:dyDescent="0.2">
      <c r="A771" s="2">
        <v>770</v>
      </c>
      <c r="B771" s="2">
        <v>84</v>
      </c>
      <c r="C771" s="2" t="s">
        <v>1566</v>
      </c>
    </row>
    <row r="772" spans="1:3" x14ac:dyDescent="0.2">
      <c r="A772" s="2">
        <v>771</v>
      </c>
      <c r="B772" s="2">
        <v>84</v>
      </c>
      <c r="C772" s="2" t="s">
        <v>1567</v>
      </c>
    </row>
    <row r="773" spans="1:3" x14ac:dyDescent="0.2">
      <c r="A773" s="2">
        <v>772</v>
      </c>
      <c r="B773" s="2">
        <v>84</v>
      </c>
      <c r="C773" s="2" t="s">
        <v>1568</v>
      </c>
    </row>
    <row r="774" spans="1:3" x14ac:dyDescent="0.2">
      <c r="A774" s="2">
        <v>773</v>
      </c>
      <c r="B774" s="2">
        <v>84</v>
      </c>
      <c r="C774" s="2" t="s">
        <v>1569</v>
      </c>
    </row>
    <row r="775" spans="1:3" x14ac:dyDescent="0.2">
      <c r="A775" s="2">
        <v>774</v>
      </c>
      <c r="B775" s="2">
        <v>84</v>
      </c>
      <c r="C775" s="2" t="s">
        <v>1570</v>
      </c>
    </row>
    <row r="776" spans="1:3" x14ac:dyDescent="0.2">
      <c r="A776" s="2">
        <v>775</v>
      </c>
      <c r="B776" s="2">
        <v>84</v>
      </c>
      <c r="C776" s="2" t="s">
        <v>1571</v>
      </c>
    </row>
    <row r="777" spans="1:3" x14ac:dyDescent="0.2">
      <c r="A777" s="2">
        <v>776</v>
      </c>
      <c r="B777" s="2">
        <v>84</v>
      </c>
      <c r="C777" s="2" t="s">
        <v>1572</v>
      </c>
    </row>
    <row r="778" spans="1:3" x14ac:dyDescent="0.2">
      <c r="A778" s="2">
        <v>777</v>
      </c>
      <c r="B778" s="2">
        <v>84</v>
      </c>
      <c r="C778" s="2" t="s">
        <v>1573</v>
      </c>
    </row>
    <row r="779" spans="1:3" x14ac:dyDescent="0.2">
      <c r="A779" s="2">
        <v>778</v>
      </c>
      <c r="B779" s="2">
        <v>84</v>
      </c>
      <c r="C779" s="2" t="s">
        <v>1574</v>
      </c>
    </row>
    <row r="780" spans="1:3" x14ac:dyDescent="0.2">
      <c r="A780" s="2">
        <v>779</v>
      </c>
      <c r="B780" s="2">
        <v>84</v>
      </c>
      <c r="C780" s="2" t="s">
        <v>1575</v>
      </c>
    </row>
    <row r="781" spans="1:3" x14ac:dyDescent="0.2">
      <c r="A781" s="2">
        <v>780</v>
      </c>
      <c r="B781" s="2">
        <v>84</v>
      </c>
      <c r="C781" s="2" t="s">
        <v>1576</v>
      </c>
    </row>
    <row r="782" spans="1:3" x14ac:dyDescent="0.2">
      <c r="A782" s="2">
        <v>781</v>
      </c>
      <c r="B782" s="2">
        <v>84</v>
      </c>
      <c r="C782" s="2" t="s">
        <v>1577</v>
      </c>
    </row>
    <row r="783" spans="1:3" x14ac:dyDescent="0.2">
      <c r="A783" s="2">
        <v>782</v>
      </c>
      <c r="B783" s="2">
        <v>84</v>
      </c>
      <c r="C783" s="2" t="s">
        <v>1578</v>
      </c>
    </row>
    <row r="784" spans="1:3" x14ac:dyDescent="0.2">
      <c r="A784" s="2">
        <v>783</v>
      </c>
      <c r="B784" s="2">
        <v>84</v>
      </c>
      <c r="C784" s="2" t="s">
        <v>1579</v>
      </c>
    </row>
    <row r="785" spans="1:3" x14ac:dyDescent="0.2">
      <c r="A785" s="2">
        <v>784</v>
      </c>
      <c r="B785" s="2">
        <v>84</v>
      </c>
      <c r="C785" s="2" t="s">
        <v>1580</v>
      </c>
    </row>
    <row r="786" spans="1:3" x14ac:dyDescent="0.2">
      <c r="A786" s="2">
        <v>785</v>
      </c>
      <c r="B786" s="2">
        <v>84</v>
      </c>
      <c r="C786" s="2" t="s">
        <v>1581</v>
      </c>
    </row>
    <row r="787" spans="1:3" x14ac:dyDescent="0.2">
      <c r="A787" s="2">
        <v>786</v>
      </c>
      <c r="B787" s="2">
        <v>84</v>
      </c>
      <c r="C787" s="2" t="s">
        <v>1582</v>
      </c>
    </row>
    <row r="788" spans="1:3" x14ac:dyDescent="0.2">
      <c r="A788" s="2">
        <v>787</v>
      </c>
      <c r="B788" s="2">
        <v>84</v>
      </c>
      <c r="C788" s="2" t="s">
        <v>1303</v>
      </c>
    </row>
    <row r="789" spans="1:3" x14ac:dyDescent="0.2">
      <c r="A789" s="2">
        <v>788</v>
      </c>
      <c r="B789" s="2">
        <v>84</v>
      </c>
      <c r="C789" s="2" t="s">
        <v>1583</v>
      </c>
    </row>
    <row r="790" spans="1:3" x14ac:dyDescent="0.2">
      <c r="A790" s="2">
        <v>789</v>
      </c>
      <c r="B790" s="2">
        <v>84</v>
      </c>
      <c r="C790" s="2" t="s">
        <v>1584</v>
      </c>
    </row>
    <row r="791" spans="1:3" x14ac:dyDescent="0.2">
      <c r="A791" s="2">
        <v>790</v>
      </c>
      <c r="B791" s="2">
        <v>84</v>
      </c>
      <c r="C791" s="2" t="s">
        <v>1585</v>
      </c>
    </row>
    <row r="792" spans="1:3" x14ac:dyDescent="0.2">
      <c r="A792" s="2">
        <v>791</v>
      </c>
      <c r="B792" s="2">
        <v>84</v>
      </c>
      <c r="C792" s="2" t="s">
        <v>1586</v>
      </c>
    </row>
    <row r="793" spans="1:3" x14ac:dyDescent="0.2">
      <c r="A793" s="2">
        <v>792</v>
      </c>
      <c r="B793" s="2">
        <v>84</v>
      </c>
      <c r="C793" s="2" t="s">
        <v>1587</v>
      </c>
    </row>
    <row r="794" spans="1:3" x14ac:dyDescent="0.2">
      <c r="A794" s="2">
        <v>793</v>
      </c>
      <c r="B794" s="2">
        <v>84</v>
      </c>
      <c r="C794" s="2" t="s">
        <v>1588</v>
      </c>
    </row>
    <row r="795" spans="1:3" x14ac:dyDescent="0.2">
      <c r="A795" s="2">
        <v>794</v>
      </c>
      <c r="B795" s="2">
        <v>84</v>
      </c>
      <c r="C795" s="2" t="s">
        <v>1589</v>
      </c>
    </row>
    <row r="796" spans="1:3" x14ac:dyDescent="0.2">
      <c r="A796" s="2">
        <v>795</v>
      </c>
      <c r="B796" s="2">
        <v>84</v>
      </c>
      <c r="C796" s="2" t="s">
        <v>1590</v>
      </c>
    </row>
    <row r="797" spans="1:3" x14ac:dyDescent="0.2">
      <c r="A797" s="2">
        <v>796</v>
      </c>
      <c r="B797" s="2">
        <v>84</v>
      </c>
      <c r="C797" s="2" t="s">
        <v>1591</v>
      </c>
    </row>
    <row r="798" spans="1:3" x14ac:dyDescent="0.2">
      <c r="A798" s="2">
        <v>797</v>
      </c>
      <c r="B798" s="2">
        <v>84</v>
      </c>
      <c r="C798" s="2" t="s">
        <v>1592</v>
      </c>
    </row>
    <row r="799" spans="1:3" x14ac:dyDescent="0.2">
      <c r="A799" s="2">
        <v>798</v>
      </c>
      <c r="B799" s="2">
        <v>84</v>
      </c>
      <c r="C799" s="2" t="s">
        <v>1593</v>
      </c>
    </row>
    <row r="800" spans="1:3" x14ac:dyDescent="0.2">
      <c r="A800" s="2">
        <v>799</v>
      </c>
      <c r="B800" s="2">
        <v>84</v>
      </c>
      <c r="C800" s="2" t="s">
        <v>1594</v>
      </c>
    </row>
    <row r="801" spans="1:3" x14ac:dyDescent="0.2">
      <c r="A801" s="2">
        <v>800</v>
      </c>
      <c r="B801" s="2">
        <v>84</v>
      </c>
      <c r="C801" s="2" t="s">
        <v>1595</v>
      </c>
    </row>
    <row r="802" spans="1:3" x14ac:dyDescent="0.2">
      <c r="A802" s="2">
        <v>801</v>
      </c>
      <c r="B802" s="2">
        <v>84</v>
      </c>
      <c r="C802" s="2" t="s">
        <v>1596</v>
      </c>
    </row>
    <row r="803" spans="1:3" x14ac:dyDescent="0.2">
      <c r="A803" s="2">
        <v>802</v>
      </c>
      <c r="B803" s="2">
        <v>84</v>
      </c>
      <c r="C803" s="2" t="s">
        <v>1160</v>
      </c>
    </row>
    <row r="804" spans="1:3" x14ac:dyDescent="0.2">
      <c r="A804" s="2">
        <v>803</v>
      </c>
      <c r="B804" s="2">
        <v>84</v>
      </c>
      <c r="C804" s="2" t="s">
        <v>1597</v>
      </c>
    </row>
    <row r="805" spans="1:3" x14ac:dyDescent="0.2">
      <c r="A805" s="2">
        <v>804</v>
      </c>
      <c r="B805" s="2">
        <v>84</v>
      </c>
      <c r="C805" s="2" t="s">
        <v>734</v>
      </c>
    </row>
    <row r="806" spans="1:3" x14ac:dyDescent="0.2">
      <c r="A806" s="2">
        <v>805</v>
      </c>
      <c r="B806" s="2">
        <v>84</v>
      </c>
      <c r="C806" s="2" t="s">
        <v>1598</v>
      </c>
    </row>
    <row r="807" spans="1:3" x14ac:dyDescent="0.2">
      <c r="A807" s="2">
        <v>806</v>
      </c>
      <c r="B807" s="2">
        <v>84</v>
      </c>
      <c r="C807" s="2" t="s">
        <v>1599</v>
      </c>
    </row>
    <row r="808" spans="1:3" x14ac:dyDescent="0.2">
      <c r="A808" s="2">
        <v>807</v>
      </c>
      <c r="B808" s="2">
        <v>84</v>
      </c>
      <c r="C808" s="2" t="s">
        <v>1186</v>
      </c>
    </row>
    <row r="809" spans="1:3" x14ac:dyDescent="0.2">
      <c r="A809" s="2">
        <v>808</v>
      </c>
      <c r="B809" s="2">
        <v>84</v>
      </c>
      <c r="C809" s="2" t="s">
        <v>1600</v>
      </c>
    </row>
    <row r="810" spans="1:3" x14ac:dyDescent="0.2">
      <c r="A810" s="2">
        <v>809</v>
      </c>
      <c r="B810" s="2">
        <v>84</v>
      </c>
      <c r="C810" s="2" t="s">
        <v>1055</v>
      </c>
    </row>
    <row r="811" spans="1:3" x14ac:dyDescent="0.2">
      <c r="A811" s="2">
        <v>810</v>
      </c>
      <c r="B811" s="2">
        <v>84</v>
      </c>
      <c r="C811" s="2" t="s">
        <v>742</v>
      </c>
    </row>
    <row r="812" spans="1:3" x14ac:dyDescent="0.2">
      <c r="A812" s="2">
        <v>811</v>
      </c>
      <c r="B812" s="2">
        <v>84</v>
      </c>
      <c r="C812" s="2" t="s">
        <v>1601</v>
      </c>
    </row>
    <row r="813" spans="1:3" x14ac:dyDescent="0.2">
      <c r="A813" s="2">
        <v>812</v>
      </c>
      <c r="B813" s="2">
        <v>84</v>
      </c>
      <c r="C813" s="2" t="s">
        <v>1602</v>
      </c>
    </row>
    <row r="814" spans="1:3" x14ac:dyDescent="0.2">
      <c r="A814" s="2">
        <v>813</v>
      </c>
      <c r="B814" s="2">
        <v>84</v>
      </c>
      <c r="C814" s="2" t="s">
        <v>1603</v>
      </c>
    </row>
    <row r="815" spans="1:3" x14ac:dyDescent="0.2">
      <c r="A815" s="2">
        <v>814</v>
      </c>
      <c r="B815" s="2">
        <v>84</v>
      </c>
      <c r="C815" s="2" t="s">
        <v>1066</v>
      </c>
    </row>
    <row r="816" spans="1:3" x14ac:dyDescent="0.2">
      <c r="A816" s="2">
        <v>815</v>
      </c>
      <c r="B816" s="2">
        <v>84</v>
      </c>
      <c r="C816" s="2" t="s">
        <v>1604</v>
      </c>
    </row>
    <row r="817" spans="1:3" x14ac:dyDescent="0.2">
      <c r="A817" s="2">
        <v>816</v>
      </c>
      <c r="B817" s="2">
        <v>84</v>
      </c>
      <c r="C817" s="2" t="s">
        <v>1605</v>
      </c>
    </row>
    <row r="818" spans="1:3" x14ac:dyDescent="0.2">
      <c r="A818" s="2">
        <v>817</v>
      </c>
      <c r="B818" s="2">
        <v>84</v>
      </c>
      <c r="C818" s="2" t="s">
        <v>1606</v>
      </c>
    </row>
    <row r="819" spans="1:3" x14ac:dyDescent="0.2">
      <c r="A819" s="2">
        <v>818</v>
      </c>
      <c r="B819" s="2">
        <v>84</v>
      </c>
      <c r="C819" s="2" t="s">
        <v>1607</v>
      </c>
    </row>
    <row r="820" spans="1:3" x14ac:dyDescent="0.2">
      <c r="A820" s="2">
        <v>819</v>
      </c>
      <c r="B820" s="2">
        <v>84</v>
      </c>
      <c r="C820" s="2" t="s">
        <v>1608</v>
      </c>
    </row>
    <row r="821" spans="1:3" x14ac:dyDescent="0.2">
      <c r="A821" s="2">
        <v>820</v>
      </c>
      <c r="B821" s="2">
        <v>84</v>
      </c>
      <c r="C821" s="2" t="s">
        <v>1609</v>
      </c>
    </row>
    <row r="822" spans="1:3" x14ac:dyDescent="0.2">
      <c r="A822" s="2">
        <v>821</v>
      </c>
      <c r="B822" s="2">
        <v>84</v>
      </c>
      <c r="C822" s="2" t="s">
        <v>1610</v>
      </c>
    </row>
    <row r="823" spans="1:3" x14ac:dyDescent="0.2">
      <c r="A823" s="2">
        <v>822</v>
      </c>
      <c r="B823" s="2">
        <v>84</v>
      </c>
      <c r="C823" s="2" t="s">
        <v>1611</v>
      </c>
    </row>
    <row r="824" spans="1:3" x14ac:dyDescent="0.2">
      <c r="A824" s="2">
        <v>823</v>
      </c>
      <c r="B824" s="2">
        <v>84</v>
      </c>
      <c r="C824" s="2" t="s">
        <v>1612</v>
      </c>
    </row>
    <row r="825" spans="1:3" x14ac:dyDescent="0.2">
      <c r="A825" s="2">
        <v>824</v>
      </c>
      <c r="B825" s="2">
        <v>84</v>
      </c>
      <c r="C825" s="2" t="s">
        <v>1613</v>
      </c>
    </row>
    <row r="826" spans="1:3" x14ac:dyDescent="0.2">
      <c r="A826" s="2">
        <v>825</v>
      </c>
      <c r="B826" s="2">
        <v>84</v>
      </c>
      <c r="C826" s="2" t="s">
        <v>1614</v>
      </c>
    </row>
    <row r="827" spans="1:3" x14ac:dyDescent="0.2">
      <c r="A827" s="2">
        <v>826</v>
      </c>
      <c r="B827" s="2">
        <v>84</v>
      </c>
      <c r="C827" s="2" t="s">
        <v>1615</v>
      </c>
    </row>
    <row r="828" spans="1:3" x14ac:dyDescent="0.2">
      <c r="A828" s="2">
        <v>827</v>
      </c>
      <c r="B828" s="2">
        <v>84</v>
      </c>
      <c r="C828" s="2" t="s">
        <v>1616</v>
      </c>
    </row>
    <row r="829" spans="1:3" x14ac:dyDescent="0.2">
      <c r="A829" s="2">
        <v>828</v>
      </c>
      <c r="B829" s="2">
        <v>84</v>
      </c>
      <c r="C829" s="2" t="s">
        <v>1617</v>
      </c>
    </row>
    <row r="830" spans="1:3" x14ac:dyDescent="0.2">
      <c r="A830" s="2">
        <v>829</v>
      </c>
      <c r="B830" s="2">
        <v>84</v>
      </c>
      <c r="C830" s="2" t="s">
        <v>1618</v>
      </c>
    </row>
    <row r="831" spans="1:3" x14ac:dyDescent="0.2">
      <c r="A831" s="2">
        <v>830</v>
      </c>
      <c r="B831" s="2">
        <v>84</v>
      </c>
      <c r="C831" s="2" t="s">
        <v>1619</v>
      </c>
    </row>
    <row r="832" spans="1:3" x14ac:dyDescent="0.2">
      <c r="A832" s="2">
        <v>831</v>
      </c>
      <c r="B832" s="2">
        <v>84</v>
      </c>
      <c r="C832" s="2" t="s">
        <v>1620</v>
      </c>
    </row>
    <row r="833" spans="1:3" x14ac:dyDescent="0.2">
      <c r="A833" s="2">
        <v>832</v>
      </c>
      <c r="B833" s="2">
        <v>84</v>
      </c>
      <c r="C833" s="2" t="s">
        <v>1621</v>
      </c>
    </row>
    <row r="834" spans="1:3" x14ac:dyDescent="0.2">
      <c r="A834" s="2">
        <v>833</v>
      </c>
      <c r="B834" s="2">
        <v>84</v>
      </c>
      <c r="C834" s="2" t="s">
        <v>1622</v>
      </c>
    </row>
    <row r="835" spans="1:3" x14ac:dyDescent="0.2">
      <c r="A835" s="2">
        <v>834</v>
      </c>
      <c r="B835" s="2">
        <v>84</v>
      </c>
      <c r="C835" s="2" t="s">
        <v>1623</v>
      </c>
    </row>
    <row r="836" spans="1:3" x14ac:dyDescent="0.2">
      <c r="A836" s="2">
        <v>835</v>
      </c>
      <c r="B836" s="2">
        <v>84</v>
      </c>
      <c r="C836" s="2" t="s">
        <v>1624</v>
      </c>
    </row>
    <row r="837" spans="1:3" x14ac:dyDescent="0.2">
      <c r="A837" s="2">
        <v>836</v>
      </c>
      <c r="B837" s="2">
        <v>84</v>
      </c>
      <c r="C837" s="2" t="s">
        <v>1625</v>
      </c>
    </row>
    <row r="838" spans="1:3" x14ac:dyDescent="0.2">
      <c r="A838" s="2">
        <v>837</v>
      </c>
      <c r="B838" s="2">
        <v>84</v>
      </c>
      <c r="C838" s="2" t="s">
        <v>1626</v>
      </c>
    </row>
    <row r="839" spans="1:3" x14ac:dyDescent="0.2">
      <c r="A839" s="2">
        <v>838</v>
      </c>
      <c r="B839" s="2">
        <v>85</v>
      </c>
      <c r="C839" s="2" t="s">
        <v>1627</v>
      </c>
    </row>
    <row r="840" spans="1:3" x14ac:dyDescent="0.2">
      <c r="A840" s="2">
        <v>839</v>
      </c>
      <c r="B840" s="2">
        <v>85</v>
      </c>
      <c r="C840" s="2" t="s">
        <v>1628</v>
      </c>
    </row>
    <row r="841" spans="1:3" x14ac:dyDescent="0.2">
      <c r="A841" s="2">
        <v>840</v>
      </c>
      <c r="B841" s="2">
        <v>85</v>
      </c>
      <c r="C841" s="2" t="s">
        <v>1629</v>
      </c>
    </row>
    <row r="842" spans="1:3" x14ac:dyDescent="0.2">
      <c r="A842" s="2">
        <v>841</v>
      </c>
      <c r="B842" s="2">
        <v>85</v>
      </c>
      <c r="C842" s="2" t="s">
        <v>1630</v>
      </c>
    </row>
    <row r="843" spans="1:3" x14ac:dyDescent="0.2">
      <c r="A843" s="2">
        <v>842</v>
      </c>
      <c r="B843" s="2">
        <v>85</v>
      </c>
      <c r="C843" s="2" t="s">
        <v>1631</v>
      </c>
    </row>
    <row r="844" spans="1:3" x14ac:dyDescent="0.2">
      <c r="A844" s="2">
        <v>843</v>
      </c>
      <c r="B844" s="2">
        <v>85</v>
      </c>
      <c r="C844" s="2" t="s">
        <v>686</v>
      </c>
    </row>
    <row r="845" spans="1:3" x14ac:dyDescent="0.2">
      <c r="A845" s="2">
        <v>844</v>
      </c>
      <c r="B845" s="2">
        <v>85</v>
      </c>
      <c r="C845" s="2" t="s">
        <v>1632</v>
      </c>
    </row>
    <row r="846" spans="1:3" x14ac:dyDescent="0.2">
      <c r="A846" s="2">
        <v>845</v>
      </c>
      <c r="B846" s="2">
        <v>85</v>
      </c>
      <c r="C846" s="2" t="s">
        <v>1633</v>
      </c>
    </row>
    <row r="847" spans="1:3" x14ac:dyDescent="0.2">
      <c r="A847" s="2">
        <v>846</v>
      </c>
      <c r="B847" s="2">
        <v>85</v>
      </c>
      <c r="C847" s="2" t="s">
        <v>1634</v>
      </c>
    </row>
    <row r="848" spans="1:3" x14ac:dyDescent="0.2">
      <c r="A848" s="2">
        <v>847</v>
      </c>
      <c r="B848" s="2">
        <v>85</v>
      </c>
      <c r="C848" s="2" t="s">
        <v>1635</v>
      </c>
    </row>
    <row r="849" spans="1:3" x14ac:dyDescent="0.2">
      <c r="A849" s="2">
        <v>848</v>
      </c>
      <c r="B849" s="2">
        <v>85</v>
      </c>
      <c r="C849" s="2" t="s">
        <v>1636</v>
      </c>
    </row>
    <row r="850" spans="1:3" x14ac:dyDescent="0.2">
      <c r="A850" s="2">
        <v>849</v>
      </c>
      <c r="B850" s="2">
        <v>85</v>
      </c>
      <c r="C850" s="2" t="s">
        <v>1637</v>
      </c>
    </row>
    <row r="851" spans="1:3" x14ac:dyDescent="0.2">
      <c r="A851" s="2">
        <v>850</v>
      </c>
      <c r="B851" s="2">
        <v>85</v>
      </c>
      <c r="C851" s="2" t="s">
        <v>1638</v>
      </c>
    </row>
    <row r="852" spans="1:3" x14ac:dyDescent="0.2">
      <c r="A852" s="2">
        <v>851</v>
      </c>
      <c r="B852" s="2">
        <v>85</v>
      </c>
      <c r="C852" s="2" t="s">
        <v>1639</v>
      </c>
    </row>
    <row r="853" spans="1:3" x14ac:dyDescent="0.2">
      <c r="A853" s="2">
        <v>852</v>
      </c>
      <c r="B853" s="2">
        <v>85</v>
      </c>
      <c r="C853" s="2" t="s">
        <v>1640</v>
      </c>
    </row>
    <row r="854" spans="1:3" x14ac:dyDescent="0.2">
      <c r="A854" s="2">
        <v>853</v>
      </c>
      <c r="B854" s="2">
        <v>85</v>
      </c>
      <c r="C854" s="2" t="s">
        <v>752</v>
      </c>
    </row>
    <row r="855" spans="1:3" x14ac:dyDescent="0.2">
      <c r="A855" s="2">
        <v>854</v>
      </c>
      <c r="B855" s="2">
        <v>85</v>
      </c>
      <c r="C855" s="2" t="s">
        <v>1641</v>
      </c>
    </row>
    <row r="856" spans="1:3" x14ac:dyDescent="0.2">
      <c r="A856" s="2">
        <v>855</v>
      </c>
      <c r="B856" s="2">
        <v>85</v>
      </c>
      <c r="C856" s="2" t="s">
        <v>1514</v>
      </c>
    </row>
    <row r="857" spans="1:3" x14ac:dyDescent="0.2">
      <c r="A857" s="2">
        <v>856</v>
      </c>
      <c r="B857" s="2">
        <v>85</v>
      </c>
      <c r="C857" s="2" t="s">
        <v>1642</v>
      </c>
    </row>
    <row r="858" spans="1:3" x14ac:dyDescent="0.2">
      <c r="A858" s="2">
        <v>857</v>
      </c>
      <c r="B858" s="2">
        <v>85</v>
      </c>
      <c r="C858" s="2" t="s">
        <v>1643</v>
      </c>
    </row>
    <row r="859" spans="1:3" x14ac:dyDescent="0.2">
      <c r="A859" s="2">
        <v>858</v>
      </c>
      <c r="B859" s="2">
        <v>85</v>
      </c>
      <c r="C859" s="2" t="s">
        <v>1644</v>
      </c>
    </row>
    <row r="860" spans="1:3" x14ac:dyDescent="0.2">
      <c r="A860" s="2">
        <v>859</v>
      </c>
      <c r="B860" s="2">
        <v>85</v>
      </c>
      <c r="C860" s="2" t="s">
        <v>1645</v>
      </c>
    </row>
    <row r="861" spans="1:3" x14ac:dyDescent="0.2">
      <c r="A861" s="2">
        <v>860</v>
      </c>
      <c r="B861" s="2">
        <v>85</v>
      </c>
      <c r="C861" s="2" t="s">
        <v>1646</v>
      </c>
    </row>
    <row r="862" spans="1:3" x14ac:dyDescent="0.2">
      <c r="A862" s="2">
        <v>861</v>
      </c>
      <c r="B862" s="2">
        <v>85</v>
      </c>
      <c r="C862" s="2" t="s">
        <v>1647</v>
      </c>
    </row>
    <row r="863" spans="1:3" x14ac:dyDescent="0.2">
      <c r="A863" s="2">
        <v>862</v>
      </c>
      <c r="B863" s="2">
        <v>85</v>
      </c>
      <c r="C863" s="2" t="s">
        <v>1288</v>
      </c>
    </row>
    <row r="864" spans="1:3" x14ac:dyDescent="0.2">
      <c r="A864" s="2">
        <v>863</v>
      </c>
      <c r="B864" s="2">
        <v>85</v>
      </c>
      <c r="C864" s="2" t="s">
        <v>1648</v>
      </c>
    </row>
    <row r="865" spans="1:3" x14ac:dyDescent="0.2">
      <c r="A865" s="2">
        <v>864</v>
      </c>
      <c r="B865" s="2">
        <v>85</v>
      </c>
      <c r="C865" s="2" t="s">
        <v>1649</v>
      </c>
    </row>
    <row r="866" spans="1:3" x14ac:dyDescent="0.2">
      <c r="A866" s="2">
        <v>865</v>
      </c>
      <c r="B866" s="2">
        <v>85</v>
      </c>
      <c r="C866" s="2" t="s">
        <v>1650</v>
      </c>
    </row>
    <row r="867" spans="1:3" x14ac:dyDescent="0.2">
      <c r="A867" s="2">
        <v>866</v>
      </c>
      <c r="B867" s="2">
        <v>85</v>
      </c>
      <c r="C867" s="2" t="s">
        <v>1651</v>
      </c>
    </row>
    <row r="868" spans="1:3" x14ac:dyDescent="0.2">
      <c r="A868" s="2">
        <v>867</v>
      </c>
      <c r="B868" s="2">
        <v>85</v>
      </c>
      <c r="C868" s="2" t="s">
        <v>1652</v>
      </c>
    </row>
    <row r="869" spans="1:3" x14ac:dyDescent="0.2">
      <c r="A869" s="2">
        <v>868</v>
      </c>
      <c r="B869" s="2">
        <v>85</v>
      </c>
      <c r="C869" s="2" t="s">
        <v>1653</v>
      </c>
    </row>
    <row r="870" spans="1:3" x14ac:dyDescent="0.2">
      <c r="A870" s="2">
        <v>869</v>
      </c>
      <c r="B870" s="2">
        <v>85</v>
      </c>
      <c r="C870" s="2" t="s">
        <v>1654</v>
      </c>
    </row>
    <row r="871" spans="1:3" x14ac:dyDescent="0.2">
      <c r="A871" s="2">
        <v>870</v>
      </c>
      <c r="B871" s="2">
        <v>85</v>
      </c>
      <c r="C871" s="2" t="s">
        <v>1655</v>
      </c>
    </row>
    <row r="872" spans="1:3" x14ac:dyDescent="0.2">
      <c r="A872" s="2">
        <v>871</v>
      </c>
      <c r="B872" s="2">
        <v>85</v>
      </c>
      <c r="C872" s="2" t="s">
        <v>749</v>
      </c>
    </row>
    <row r="873" spans="1:3" x14ac:dyDescent="0.2">
      <c r="A873" s="2">
        <v>872</v>
      </c>
      <c r="B873" s="2">
        <v>85</v>
      </c>
      <c r="C873" s="2" t="s">
        <v>1656</v>
      </c>
    </row>
    <row r="874" spans="1:3" x14ac:dyDescent="0.2">
      <c r="A874" s="2">
        <v>873</v>
      </c>
      <c r="B874" s="2">
        <v>85</v>
      </c>
      <c r="C874" s="2" t="s">
        <v>757</v>
      </c>
    </row>
    <row r="875" spans="1:3" x14ac:dyDescent="0.2">
      <c r="A875" s="2">
        <v>874</v>
      </c>
      <c r="B875" s="2">
        <v>85</v>
      </c>
      <c r="C875" s="2" t="s">
        <v>1657</v>
      </c>
    </row>
    <row r="876" spans="1:3" x14ac:dyDescent="0.2">
      <c r="A876" s="2">
        <v>875</v>
      </c>
      <c r="B876" s="2">
        <v>85</v>
      </c>
      <c r="C876" s="2" t="s">
        <v>719</v>
      </c>
    </row>
    <row r="877" spans="1:3" x14ac:dyDescent="0.2">
      <c r="A877" s="2">
        <v>876</v>
      </c>
      <c r="B877" s="2">
        <v>85</v>
      </c>
      <c r="C877" s="2" t="s">
        <v>1658</v>
      </c>
    </row>
    <row r="878" spans="1:3" x14ac:dyDescent="0.2">
      <c r="A878" s="2">
        <v>877</v>
      </c>
      <c r="B878" s="2">
        <v>85</v>
      </c>
      <c r="C878" s="2" t="s">
        <v>1659</v>
      </c>
    </row>
    <row r="879" spans="1:3" x14ac:dyDescent="0.2">
      <c r="A879" s="2">
        <v>878</v>
      </c>
      <c r="B879" s="2">
        <v>85</v>
      </c>
      <c r="C879" s="2" t="s">
        <v>1660</v>
      </c>
    </row>
    <row r="880" spans="1:3" x14ac:dyDescent="0.2">
      <c r="A880" s="2">
        <v>879</v>
      </c>
      <c r="B880" s="2">
        <v>85</v>
      </c>
      <c r="C880" s="2" t="s">
        <v>1661</v>
      </c>
    </row>
    <row r="881" spans="1:3" x14ac:dyDescent="0.2">
      <c r="A881" s="2">
        <v>880</v>
      </c>
      <c r="B881" s="2">
        <v>85</v>
      </c>
      <c r="C881" s="2" t="s">
        <v>1662</v>
      </c>
    </row>
    <row r="882" spans="1:3" x14ac:dyDescent="0.2">
      <c r="A882" s="2">
        <v>881</v>
      </c>
      <c r="B882" s="2">
        <v>85</v>
      </c>
      <c r="C882" s="2" t="s">
        <v>1663</v>
      </c>
    </row>
    <row r="883" spans="1:3" x14ac:dyDescent="0.2">
      <c r="A883" s="2">
        <v>882</v>
      </c>
      <c r="B883" s="2">
        <v>85</v>
      </c>
      <c r="C883" s="2" t="s">
        <v>1664</v>
      </c>
    </row>
    <row r="884" spans="1:3" x14ac:dyDescent="0.2">
      <c r="A884" s="2">
        <v>883</v>
      </c>
      <c r="B884" s="2">
        <v>85</v>
      </c>
      <c r="C884" s="2" t="s">
        <v>1665</v>
      </c>
    </row>
    <row r="885" spans="1:3" x14ac:dyDescent="0.2">
      <c r="A885" s="2">
        <v>884</v>
      </c>
      <c r="B885" s="2">
        <v>85</v>
      </c>
      <c r="C885" s="2" t="s">
        <v>1666</v>
      </c>
    </row>
    <row r="886" spans="1:3" x14ac:dyDescent="0.2">
      <c r="A886" s="2">
        <v>885</v>
      </c>
      <c r="B886" s="2">
        <v>85</v>
      </c>
      <c r="C886" s="2" t="s">
        <v>1334</v>
      </c>
    </row>
    <row r="887" spans="1:3" x14ac:dyDescent="0.2">
      <c r="A887" s="2">
        <v>886</v>
      </c>
      <c r="B887" s="2">
        <v>85</v>
      </c>
      <c r="C887" s="2" t="s">
        <v>1667</v>
      </c>
    </row>
    <row r="888" spans="1:3" x14ac:dyDescent="0.2">
      <c r="A888" s="2">
        <v>887</v>
      </c>
      <c r="B888" s="2">
        <v>85</v>
      </c>
      <c r="C888" s="2" t="s">
        <v>1668</v>
      </c>
    </row>
    <row r="889" spans="1:3" x14ac:dyDescent="0.2">
      <c r="A889" s="2">
        <v>888</v>
      </c>
      <c r="B889" s="2">
        <v>85</v>
      </c>
      <c r="C889" s="2" t="s">
        <v>1669</v>
      </c>
    </row>
    <row r="890" spans="1:3" x14ac:dyDescent="0.2">
      <c r="A890" s="2">
        <v>889</v>
      </c>
      <c r="B890" s="2">
        <v>85</v>
      </c>
      <c r="C890" s="2" t="s">
        <v>1670</v>
      </c>
    </row>
    <row r="891" spans="1:3" x14ac:dyDescent="0.2">
      <c r="A891" s="2">
        <v>890</v>
      </c>
      <c r="B891" s="2">
        <v>85</v>
      </c>
      <c r="C891" s="2" t="s">
        <v>1671</v>
      </c>
    </row>
    <row r="892" spans="1:3" x14ac:dyDescent="0.2">
      <c r="A892" s="2">
        <v>891</v>
      </c>
      <c r="B892" s="2">
        <v>85</v>
      </c>
      <c r="C892" s="2" t="s">
        <v>1672</v>
      </c>
    </row>
    <row r="893" spans="1:3" x14ac:dyDescent="0.2">
      <c r="A893" s="2">
        <v>892</v>
      </c>
      <c r="B893" s="2">
        <v>85</v>
      </c>
      <c r="C893" s="2" t="s">
        <v>1541</v>
      </c>
    </row>
    <row r="894" spans="1:3" x14ac:dyDescent="0.2">
      <c r="A894" s="2">
        <v>893</v>
      </c>
      <c r="B894" s="2">
        <v>85</v>
      </c>
      <c r="C894" s="2" t="s">
        <v>1673</v>
      </c>
    </row>
    <row r="895" spans="1:3" x14ac:dyDescent="0.2">
      <c r="A895" s="2">
        <v>894</v>
      </c>
      <c r="B895" s="2">
        <v>85</v>
      </c>
      <c r="C895" s="2" t="s">
        <v>1674</v>
      </c>
    </row>
    <row r="896" spans="1:3" x14ac:dyDescent="0.2">
      <c r="A896" s="2">
        <v>895</v>
      </c>
      <c r="B896" s="2">
        <v>85</v>
      </c>
      <c r="C896" s="2" t="s">
        <v>1675</v>
      </c>
    </row>
    <row r="897" spans="1:3" x14ac:dyDescent="0.2">
      <c r="A897" s="2">
        <v>896</v>
      </c>
      <c r="B897" s="2">
        <v>85</v>
      </c>
      <c r="C897" s="2" t="s">
        <v>1676</v>
      </c>
    </row>
    <row r="898" spans="1:3" x14ac:dyDescent="0.2">
      <c r="A898" s="2">
        <v>897</v>
      </c>
      <c r="B898" s="2">
        <v>85</v>
      </c>
      <c r="C898" s="2" t="s">
        <v>1677</v>
      </c>
    </row>
    <row r="899" spans="1:3" x14ac:dyDescent="0.2">
      <c r="A899" s="2">
        <v>898</v>
      </c>
      <c r="B899" s="2">
        <v>85</v>
      </c>
      <c r="C899" s="2" t="s">
        <v>1678</v>
      </c>
    </row>
    <row r="900" spans="1:3" x14ac:dyDescent="0.2">
      <c r="A900" s="2">
        <v>899</v>
      </c>
      <c r="B900" s="2">
        <v>85</v>
      </c>
      <c r="C900" s="2" t="s">
        <v>1679</v>
      </c>
    </row>
    <row r="901" spans="1:3" x14ac:dyDescent="0.2">
      <c r="A901" s="2">
        <v>900</v>
      </c>
      <c r="B901" s="2">
        <v>85</v>
      </c>
      <c r="C901" s="2" t="s">
        <v>755</v>
      </c>
    </row>
    <row r="902" spans="1:3" x14ac:dyDescent="0.2">
      <c r="A902" s="2">
        <v>901</v>
      </c>
      <c r="B902" s="2">
        <v>85</v>
      </c>
      <c r="C902" s="2" t="s">
        <v>713</v>
      </c>
    </row>
    <row r="903" spans="1:3" x14ac:dyDescent="0.2">
      <c r="A903" s="2">
        <v>902</v>
      </c>
      <c r="B903" s="2">
        <v>85</v>
      </c>
      <c r="C903" s="2" t="s">
        <v>1680</v>
      </c>
    </row>
    <row r="904" spans="1:3" x14ac:dyDescent="0.2">
      <c r="A904" s="2">
        <v>903</v>
      </c>
      <c r="B904" s="2">
        <v>85</v>
      </c>
      <c r="C904" s="2" t="s">
        <v>1681</v>
      </c>
    </row>
    <row r="905" spans="1:3" x14ac:dyDescent="0.2">
      <c r="A905" s="2">
        <v>904</v>
      </c>
      <c r="B905" s="2">
        <v>85</v>
      </c>
      <c r="C905" s="2" t="s">
        <v>1682</v>
      </c>
    </row>
    <row r="906" spans="1:3" x14ac:dyDescent="0.2">
      <c r="A906" s="2">
        <v>905</v>
      </c>
      <c r="B906" s="2">
        <v>85</v>
      </c>
      <c r="C906" s="2" t="s">
        <v>1683</v>
      </c>
    </row>
    <row r="907" spans="1:3" x14ac:dyDescent="0.2">
      <c r="A907" s="2">
        <v>906</v>
      </c>
      <c r="B907" s="2">
        <v>85</v>
      </c>
      <c r="C907" s="2" t="s">
        <v>1684</v>
      </c>
    </row>
    <row r="908" spans="1:3" x14ac:dyDescent="0.2">
      <c r="A908" s="2">
        <v>907</v>
      </c>
      <c r="B908" s="2">
        <v>85</v>
      </c>
      <c r="C908" s="2" t="s">
        <v>1685</v>
      </c>
    </row>
    <row r="909" spans="1:3" x14ac:dyDescent="0.2">
      <c r="A909" s="2">
        <v>908</v>
      </c>
      <c r="B909" s="2">
        <v>85</v>
      </c>
      <c r="C909" s="2" t="s">
        <v>1686</v>
      </c>
    </row>
    <row r="910" spans="1:3" x14ac:dyDescent="0.2">
      <c r="A910" s="2">
        <v>909</v>
      </c>
      <c r="B910" s="2">
        <v>85</v>
      </c>
      <c r="C910" s="2" t="s">
        <v>1687</v>
      </c>
    </row>
    <row r="911" spans="1:3" x14ac:dyDescent="0.2">
      <c r="A911" s="2">
        <v>910</v>
      </c>
      <c r="B911" s="2">
        <v>85</v>
      </c>
      <c r="C911" s="2" t="s">
        <v>1688</v>
      </c>
    </row>
    <row r="912" spans="1:3" x14ac:dyDescent="0.2">
      <c r="A912" s="2">
        <v>911</v>
      </c>
      <c r="B912" s="2">
        <v>85</v>
      </c>
      <c r="C912" s="2" t="s">
        <v>1689</v>
      </c>
    </row>
    <row r="913" spans="1:3" x14ac:dyDescent="0.2">
      <c r="A913" s="2">
        <v>912</v>
      </c>
      <c r="B913" s="2">
        <v>85</v>
      </c>
      <c r="C913" s="2" t="s">
        <v>1030</v>
      </c>
    </row>
    <row r="914" spans="1:3" x14ac:dyDescent="0.2">
      <c r="A914" s="2">
        <v>913</v>
      </c>
      <c r="B914" s="2">
        <v>85</v>
      </c>
      <c r="C914" s="2" t="s">
        <v>1690</v>
      </c>
    </row>
    <row r="915" spans="1:3" x14ac:dyDescent="0.2">
      <c r="A915" s="2">
        <v>914</v>
      </c>
      <c r="B915" s="2">
        <v>85</v>
      </c>
      <c r="C915" s="2" t="s">
        <v>1691</v>
      </c>
    </row>
    <row r="916" spans="1:3" x14ac:dyDescent="0.2">
      <c r="A916" s="2">
        <v>915</v>
      </c>
      <c r="B916" s="2">
        <v>85</v>
      </c>
      <c r="C916" s="2" t="s">
        <v>1692</v>
      </c>
    </row>
    <row r="917" spans="1:3" x14ac:dyDescent="0.2">
      <c r="A917" s="2">
        <v>916</v>
      </c>
      <c r="B917" s="2">
        <v>85</v>
      </c>
      <c r="C917" s="2" t="s">
        <v>1693</v>
      </c>
    </row>
    <row r="918" spans="1:3" x14ac:dyDescent="0.2">
      <c r="A918" s="2">
        <v>917</v>
      </c>
      <c r="B918" s="2">
        <v>85</v>
      </c>
      <c r="C918" s="2" t="s">
        <v>1694</v>
      </c>
    </row>
    <row r="919" spans="1:3" x14ac:dyDescent="0.2">
      <c r="A919" s="2">
        <v>918</v>
      </c>
      <c r="B919" s="2">
        <v>85</v>
      </c>
      <c r="C919" s="2" t="s">
        <v>1695</v>
      </c>
    </row>
    <row r="920" spans="1:3" x14ac:dyDescent="0.2">
      <c r="A920" s="2">
        <v>919</v>
      </c>
      <c r="B920" s="2">
        <v>85</v>
      </c>
      <c r="C920" s="2" t="s">
        <v>1696</v>
      </c>
    </row>
    <row r="921" spans="1:3" x14ac:dyDescent="0.2">
      <c r="A921" s="2">
        <v>920</v>
      </c>
      <c r="B921" s="2">
        <v>85</v>
      </c>
      <c r="C921" s="2" t="s">
        <v>1697</v>
      </c>
    </row>
    <row r="922" spans="1:3" x14ac:dyDescent="0.2">
      <c r="A922" s="2">
        <v>921</v>
      </c>
      <c r="B922" s="2">
        <v>85</v>
      </c>
      <c r="C922" s="2" t="s">
        <v>1698</v>
      </c>
    </row>
    <row r="923" spans="1:3" x14ac:dyDescent="0.2">
      <c r="A923" s="2">
        <v>922</v>
      </c>
      <c r="B923" s="2">
        <v>85</v>
      </c>
      <c r="C923" s="2" t="s">
        <v>1699</v>
      </c>
    </row>
    <row r="924" spans="1:3" x14ac:dyDescent="0.2">
      <c r="A924" s="2">
        <v>923</v>
      </c>
      <c r="B924" s="2">
        <v>85</v>
      </c>
      <c r="C924" s="2" t="s">
        <v>1700</v>
      </c>
    </row>
    <row r="925" spans="1:3" x14ac:dyDescent="0.2">
      <c r="A925" s="2">
        <v>924</v>
      </c>
      <c r="B925" s="2">
        <v>85</v>
      </c>
      <c r="C925" s="2" t="s">
        <v>1701</v>
      </c>
    </row>
    <row r="926" spans="1:3" x14ac:dyDescent="0.2">
      <c r="A926" s="2">
        <v>925</v>
      </c>
      <c r="B926" s="2">
        <v>85</v>
      </c>
      <c r="C926" s="2" t="s">
        <v>1702</v>
      </c>
    </row>
    <row r="927" spans="1:3" x14ac:dyDescent="0.2">
      <c r="A927" s="2">
        <v>926</v>
      </c>
      <c r="B927" s="2">
        <v>85</v>
      </c>
      <c r="C927" s="2" t="s">
        <v>1703</v>
      </c>
    </row>
    <row r="928" spans="1:3" x14ac:dyDescent="0.2">
      <c r="A928" s="2">
        <v>927</v>
      </c>
      <c r="B928" s="2">
        <v>85</v>
      </c>
      <c r="C928" s="2" t="s">
        <v>1704</v>
      </c>
    </row>
    <row r="929" spans="1:3" x14ac:dyDescent="0.2">
      <c r="A929" s="2">
        <v>928</v>
      </c>
      <c r="B929" s="2">
        <v>85</v>
      </c>
      <c r="C929" s="2" t="s">
        <v>742</v>
      </c>
    </row>
    <row r="930" spans="1:3" x14ac:dyDescent="0.2">
      <c r="A930" s="2">
        <v>929</v>
      </c>
      <c r="B930" s="2">
        <v>85</v>
      </c>
      <c r="C930" s="2" t="s">
        <v>1472</v>
      </c>
    </row>
    <row r="931" spans="1:3" x14ac:dyDescent="0.2">
      <c r="A931" s="2">
        <v>930</v>
      </c>
      <c r="B931" s="2">
        <v>85</v>
      </c>
      <c r="C931" s="2" t="s">
        <v>1705</v>
      </c>
    </row>
    <row r="932" spans="1:3" x14ac:dyDescent="0.2">
      <c r="A932" s="2">
        <v>931</v>
      </c>
      <c r="B932" s="2">
        <v>85</v>
      </c>
      <c r="C932" s="2" t="s">
        <v>1706</v>
      </c>
    </row>
    <row r="933" spans="1:3" x14ac:dyDescent="0.2">
      <c r="A933" s="2">
        <v>932</v>
      </c>
      <c r="B933" s="2">
        <v>85</v>
      </c>
      <c r="C933" s="2" t="s">
        <v>1707</v>
      </c>
    </row>
    <row r="934" spans="1:3" x14ac:dyDescent="0.2">
      <c r="A934" s="2">
        <v>933</v>
      </c>
      <c r="B934" s="2">
        <v>85</v>
      </c>
      <c r="C934" s="2" t="s">
        <v>1708</v>
      </c>
    </row>
    <row r="935" spans="1:3" x14ac:dyDescent="0.2">
      <c r="A935" s="2">
        <v>934</v>
      </c>
      <c r="B935" s="2">
        <v>85</v>
      </c>
      <c r="C935" s="2" t="s">
        <v>1709</v>
      </c>
    </row>
    <row r="936" spans="1:3" x14ac:dyDescent="0.2">
      <c r="A936" s="2">
        <v>935</v>
      </c>
      <c r="B936" s="2">
        <v>85</v>
      </c>
      <c r="C936" s="2" t="s">
        <v>1710</v>
      </c>
    </row>
    <row r="937" spans="1:3" x14ac:dyDescent="0.2">
      <c r="A937" s="2">
        <v>936</v>
      </c>
      <c r="B937" s="2">
        <v>85</v>
      </c>
      <c r="C937" s="2" t="s">
        <v>1711</v>
      </c>
    </row>
    <row r="938" spans="1:3" x14ac:dyDescent="0.2">
      <c r="A938" s="2">
        <v>937</v>
      </c>
      <c r="B938" s="2">
        <v>85</v>
      </c>
      <c r="C938" s="2" t="s">
        <v>1712</v>
      </c>
    </row>
    <row r="939" spans="1:3" x14ac:dyDescent="0.2">
      <c r="A939" s="2">
        <v>938</v>
      </c>
      <c r="B939" s="2">
        <v>85</v>
      </c>
      <c r="C939" s="2" t="s">
        <v>1713</v>
      </c>
    </row>
    <row r="940" spans="1:3" x14ac:dyDescent="0.2">
      <c r="A940" s="2">
        <v>939</v>
      </c>
      <c r="B940" s="2">
        <v>85</v>
      </c>
      <c r="C940" s="2" t="s">
        <v>1714</v>
      </c>
    </row>
    <row r="941" spans="1:3" x14ac:dyDescent="0.2">
      <c r="A941" s="2">
        <v>940</v>
      </c>
      <c r="B941" s="2">
        <v>85</v>
      </c>
      <c r="C941" s="2" t="s">
        <v>1620</v>
      </c>
    </row>
    <row r="942" spans="1:3" x14ac:dyDescent="0.2">
      <c r="A942" s="2">
        <v>941</v>
      </c>
      <c r="B942" s="2">
        <v>85</v>
      </c>
      <c r="C942" s="2" t="s">
        <v>1715</v>
      </c>
    </row>
    <row r="943" spans="1:3" x14ac:dyDescent="0.2">
      <c r="A943" s="2">
        <v>942</v>
      </c>
      <c r="B943" s="2">
        <v>86</v>
      </c>
      <c r="C943" s="2" t="s">
        <v>1716</v>
      </c>
    </row>
    <row r="944" spans="1:3" x14ac:dyDescent="0.2">
      <c r="A944" s="2">
        <v>943</v>
      </c>
      <c r="B944" s="2">
        <v>86</v>
      </c>
      <c r="C944" s="2" t="s">
        <v>695</v>
      </c>
    </row>
    <row r="945" spans="1:3" x14ac:dyDescent="0.2">
      <c r="A945" s="2">
        <v>944</v>
      </c>
      <c r="B945" s="2">
        <v>86</v>
      </c>
      <c r="C945" s="2" t="s">
        <v>1502</v>
      </c>
    </row>
    <row r="946" spans="1:3" x14ac:dyDescent="0.2">
      <c r="A946" s="2">
        <v>945</v>
      </c>
      <c r="B946" s="2">
        <v>86</v>
      </c>
      <c r="C946" s="2" t="s">
        <v>1717</v>
      </c>
    </row>
    <row r="947" spans="1:3" x14ac:dyDescent="0.2">
      <c r="A947" s="2">
        <v>946</v>
      </c>
      <c r="B947" s="2">
        <v>86</v>
      </c>
      <c r="C947" s="2" t="s">
        <v>1718</v>
      </c>
    </row>
    <row r="948" spans="1:3" x14ac:dyDescent="0.2">
      <c r="A948" s="2">
        <v>947</v>
      </c>
      <c r="B948" s="2">
        <v>86</v>
      </c>
      <c r="C948" s="2" t="s">
        <v>1719</v>
      </c>
    </row>
    <row r="949" spans="1:3" x14ac:dyDescent="0.2">
      <c r="A949" s="2">
        <v>948</v>
      </c>
      <c r="B949" s="2">
        <v>86</v>
      </c>
      <c r="C949" s="2" t="s">
        <v>1288</v>
      </c>
    </row>
    <row r="950" spans="1:3" x14ac:dyDescent="0.2">
      <c r="A950" s="2">
        <v>949</v>
      </c>
      <c r="B950" s="2">
        <v>86</v>
      </c>
      <c r="C950" s="2" t="s">
        <v>1519</v>
      </c>
    </row>
    <row r="951" spans="1:3" x14ac:dyDescent="0.2">
      <c r="A951" s="2">
        <v>950</v>
      </c>
      <c r="B951" s="2">
        <v>86</v>
      </c>
      <c r="C951" s="2" t="s">
        <v>1720</v>
      </c>
    </row>
    <row r="952" spans="1:3" x14ac:dyDescent="0.2">
      <c r="A952" s="2">
        <v>951</v>
      </c>
      <c r="B952" s="2">
        <v>86</v>
      </c>
      <c r="C952" s="2" t="s">
        <v>1721</v>
      </c>
    </row>
    <row r="953" spans="1:3" x14ac:dyDescent="0.2">
      <c r="A953" s="2">
        <v>952</v>
      </c>
      <c r="B953" s="2">
        <v>86</v>
      </c>
      <c r="C953" s="2" t="s">
        <v>1722</v>
      </c>
    </row>
    <row r="954" spans="1:3" x14ac:dyDescent="0.2">
      <c r="A954" s="2">
        <v>953</v>
      </c>
      <c r="B954" s="2">
        <v>86</v>
      </c>
      <c r="C954" s="2" t="s">
        <v>1723</v>
      </c>
    </row>
    <row r="955" spans="1:3" x14ac:dyDescent="0.2">
      <c r="A955" s="2">
        <v>954</v>
      </c>
      <c r="B955" s="2">
        <v>86</v>
      </c>
      <c r="C955" s="2" t="s">
        <v>1724</v>
      </c>
    </row>
    <row r="956" spans="1:3" x14ac:dyDescent="0.2">
      <c r="A956" s="2">
        <v>955</v>
      </c>
      <c r="B956" s="2">
        <v>86</v>
      </c>
      <c r="C956" s="2" t="s">
        <v>1725</v>
      </c>
    </row>
    <row r="957" spans="1:3" x14ac:dyDescent="0.2">
      <c r="A957" s="2">
        <v>956</v>
      </c>
      <c r="B957" s="2">
        <v>86</v>
      </c>
      <c r="C957" s="2" t="s">
        <v>1726</v>
      </c>
    </row>
    <row r="958" spans="1:3" x14ac:dyDescent="0.2">
      <c r="A958" s="2">
        <v>957</v>
      </c>
      <c r="B958" s="2">
        <v>86</v>
      </c>
      <c r="C958" s="2" t="s">
        <v>1727</v>
      </c>
    </row>
    <row r="959" spans="1:3" x14ac:dyDescent="0.2">
      <c r="A959" s="2">
        <v>958</v>
      </c>
      <c r="B959" s="2">
        <v>86</v>
      </c>
      <c r="C959" s="2" t="s">
        <v>730</v>
      </c>
    </row>
    <row r="960" spans="1:3" x14ac:dyDescent="0.2">
      <c r="A960" s="2">
        <v>959</v>
      </c>
      <c r="B960" s="2">
        <v>86</v>
      </c>
      <c r="C960" s="2" t="s">
        <v>1728</v>
      </c>
    </row>
    <row r="961" spans="1:3" x14ac:dyDescent="0.2">
      <c r="A961" s="2">
        <v>960</v>
      </c>
      <c r="B961" s="2">
        <v>86</v>
      </c>
      <c r="C961" s="2" t="s">
        <v>1729</v>
      </c>
    </row>
    <row r="962" spans="1:3" x14ac:dyDescent="0.2">
      <c r="A962" s="2">
        <v>961</v>
      </c>
      <c r="B962" s="2">
        <v>86</v>
      </c>
      <c r="C962" s="2" t="s">
        <v>1730</v>
      </c>
    </row>
    <row r="963" spans="1:3" x14ac:dyDescent="0.2">
      <c r="A963" s="2">
        <v>962</v>
      </c>
      <c r="B963" s="2">
        <v>86</v>
      </c>
      <c r="C963" s="2" t="s">
        <v>713</v>
      </c>
    </row>
    <row r="964" spans="1:3" x14ac:dyDescent="0.2">
      <c r="A964" s="2">
        <v>963</v>
      </c>
      <c r="B964" s="2">
        <v>86</v>
      </c>
      <c r="C964" s="2" t="s">
        <v>1731</v>
      </c>
    </row>
    <row r="965" spans="1:3" x14ac:dyDescent="0.2">
      <c r="A965" s="2">
        <v>964</v>
      </c>
      <c r="B965" s="2">
        <v>86</v>
      </c>
      <c r="C965" s="2" t="s">
        <v>1732</v>
      </c>
    </row>
    <row r="966" spans="1:3" x14ac:dyDescent="0.2">
      <c r="A966" s="2">
        <v>965</v>
      </c>
      <c r="B966" s="2">
        <v>86</v>
      </c>
      <c r="C966" s="2" t="s">
        <v>1733</v>
      </c>
    </row>
    <row r="967" spans="1:3" x14ac:dyDescent="0.2">
      <c r="A967" s="2">
        <v>966</v>
      </c>
      <c r="B967" s="2">
        <v>86</v>
      </c>
      <c r="C967" s="2" t="s">
        <v>1734</v>
      </c>
    </row>
    <row r="968" spans="1:3" x14ac:dyDescent="0.2">
      <c r="A968" s="2">
        <v>967</v>
      </c>
      <c r="B968" s="2">
        <v>86</v>
      </c>
      <c r="C968" s="2" t="s">
        <v>1735</v>
      </c>
    </row>
    <row r="969" spans="1:3" x14ac:dyDescent="0.2">
      <c r="A969" s="2">
        <v>968</v>
      </c>
      <c r="B969" s="2">
        <v>86</v>
      </c>
      <c r="C969" s="2" t="s">
        <v>1736</v>
      </c>
    </row>
    <row r="970" spans="1:3" x14ac:dyDescent="0.2">
      <c r="A970" s="2">
        <v>969</v>
      </c>
      <c r="B970" s="2">
        <v>86</v>
      </c>
      <c r="C970" s="2" t="s">
        <v>756</v>
      </c>
    </row>
    <row r="971" spans="1:3" x14ac:dyDescent="0.2">
      <c r="A971" s="2">
        <v>970</v>
      </c>
      <c r="B971" s="2">
        <v>86</v>
      </c>
      <c r="C971" s="2" t="s">
        <v>1002</v>
      </c>
    </row>
    <row r="972" spans="1:3" x14ac:dyDescent="0.2">
      <c r="A972" s="2">
        <v>971</v>
      </c>
      <c r="B972" s="2">
        <v>86</v>
      </c>
      <c r="C972" s="2" t="s">
        <v>687</v>
      </c>
    </row>
    <row r="973" spans="1:3" x14ac:dyDescent="0.2">
      <c r="A973" s="2">
        <v>972</v>
      </c>
      <c r="B973" s="2">
        <v>86</v>
      </c>
      <c r="C973" s="2" t="s">
        <v>1737</v>
      </c>
    </row>
    <row r="974" spans="1:3" x14ac:dyDescent="0.2">
      <c r="A974" s="2">
        <v>973</v>
      </c>
      <c r="B974" s="2">
        <v>86</v>
      </c>
      <c r="C974" s="2" t="s">
        <v>1738</v>
      </c>
    </row>
    <row r="975" spans="1:3" x14ac:dyDescent="0.2">
      <c r="A975" s="2">
        <v>974</v>
      </c>
      <c r="B975" s="2">
        <v>86</v>
      </c>
      <c r="C975" s="2" t="s">
        <v>1739</v>
      </c>
    </row>
    <row r="976" spans="1:3" x14ac:dyDescent="0.2">
      <c r="A976" s="2">
        <v>975</v>
      </c>
      <c r="B976" s="2">
        <v>86</v>
      </c>
      <c r="C976" s="2" t="s">
        <v>1740</v>
      </c>
    </row>
    <row r="977" spans="1:3" x14ac:dyDescent="0.2">
      <c r="A977" s="2">
        <v>976</v>
      </c>
      <c r="B977" s="2">
        <v>86</v>
      </c>
      <c r="C977" s="2" t="s">
        <v>1741</v>
      </c>
    </row>
    <row r="978" spans="1:3" x14ac:dyDescent="0.2">
      <c r="A978" s="2">
        <v>977</v>
      </c>
      <c r="B978" s="2">
        <v>86</v>
      </c>
      <c r="C978" s="2" t="s">
        <v>1742</v>
      </c>
    </row>
    <row r="979" spans="1:3" x14ac:dyDescent="0.2">
      <c r="A979" s="2">
        <v>978</v>
      </c>
      <c r="B979" s="2">
        <v>86</v>
      </c>
      <c r="C979" s="2" t="s">
        <v>1743</v>
      </c>
    </row>
    <row r="980" spans="1:3" x14ac:dyDescent="0.2">
      <c r="A980" s="2">
        <v>979</v>
      </c>
      <c r="B980" s="2">
        <v>86</v>
      </c>
      <c r="C980" s="2" t="s">
        <v>1744</v>
      </c>
    </row>
    <row r="981" spans="1:3" x14ac:dyDescent="0.2">
      <c r="A981" s="2">
        <v>980</v>
      </c>
      <c r="B981" s="2">
        <v>86</v>
      </c>
      <c r="C981" s="2" t="s">
        <v>1745</v>
      </c>
    </row>
    <row r="982" spans="1:3" x14ac:dyDescent="0.2">
      <c r="A982" s="2">
        <v>981</v>
      </c>
      <c r="B982" s="2">
        <v>87</v>
      </c>
      <c r="C982" s="2" t="s">
        <v>1746</v>
      </c>
    </row>
    <row r="983" spans="1:3" x14ac:dyDescent="0.2">
      <c r="A983" s="2">
        <v>982</v>
      </c>
      <c r="B983" s="2">
        <v>87</v>
      </c>
      <c r="C983" s="2" t="s">
        <v>1747</v>
      </c>
    </row>
    <row r="984" spans="1:3" x14ac:dyDescent="0.2">
      <c r="A984" s="2">
        <v>983</v>
      </c>
      <c r="B984" s="2">
        <v>87</v>
      </c>
      <c r="C984" s="2" t="s">
        <v>1078</v>
      </c>
    </row>
    <row r="985" spans="1:3" x14ac:dyDescent="0.2">
      <c r="A985" s="2">
        <v>984</v>
      </c>
      <c r="B985" s="2">
        <v>87</v>
      </c>
      <c r="C985" s="2" t="s">
        <v>1748</v>
      </c>
    </row>
    <row r="986" spans="1:3" x14ac:dyDescent="0.2">
      <c r="A986" s="2">
        <v>985</v>
      </c>
      <c r="B986" s="2">
        <v>87</v>
      </c>
      <c r="C986" s="2" t="s">
        <v>1749</v>
      </c>
    </row>
    <row r="987" spans="1:3" x14ac:dyDescent="0.2">
      <c r="A987" s="2">
        <v>986</v>
      </c>
      <c r="B987" s="2">
        <v>87</v>
      </c>
      <c r="C987" s="2" t="s">
        <v>1586</v>
      </c>
    </row>
    <row r="988" spans="1:3" x14ac:dyDescent="0.2">
      <c r="A988" s="2">
        <v>987</v>
      </c>
      <c r="B988" s="2">
        <v>87</v>
      </c>
      <c r="C988" s="2" t="s">
        <v>1750</v>
      </c>
    </row>
    <row r="989" spans="1:3" x14ac:dyDescent="0.2">
      <c r="A989" s="2">
        <v>988</v>
      </c>
      <c r="B989" s="2">
        <v>87</v>
      </c>
      <c r="C989" s="2" t="s">
        <v>1751</v>
      </c>
    </row>
    <row r="990" spans="1:3" x14ac:dyDescent="0.2">
      <c r="A990" s="2">
        <v>989</v>
      </c>
      <c r="B990" s="2">
        <v>87</v>
      </c>
      <c r="C990" s="2" t="s">
        <v>1752</v>
      </c>
    </row>
    <row r="991" spans="1:3" x14ac:dyDescent="0.2">
      <c r="A991" s="2">
        <v>990</v>
      </c>
      <c r="B991" s="2">
        <v>87</v>
      </c>
      <c r="C991" s="2" t="s">
        <v>1753</v>
      </c>
    </row>
    <row r="992" spans="1:3" x14ac:dyDescent="0.2">
      <c r="A992" s="2">
        <v>991</v>
      </c>
      <c r="B992" s="2">
        <v>87</v>
      </c>
      <c r="C992" s="2" t="s">
        <v>1754</v>
      </c>
    </row>
    <row r="993" spans="1:3" x14ac:dyDescent="0.2">
      <c r="A993" s="2">
        <v>992</v>
      </c>
      <c r="B993" s="2">
        <v>87</v>
      </c>
      <c r="C993" s="2" t="s">
        <v>1755</v>
      </c>
    </row>
    <row r="994" spans="1:3" x14ac:dyDescent="0.2">
      <c r="A994" s="2">
        <v>993</v>
      </c>
      <c r="B994" s="2">
        <v>87</v>
      </c>
      <c r="C994" s="2" t="s">
        <v>1756</v>
      </c>
    </row>
    <row r="995" spans="1:3" x14ac:dyDescent="0.2">
      <c r="A995" s="2">
        <v>994</v>
      </c>
      <c r="B995" s="2">
        <v>44</v>
      </c>
      <c r="C995" s="2" t="s">
        <v>1757</v>
      </c>
    </row>
    <row r="996" spans="1:3" x14ac:dyDescent="0.2">
      <c r="A996" s="2">
        <v>995</v>
      </c>
      <c r="B996" s="2">
        <v>44</v>
      </c>
      <c r="C996" s="2" t="s">
        <v>1758</v>
      </c>
    </row>
    <row r="997" spans="1:3" x14ac:dyDescent="0.2">
      <c r="A997" s="2">
        <v>996</v>
      </c>
      <c r="B997" s="2">
        <v>44</v>
      </c>
      <c r="C997" s="2" t="s">
        <v>1759</v>
      </c>
    </row>
    <row r="998" spans="1:3" x14ac:dyDescent="0.2">
      <c r="A998" s="2">
        <v>997</v>
      </c>
      <c r="B998" s="2">
        <v>44</v>
      </c>
      <c r="C998" s="2" t="s">
        <v>1760</v>
      </c>
    </row>
    <row r="999" spans="1:3" x14ac:dyDescent="0.2">
      <c r="A999" s="2">
        <v>998</v>
      </c>
      <c r="B999" s="2">
        <v>44</v>
      </c>
      <c r="C999" s="2" t="s">
        <v>1761</v>
      </c>
    </row>
    <row r="1000" spans="1:3" x14ac:dyDescent="0.2">
      <c r="A1000" s="2">
        <v>999</v>
      </c>
      <c r="B1000" s="2">
        <v>44</v>
      </c>
      <c r="C1000" s="2" t="s">
        <v>1762</v>
      </c>
    </row>
    <row r="1001" spans="1:3" x14ac:dyDescent="0.2">
      <c r="A1001" s="2">
        <v>1000</v>
      </c>
      <c r="B1001" s="2">
        <v>44</v>
      </c>
      <c r="C1001" s="2" t="s">
        <v>1763</v>
      </c>
    </row>
    <row r="1002" spans="1:3" x14ac:dyDescent="0.2">
      <c r="A1002" s="2">
        <v>1001</v>
      </c>
      <c r="B1002" s="2">
        <v>44</v>
      </c>
      <c r="C1002" s="2" t="s">
        <v>1764</v>
      </c>
    </row>
    <row r="1003" spans="1:3" x14ac:dyDescent="0.2">
      <c r="A1003" s="2">
        <v>1002</v>
      </c>
      <c r="B1003" s="2">
        <v>44</v>
      </c>
      <c r="C1003" s="2" t="s">
        <v>1765</v>
      </c>
    </row>
    <row r="1004" spans="1:3" x14ac:dyDescent="0.2">
      <c r="A1004" s="2">
        <v>1003</v>
      </c>
      <c r="B1004" s="2">
        <v>44</v>
      </c>
      <c r="C1004" s="2" t="s">
        <v>1766</v>
      </c>
    </row>
    <row r="1005" spans="1:3" x14ac:dyDescent="0.2">
      <c r="A1005" s="2">
        <v>1004</v>
      </c>
      <c r="B1005" s="2">
        <v>44</v>
      </c>
      <c r="C1005" s="2" t="s">
        <v>1767</v>
      </c>
    </row>
    <row r="1006" spans="1:3" x14ac:dyDescent="0.2">
      <c r="A1006" s="2">
        <v>1005</v>
      </c>
      <c r="B1006" s="2">
        <v>44</v>
      </c>
      <c r="C1006" s="2" t="s">
        <v>1768</v>
      </c>
    </row>
    <row r="1007" spans="1:3" x14ac:dyDescent="0.2">
      <c r="A1007" s="2">
        <v>1006</v>
      </c>
      <c r="B1007" s="2">
        <v>44</v>
      </c>
      <c r="C1007" s="2" t="s">
        <v>1769</v>
      </c>
    </row>
    <row r="1008" spans="1:3" x14ac:dyDescent="0.2">
      <c r="A1008" s="2">
        <v>1007</v>
      </c>
      <c r="B1008" s="2">
        <v>44</v>
      </c>
      <c r="C1008" s="2" t="s">
        <v>1770</v>
      </c>
    </row>
    <row r="1009" spans="1:3" x14ac:dyDescent="0.2">
      <c r="A1009" s="2">
        <v>1008</v>
      </c>
      <c r="B1009" s="2">
        <v>44</v>
      </c>
      <c r="C1009" s="2" t="s">
        <v>1771</v>
      </c>
    </row>
    <row r="1010" spans="1:3" x14ac:dyDescent="0.2">
      <c r="A1010" s="2">
        <v>1009</v>
      </c>
      <c r="B1010" s="2">
        <v>44</v>
      </c>
      <c r="C1010" s="2" t="s">
        <v>1772</v>
      </c>
    </row>
    <row r="1011" spans="1:3" x14ac:dyDescent="0.2">
      <c r="A1011" s="2">
        <v>1010</v>
      </c>
      <c r="B1011" s="2">
        <v>44</v>
      </c>
      <c r="C1011" s="2" t="s">
        <v>1773</v>
      </c>
    </row>
    <row r="1012" spans="1:3" x14ac:dyDescent="0.2">
      <c r="A1012" s="2">
        <v>1011</v>
      </c>
      <c r="B1012" s="2">
        <v>44</v>
      </c>
      <c r="C1012" s="2" t="s">
        <v>1774</v>
      </c>
    </row>
    <row r="1013" spans="1:3" x14ac:dyDescent="0.2">
      <c r="A1013" s="2">
        <v>1012</v>
      </c>
      <c r="B1013" s="2">
        <v>44</v>
      </c>
      <c r="C1013" s="2" t="s">
        <v>1775</v>
      </c>
    </row>
    <row r="1014" spans="1:3" x14ac:dyDescent="0.2">
      <c r="A1014" s="2">
        <v>1013</v>
      </c>
      <c r="B1014" s="2">
        <v>44</v>
      </c>
      <c r="C1014" s="2" t="s">
        <v>1776</v>
      </c>
    </row>
    <row r="1015" spans="1:3" x14ac:dyDescent="0.2">
      <c r="A1015" s="2">
        <v>1014</v>
      </c>
      <c r="B1015" s="2">
        <v>44</v>
      </c>
      <c r="C1015" s="2" t="s">
        <v>1777</v>
      </c>
    </row>
    <row r="1016" spans="1:3" x14ac:dyDescent="0.2">
      <c r="A1016" s="2">
        <v>1015</v>
      </c>
      <c r="B1016" s="2">
        <v>44</v>
      </c>
      <c r="C1016" s="2" t="s">
        <v>1778</v>
      </c>
    </row>
    <row r="1017" spans="1:3" x14ac:dyDescent="0.2">
      <c r="A1017" s="2">
        <v>1016</v>
      </c>
      <c r="B1017" s="2">
        <v>44</v>
      </c>
      <c r="C1017" s="2" t="s">
        <v>1574</v>
      </c>
    </row>
    <row r="1018" spans="1:3" x14ac:dyDescent="0.2">
      <c r="A1018" s="2">
        <v>1017</v>
      </c>
      <c r="B1018" s="2">
        <v>44</v>
      </c>
      <c r="C1018" s="2" t="s">
        <v>1779</v>
      </c>
    </row>
    <row r="1019" spans="1:3" x14ac:dyDescent="0.2">
      <c r="A1019" s="2">
        <v>1018</v>
      </c>
      <c r="B1019" s="2">
        <v>44</v>
      </c>
      <c r="C1019" s="2" t="s">
        <v>1780</v>
      </c>
    </row>
    <row r="1020" spans="1:3" x14ac:dyDescent="0.2">
      <c r="A1020" s="2">
        <v>1019</v>
      </c>
      <c r="B1020" s="2">
        <v>44</v>
      </c>
      <c r="C1020" s="2" t="s">
        <v>1781</v>
      </c>
    </row>
    <row r="1021" spans="1:3" x14ac:dyDescent="0.2">
      <c r="A1021" s="2">
        <v>1020</v>
      </c>
      <c r="B1021" s="2">
        <v>44</v>
      </c>
      <c r="C1021" s="2" t="s">
        <v>1782</v>
      </c>
    </row>
    <row r="1022" spans="1:3" x14ac:dyDescent="0.2">
      <c r="A1022" s="2">
        <v>1021</v>
      </c>
      <c r="B1022" s="2">
        <v>44</v>
      </c>
      <c r="C1022" s="2" t="s">
        <v>1783</v>
      </c>
    </row>
    <row r="1023" spans="1:3" x14ac:dyDescent="0.2">
      <c r="A1023" s="2">
        <v>1022</v>
      </c>
      <c r="B1023" s="2">
        <v>44</v>
      </c>
      <c r="C1023" s="2" t="s">
        <v>1784</v>
      </c>
    </row>
    <row r="1024" spans="1:3" x14ac:dyDescent="0.2">
      <c r="A1024" s="2">
        <v>1023</v>
      </c>
      <c r="B1024" s="2">
        <v>44</v>
      </c>
      <c r="C1024" s="2" t="s">
        <v>1785</v>
      </c>
    </row>
    <row r="1025" spans="1:3" x14ac:dyDescent="0.2">
      <c r="A1025" s="2">
        <v>1024</v>
      </c>
      <c r="B1025" s="2">
        <v>44</v>
      </c>
      <c r="C1025" s="2" t="s">
        <v>1786</v>
      </c>
    </row>
    <row r="1026" spans="1:3" x14ac:dyDescent="0.2">
      <c r="A1026" s="2">
        <v>1025</v>
      </c>
      <c r="B1026" s="2">
        <v>44</v>
      </c>
      <c r="C1026" s="2" t="s">
        <v>1787</v>
      </c>
    </row>
    <row r="1027" spans="1:3" x14ac:dyDescent="0.2">
      <c r="A1027" s="2">
        <v>1026</v>
      </c>
      <c r="B1027" s="2">
        <v>44</v>
      </c>
      <c r="C1027" s="2" t="s">
        <v>1788</v>
      </c>
    </row>
    <row r="1028" spans="1:3" x14ac:dyDescent="0.2">
      <c r="A1028" s="2">
        <v>1027</v>
      </c>
      <c r="B1028" s="2">
        <v>45</v>
      </c>
      <c r="C1028" s="2" t="s">
        <v>1789</v>
      </c>
    </row>
    <row r="1029" spans="1:3" x14ac:dyDescent="0.2">
      <c r="A1029" s="2">
        <v>1028</v>
      </c>
      <c r="B1029" s="2">
        <v>45</v>
      </c>
      <c r="C1029" s="2" t="s">
        <v>1790</v>
      </c>
    </row>
    <row r="1030" spans="1:3" x14ac:dyDescent="0.2">
      <c r="A1030" s="2">
        <v>1029</v>
      </c>
      <c r="B1030" s="2">
        <v>45</v>
      </c>
      <c r="C1030" s="2" t="s">
        <v>1791</v>
      </c>
    </row>
    <row r="1031" spans="1:3" x14ac:dyDescent="0.2">
      <c r="A1031" s="2">
        <v>1030</v>
      </c>
      <c r="B1031" s="2">
        <v>45</v>
      </c>
      <c r="C1031" s="2" t="s">
        <v>1792</v>
      </c>
    </row>
    <row r="1032" spans="1:3" x14ac:dyDescent="0.2">
      <c r="A1032" s="2">
        <v>1031</v>
      </c>
      <c r="B1032" s="2">
        <v>45</v>
      </c>
      <c r="C1032" s="2" t="s">
        <v>1793</v>
      </c>
    </row>
    <row r="1033" spans="1:3" x14ac:dyDescent="0.2">
      <c r="A1033" s="2">
        <v>1032</v>
      </c>
      <c r="B1033" s="2">
        <v>45</v>
      </c>
      <c r="C1033" s="2" t="s">
        <v>1794</v>
      </c>
    </row>
    <row r="1034" spans="1:3" x14ac:dyDescent="0.2">
      <c r="A1034" s="2">
        <v>1033</v>
      </c>
      <c r="B1034" s="2">
        <v>45</v>
      </c>
      <c r="C1034" s="2" t="s">
        <v>1795</v>
      </c>
    </row>
    <row r="1035" spans="1:3" x14ac:dyDescent="0.2">
      <c r="A1035" s="2">
        <v>1034</v>
      </c>
      <c r="B1035" s="2">
        <v>45</v>
      </c>
      <c r="C1035" s="2" t="s">
        <v>1796</v>
      </c>
    </row>
    <row r="1036" spans="1:3" x14ac:dyDescent="0.2">
      <c r="A1036" s="2">
        <v>1035</v>
      </c>
      <c r="B1036" s="2">
        <v>45</v>
      </c>
      <c r="C1036" s="2" t="s">
        <v>1797</v>
      </c>
    </row>
    <row r="1037" spans="1:3" x14ac:dyDescent="0.2">
      <c r="A1037" s="2">
        <v>1036</v>
      </c>
      <c r="B1037" s="2">
        <v>45</v>
      </c>
      <c r="C1037" s="2" t="s">
        <v>1798</v>
      </c>
    </row>
    <row r="1038" spans="1:3" x14ac:dyDescent="0.2">
      <c r="A1038" s="2">
        <v>1037</v>
      </c>
      <c r="B1038" s="2">
        <v>45</v>
      </c>
      <c r="C1038" s="2" t="s">
        <v>1799</v>
      </c>
    </row>
    <row r="1039" spans="1:3" x14ac:dyDescent="0.2">
      <c r="A1039" s="2">
        <v>1038</v>
      </c>
      <c r="B1039" s="2">
        <v>45</v>
      </c>
      <c r="C1039" s="2" t="s">
        <v>1800</v>
      </c>
    </row>
    <row r="1040" spans="1:3" x14ac:dyDescent="0.2">
      <c r="A1040" s="2">
        <v>1039</v>
      </c>
      <c r="B1040" s="2">
        <v>45</v>
      </c>
      <c r="C1040" s="2" t="s">
        <v>1801</v>
      </c>
    </row>
    <row r="1041" spans="1:3" x14ac:dyDescent="0.2">
      <c r="A1041" s="2">
        <v>1040</v>
      </c>
      <c r="B1041" s="2">
        <v>45</v>
      </c>
      <c r="C1041" s="2" t="s">
        <v>1802</v>
      </c>
    </row>
    <row r="1042" spans="1:3" x14ac:dyDescent="0.2">
      <c r="A1042" s="2">
        <v>1041</v>
      </c>
      <c r="B1042" s="2">
        <v>45</v>
      </c>
      <c r="C1042" s="2" t="s">
        <v>1803</v>
      </c>
    </row>
    <row r="1043" spans="1:3" x14ac:dyDescent="0.2">
      <c r="A1043" s="2">
        <v>1042</v>
      </c>
      <c r="B1043" s="2">
        <v>45</v>
      </c>
      <c r="C1043" s="2" t="s">
        <v>1431</v>
      </c>
    </row>
    <row r="1044" spans="1:3" x14ac:dyDescent="0.2">
      <c r="A1044" s="2">
        <v>1043</v>
      </c>
      <c r="B1044" s="2">
        <v>45</v>
      </c>
      <c r="C1044" s="2" t="s">
        <v>1804</v>
      </c>
    </row>
    <row r="1045" spans="1:3" x14ac:dyDescent="0.2">
      <c r="A1045" s="2">
        <v>1044</v>
      </c>
      <c r="B1045" s="2">
        <v>45</v>
      </c>
      <c r="C1045" s="2" t="s">
        <v>1805</v>
      </c>
    </row>
    <row r="1046" spans="1:3" x14ac:dyDescent="0.2">
      <c r="A1046" s="2">
        <v>1045</v>
      </c>
      <c r="B1046" s="2">
        <v>45</v>
      </c>
      <c r="C1046" s="2" t="s">
        <v>1806</v>
      </c>
    </row>
    <row r="1047" spans="1:3" x14ac:dyDescent="0.2">
      <c r="A1047" s="2">
        <v>1046</v>
      </c>
      <c r="B1047" s="2">
        <v>45</v>
      </c>
      <c r="C1047" s="2" t="s">
        <v>1807</v>
      </c>
    </row>
    <row r="1048" spans="1:3" x14ac:dyDescent="0.2">
      <c r="A1048" s="2">
        <v>1047</v>
      </c>
      <c r="B1048" s="2">
        <v>45</v>
      </c>
      <c r="C1048" s="2" t="s">
        <v>1808</v>
      </c>
    </row>
    <row r="1049" spans="1:3" x14ac:dyDescent="0.2">
      <c r="A1049" s="2">
        <v>1048</v>
      </c>
      <c r="B1049" s="2">
        <v>45</v>
      </c>
      <c r="C1049" s="2" t="s">
        <v>1809</v>
      </c>
    </row>
    <row r="1050" spans="1:3" x14ac:dyDescent="0.2">
      <c r="A1050" s="2">
        <v>1049</v>
      </c>
      <c r="B1050" s="2">
        <v>45</v>
      </c>
      <c r="C1050" s="2" t="s">
        <v>1810</v>
      </c>
    </row>
    <row r="1051" spans="1:3" x14ac:dyDescent="0.2">
      <c r="A1051" s="2">
        <v>1050</v>
      </c>
      <c r="B1051" s="2">
        <v>45</v>
      </c>
      <c r="C1051" s="2" t="s">
        <v>1811</v>
      </c>
    </row>
    <row r="1052" spans="1:3" x14ac:dyDescent="0.2">
      <c r="A1052" s="2">
        <v>1051</v>
      </c>
      <c r="B1052" s="2">
        <v>45</v>
      </c>
      <c r="C1052" s="2" t="s">
        <v>1812</v>
      </c>
    </row>
    <row r="1053" spans="1:3" x14ac:dyDescent="0.2">
      <c r="A1053" s="2">
        <v>1052</v>
      </c>
      <c r="B1053" s="2">
        <v>45</v>
      </c>
      <c r="C1053" s="2" t="s">
        <v>1813</v>
      </c>
    </row>
    <row r="1054" spans="1:3" x14ac:dyDescent="0.2">
      <c r="A1054" s="2">
        <v>1053</v>
      </c>
      <c r="B1054" s="2">
        <v>45</v>
      </c>
      <c r="C1054" s="2" t="s">
        <v>1814</v>
      </c>
    </row>
    <row r="1055" spans="1:3" x14ac:dyDescent="0.2">
      <c r="A1055" s="2">
        <v>1054</v>
      </c>
      <c r="B1055" s="2">
        <v>45</v>
      </c>
      <c r="C1055" s="2" t="s">
        <v>1815</v>
      </c>
    </row>
    <row r="1056" spans="1:3" x14ac:dyDescent="0.2">
      <c r="A1056" s="2">
        <v>1055</v>
      </c>
      <c r="B1056" s="2">
        <v>45</v>
      </c>
      <c r="C1056" s="2" t="s">
        <v>703</v>
      </c>
    </row>
    <row r="1057" spans="1:3" x14ac:dyDescent="0.2">
      <c r="A1057" s="2">
        <v>1056</v>
      </c>
      <c r="B1057" s="2">
        <v>45</v>
      </c>
      <c r="C1057" s="2" t="s">
        <v>1816</v>
      </c>
    </row>
    <row r="1058" spans="1:3" x14ac:dyDescent="0.2">
      <c r="A1058" s="2">
        <v>1057</v>
      </c>
      <c r="B1058" s="2">
        <v>45</v>
      </c>
      <c r="C1058" s="2" t="s">
        <v>1817</v>
      </c>
    </row>
    <row r="1059" spans="1:3" x14ac:dyDescent="0.2">
      <c r="A1059" s="2">
        <v>1058</v>
      </c>
      <c r="B1059" s="2">
        <v>45</v>
      </c>
      <c r="C1059" s="2" t="s">
        <v>1818</v>
      </c>
    </row>
    <row r="1060" spans="1:3" x14ac:dyDescent="0.2">
      <c r="A1060" s="2">
        <v>1059</v>
      </c>
      <c r="B1060" s="2">
        <v>45</v>
      </c>
      <c r="C1060" s="2" t="s">
        <v>1819</v>
      </c>
    </row>
    <row r="1061" spans="1:3" x14ac:dyDescent="0.2">
      <c r="A1061" s="2">
        <v>1060</v>
      </c>
      <c r="B1061" s="2">
        <v>45</v>
      </c>
      <c r="C1061" s="2" t="s">
        <v>1820</v>
      </c>
    </row>
    <row r="1062" spans="1:3" x14ac:dyDescent="0.2">
      <c r="A1062" s="2">
        <v>1061</v>
      </c>
      <c r="B1062" s="2">
        <v>45</v>
      </c>
      <c r="C1062" s="2" t="s">
        <v>1821</v>
      </c>
    </row>
    <row r="1063" spans="1:3" x14ac:dyDescent="0.2">
      <c r="A1063" s="2">
        <v>1062</v>
      </c>
      <c r="B1063" s="2">
        <v>45</v>
      </c>
      <c r="C1063" s="2" t="s">
        <v>1822</v>
      </c>
    </row>
    <row r="1064" spans="1:3" x14ac:dyDescent="0.2">
      <c r="A1064" s="2">
        <v>1063</v>
      </c>
      <c r="B1064" s="2">
        <v>45</v>
      </c>
      <c r="C1064" s="2" t="s">
        <v>1823</v>
      </c>
    </row>
    <row r="1065" spans="1:3" x14ac:dyDescent="0.2">
      <c r="A1065" s="2">
        <v>1064</v>
      </c>
      <c r="B1065" s="2">
        <v>45</v>
      </c>
      <c r="C1065" s="2" t="s">
        <v>1824</v>
      </c>
    </row>
    <row r="1066" spans="1:3" x14ac:dyDescent="0.2">
      <c r="A1066" s="2">
        <v>1065</v>
      </c>
      <c r="B1066" s="2">
        <v>45</v>
      </c>
      <c r="C1066" s="2" t="s">
        <v>1825</v>
      </c>
    </row>
    <row r="1067" spans="1:3" x14ac:dyDescent="0.2">
      <c r="A1067" s="2">
        <v>1066</v>
      </c>
      <c r="B1067" s="2">
        <v>45</v>
      </c>
      <c r="C1067" s="2" t="s">
        <v>1826</v>
      </c>
    </row>
    <row r="1068" spans="1:3" x14ac:dyDescent="0.2">
      <c r="A1068" s="2">
        <v>1067</v>
      </c>
      <c r="B1068" s="2">
        <v>46</v>
      </c>
      <c r="C1068" s="2" t="s">
        <v>1827</v>
      </c>
    </row>
    <row r="1069" spans="1:3" x14ac:dyDescent="0.2">
      <c r="A1069" s="2">
        <v>1068</v>
      </c>
      <c r="B1069" s="2">
        <v>46</v>
      </c>
      <c r="C1069" s="2" t="s">
        <v>1828</v>
      </c>
    </row>
    <row r="1070" spans="1:3" x14ac:dyDescent="0.2">
      <c r="A1070" s="2">
        <v>1069</v>
      </c>
      <c r="B1070" s="2">
        <v>46</v>
      </c>
      <c r="C1070" s="2" t="s">
        <v>1627</v>
      </c>
    </row>
    <row r="1071" spans="1:3" x14ac:dyDescent="0.2">
      <c r="A1071" s="2">
        <v>1070</v>
      </c>
      <c r="B1071" s="2">
        <v>46</v>
      </c>
      <c r="C1071" s="2" t="s">
        <v>1829</v>
      </c>
    </row>
    <row r="1072" spans="1:3" x14ac:dyDescent="0.2">
      <c r="A1072" s="2">
        <v>1071</v>
      </c>
      <c r="B1072" s="2">
        <v>46</v>
      </c>
      <c r="C1072" s="2" t="s">
        <v>1830</v>
      </c>
    </row>
    <row r="1073" spans="1:3" x14ac:dyDescent="0.2">
      <c r="A1073" s="2">
        <v>1072</v>
      </c>
      <c r="B1073" s="2">
        <v>46</v>
      </c>
      <c r="C1073" s="2" t="s">
        <v>1831</v>
      </c>
    </row>
    <row r="1074" spans="1:3" x14ac:dyDescent="0.2">
      <c r="A1074" s="2">
        <v>1073</v>
      </c>
      <c r="B1074" s="2">
        <v>46</v>
      </c>
      <c r="C1074" s="2" t="s">
        <v>1832</v>
      </c>
    </row>
    <row r="1075" spans="1:3" x14ac:dyDescent="0.2">
      <c r="A1075" s="2">
        <v>1074</v>
      </c>
      <c r="B1075" s="2">
        <v>46</v>
      </c>
      <c r="C1075" s="2" t="s">
        <v>1833</v>
      </c>
    </row>
    <row r="1076" spans="1:3" x14ac:dyDescent="0.2">
      <c r="A1076" s="2">
        <v>1075</v>
      </c>
      <c r="B1076" s="2">
        <v>46</v>
      </c>
      <c r="C1076" s="2" t="s">
        <v>1834</v>
      </c>
    </row>
    <row r="1077" spans="1:3" x14ac:dyDescent="0.2">
      <c r="A1077" s="2">
        <v>1076</v>
      </c>
      <c r="B1077" s="2">
        <v>46</v>
      </c>
      <c r="C1077" s="2" t="s">
        <v>1021</v>
      </c>
    </row>
    <row r="1078" spans="1:3" x14ac:dyDescent="0.2">
      <c r="A1078" s="2">
        <v>1077</v>
      </c>
      <c r="B1078" s="2">
        <v>46</v>
      </c>
      <c r="C1078" s="2" t="s">
        <v>1835</v>
      </c>
    </row>
    <row r="1079" spans="1:3" x14ac:dyDescent="0.2">
      <c r="A1079" s="2">
        <v>1078</v>
      </c>
      <c r="B1079" s="2">
        <v>46</v>
      </c>
      <c r="C1079" s="2" t="s">
        <v>1836</v>
      </c>
    </row>
    <row r="1080" spans="1:3" x14ac:dyDescent="0.2">
      <c r="A1080" s="2">
        <v>1079</v>
      </c>
      <c r="B1080" s="2">
        <v>46</v>
      </c>
      <c r="C1080" s="2" t="s">
        <v>1837</v>
      </c>
    </row>
    <row r="1081" spans="1:3" x14ac:dyDescent="0.2">
      <c r="A1081" s="2">
        <v>1080</v>
      </c>
      <c r="B1081" s="2">
        <v>46</v>
      </c>
      <c r="C1081" s="2" t="s">
        <v>1838</v>
      </c>
    </row>
    <row r="1082" spans="1:3" x14ac:dyDescent="0.2">
      <c r="A1082" s="2">
        <v>1081</v>
      </c>
      <c r="B1082" s="2">
        <v>46</v>
      </c>
      <c r="C1082" s="2" t="s">
        <v>1839</v>
      </c>
    </row>
    <row r="1083" spans="1:3" x14ac:dyDescent="0.2">
      <c r="A1083" s="2">
        <v>1082</v>
      </c>
      <c r="B1083" s="2">
        <v>46</v>
      </c>
      <c r="C1083" s="2" t="s">
        <v>1840</v>
      </c>
    </row>
    <row r="1084" spans="1:3" x14ac:dyDescent="0.2">
      <c r="A1084" s="2">
        <v>1083</v>
      </c>
      <c r="B1084" s="2">
        <v>46</v>
      </c>
      <c r="C1084" s="2" t="s">
        <v>1841</v>
      </c>
    </row>
    <row r="1085" spans="1:3" x14ac:dyDescent="0.2">
      <c r="A1085" s="2">
        <v>1084</v>
      </c>
      <c r="B1085" s="2">
        <v>46</v>
      </c>
      <c r="C1085" s="2" t="s">
        <v>1842</v>
      </c>
    </row>
    <row r="1086" spans="1:3" x14ac:dyDescent="0.2">
      <c r="A1086" s="2">
        <v>1085</v>
      </c>
      <c r="B1086" s="2">
        <v>46</v>
      </c>
      <c r="C1086" s="2" t="s">
        <v>1843</v>
      </c>
    </row>
    <row r="1087" spans="1:3" x14ac:dyDescent="0.2">
      <c r="A1087" s="2">
        <v>1086</v>
      </c>
      <c r="B1087" s="2">
        <v>46</v>
      </c>
      <c r="C1087" s="2" t="s">
        <v>1844</v>
      </c>
    </row>
    <row r="1088" spans="1:3" x14ac:dyDescent="0.2">
      <c r="A1088" s="2">
        <v>1087</v>
      </c>
      <c r="B1088" s="2">
        <v>46</v>
      </c>
      <c r="C1088" s="2" t="s">
        <v>1845</v>
      </c>
    </row>
    <row r="1089" spans="1:3" x14ac:dyDescent="0.2">
      <c r="A1089" s="2">
        <v>1088</v>
      </c>
      <c r="B1089" s="2">
        <v>46</v>
      </c>
      <c r="C1089" s="2" t="s">
        <v>1846</v>
      </c>
    </row>
    <row r="1090" spans="1:3" x14ac:dyDescent="0.2">
      <c r="A1090" s="2">
        <v>1089</v>
      </c>
      <c r="B1090" s="2">
        <v>46</v>
      </c>
      <c r="C1090" s="2" t="s">
        <v>1847</v>
      </c>
    </row>
    <row r="1091" spans="1:3" x14ac:dyDescent="0.2">
      <c r="A1091" s="2">
        <v>1090</v>
      </c>
      <c r="B1091" s="2">
        <v>46</v>
      </c>
      <c r="C1091" s="2" t="s">
        <v>1848</v>
      </c>
    </row>
    <row r="1092" spans="1:3" x14ac:dyDescent="0.2">
      <c r="A1092" s="2">
        <v>1091</v>
      </c>
      <c r="B1092" s="2">
        <v>46</v>
      </c>
      <c r="C1092" s="2" t="s">
        <v>1849</v>
      </c>
    </row>
    <row r="1093" spans="1:3" x14ac:dyDescent="0.2">
      <c r="A1093" s="2">
        <v>1092</v>
      </c>
      <c r="B1093" s="2">
        <v>46</v>
      </c>
      <c r="C1093" s="2" t="s">
        <v>1850</v>
      </c>
    </row>
    <row r="1094" spans="1:3" x14ac:dyDescent="0.2">
      <c r="A1094" s="2">
        <v>1093</v>
      </c>
      <c r="B1094" s="2">
        <v>46</v>
      </c>
      <c r="C1094" s="2" t="s">
        <v>1851</v>
      </c>
    </row>
    <row r="1095" spans="1:3" x14ac:dyDescent="0.2">
      <c r="A1095" s="2">
        <v>1094</v>
      </c>
      <c r="B1095" s="2">
        <v>46</v>
      </c>
      <c r="C1095" s="2" t="s">
        <v>1852</v>
      </c>
    </row>
    <row r="1096" spans="1:3" x14ac:dyDescent="0.2">
      <c r="A1096" s="2">
        <v>1095</v>
      </c>
      <c r="B1096" s="2">
        <v>46</v>
      </c>
      <c r="C1096" s="2" t="s">
        <v>1853</v>
      </c>
    </row>
    <row r="1097" spans="1:3" x14ac:dyDescent="0.2">
      <c r="A1097" s="2">
        <v>1096</v>
      </c>
      <c r="B1097" s="2">
        <v>46</v>
      </c>
      <c r="C1097" s="2" t="s">
        <v>1854</v>
      </c>
    </row>
    <row r="1098" spans="1:3" x14ac:dyDescent="0.2">
      <c r="A1098" s="2">
        <v>1097</v>
      </c>
      <c r="B1098" s="2">
        <v>46</v>
      </c>
      <c r="C1098" s="2" t="s">
        <v>720</v>
      </c>
    </row>
    <row r="1099" spans="1:3" x14ac:dyDescent="0.2">
      <c r="A1099" s="2">
        <v>1098</v>
      </c>
      <c r="B1099" s="2">
        <v>46</v>
      </c>
      <c r="C1099" s="2" t="s">
        <v>1855</v>
      </c>
    </row>
    <row r="1100" spans="1:3" x14ac:dyDescent="0.2">
      <c r="A1100" s="2">
        <v>1099</v>
      </c>
      <c r="B1100" s="2">
        <v>46</v>
      </c>
      <c r="C1100" s="2" t="s">
        <v>1856</v>
      </c>
    </row>
    <row r="1101" spans="1:3" x14ac:dyDescent="0.2">
      <c r="A1101" s="2">
        <v>1100</v>
      </c>
      <c r="B1101" s="2">
        <v>46</v>
      </c>
      <c r="C1101" s="2" t="s">
        <v>1857</v>
      </c>
    </row>
    <row r="1102" spans="1:3" x14ac:dyDescent="0.2">
      <c r="A1102" s="2">
        <v>1101</v>
      </c>
      <c r="B1102" s="2">
        <v>46</v>
      </c>
      <c r="C1102" s="2" t="s">
        <v>1858</v>
      </c>
    </row>
    <row r="1103" spans="1:3" x14ac:dyDescent="0.2">
      <c r="A1103" s="2">
        <v>1102</v>
      </c>
      <c r="B1103" s="2">
        <v>46</v>
      </c>
      <c r="C1103" s="2" t="s">
        <v>1859</v>
      </c>
    </row>
    <row r="1104" spans="1:3" x14ac:dyDescent="0.2">
      <c r="A1104" s="2">
        <v>1103</v>
      </c>
      <c r="B1104" s="2">
        <v>46</v>
      </c>
      <c r="C1104" s="2" t="s">
        <v>1860</v>
      </c>
    </row>
    <row r="1105" spans="1:3" x14ac:dyDescent="0.2">
      <c r="A1105" s="2">
        <v>1104</v>
      </c>
      <c r="B1105" s="2">
        <v>46</v>
      </c>
      <c r="C1105" s="2" t="s">
        <v>1861</v>
      </c>
    </row>
    <row r="1106" spans="1:3" x14ac:dyDescent="0.2">
      <c r="A1106" s="2">
        <v>1105</v>
      </c>
      <c r="B1106" s="2">
        <v>46</v>
      </c>
      <c r="C1106" s="2" t="s">
        <v>1862</v>
      </c>
    </row>
    <row r="1107" spans="1:3" x14ac:dyDescent="0.2">
      <c r="A1107" s="2">
        <v>1106</v>
      </c>
      <c r="B1107" s="2">
        <v>46</v>
      </c>
      <c r="C1107" s="2" t="s">
        <v>1863</v>
      </c>
    </row>
    <row r="1108" spans="1:3" x14ac:dyDescent="0.2">
      <c r="A1108" s="2">
        <v>1107</v>
      </c>
      <c r="B1108" s="2">
        <v>46</v>
      </c>
      <c r="C1108" s="2" t="s">
        <v>1864</v>
      </c>
    </row>
    <row r="1109" spans="1:3" x14ac:dyDescent="0.2">
      <c r="A1109" s="2">
        <v>1108</v>
      </c>
      <c r="B1109" s="2">
        <v>46</v>
      </c>
      <c r="C1109" s="2" t="s">
        <v>1864</v>
      </c>
    </row>
    <row r="1110" spans="1:3" x14ac:dyDescent="0.2">
      <c r="A1110" s="2">
        <v>1109</v>
      </c>
      <c r="B1110" s="2">
        <v>46</v>
      </c>
      <c r="C1110" s="2" t="s">
        <v>1865</v>
      </c>
    </row>
    <row r="1111" spans="1:3" x14ac:dyDescent="0.2">
      <c r="A1111" s="2">
        <v>1110</v>
      </c>
      <c r="B1111" s="2">
        <v>46</v>
      </c>
      <c r="C1111" s="2" t="s">
        <v>1866</v>
      </c>
    </row>
    <row r="1112" spans="1:3" x14ac:dyDescent="0.2">
      <c r="A1112" s="2">
        <v>1111</v>
      </c>
      <c r="B1112" s="2">
        <v>46</v>
      </c>
      <c r="C1112" s="2" t="s">
        <v>1867</v>
      </c>
    </row>
    <row r="1113" spans="1:3" x14ac:dyDescent="0.2">
      <c r="A1113" s="2">
        <v>1112</v>
      </c>
      <c r="B1113" s="2">
        <v>46</v>
      </c>
      <c r="C1113" s="2" t="s">
        <v>1868</v>
      </c>
    </row>
    <row r="1114" spans="1:3" x14ac:dyDescent="0.2">
      <c r="A1114" s="2">
        <v>1113</v>
      </c>
      <c r="B1114" s="2">
        <v>46</v>
      </c>
      <c r="C1114" s="2" t="s">
        <v>1869</v>
      </c>
    </row>
    <row r="1115" spans="1:3" x14ac:dyDescent="0.2">
      <c r="A1115" s="2">
        <v>1114</v>
      </c>
      <c r="B1115" s="2">
        <v>46</v>
      </c>
      <c r="C1115" s="2" t="s">
        <v>1870</v>
      </c>
    </row>
    <row r="1116" spans="1:3" x14ac:dyDescent="0.2">
      <c r="A1116" s="2">
        <v>1115</v>
      </c>
      <c r="B1116" s="2">
        <v>46</v>
      </c>
      <c r="C1116" s="2" t="s">
        <v>1871</v>
      </c>
    </row>
    <row r="1117" spans="1:3" x14ac:dyDescent="0.2">
      <c r="A1117" s="2">
        <v>1116</v>
      </c>
      <c r="B1117" s="2">
        <v>47</v>
      </c>
      <c r="C1117" s="2" t="s">
        <v>1872</v>
      </c>
    </row>
    <row r="1118" spans="1:3" x14ac:dyDescent="0.2">
      <c r="A1118" s="2">
        <v>1117</v>
      </c>
      <c r="B1118" s="2">
        <v>47</v>
      </c>
      <c r="C1118" s="2" t="s">
        <v>1873</v>
      </c>
    </row>
    <row r="1119" spans="1:3" x14ac:dyDescent="0.2">
      <c r="A1119" s="2">
        <v>1118</v>
      </c>
      <c r="B1119" s="2">
        <v>47</v>
      </c>
      <c r="C1119" s="2" t="s">
        <v>1874</v>
      </c>
    </row>
    <row r="1120" spans="1:3" x14ac:dyDescent="0.2">
      <c r="A1120" s="2">
        <v>1119</v>
      </c>
      <c r="B1120" s="2">
        <v>47</v>
      </c>
      <c r="C1120" s="2" t="s">
        <v>1875</v>
      </c>
    </row>
    <row r="1121" spans="1:3" x14ac:dyDescent="0.2">
      <c r="A1121" s="2">
        <v>1120</v>
      </c>
      <c r="B1121" s="2">
        <v>47</v>
      </c>
      <c r="C1121" s="2" t="s">
        <v>1876</v>
      </c>
    </row>
    <row r="1122" spans="1:3" x14ac:dyDescent="0.2">
      <c r="A1122" s="2">
        <v>1121</v>
      </c>
      <c r="B1122" s="2">
        <v>47</v>
      </c>
      <c r="C1122" s="2" t="s">
        <v>1877</v>
      </c>
    </row>
    <row r="1123" spans="1:3" x14ac:dyDescent="0.2">
      <c r="A1123" s="2">
        <v>1122</v>
      </c>
      <c r="B1123" s="2">
        <v>47</v>
      </c>
      <c r="C1123" s="2" t="s">
        <v>1878</v>
      </c>
    </row>
    <row r="1124" spans="1:3" x14ac:dyDescent="0.2">
      <c r="A1124" s="2">
        <v>1123</v>
      </c>
      <c r="B1124" s="2">
        <v>47</v>
      </c>
      <c r="C1124" s="2" t="s">
        <v>1879</v>
      </c>
    </row>
    <row r="1125" spans="1:3" x14ac:dyDescent="0.2">
      <c r="A1125" s="2">
        <v>1124</v>
      </c>
      <c r="B1125" s="2">
        <v>47</v>
      </c>
      <c r="C1125" s="2" t="s">
        <v>1880</v>
      </c>
    </row>
    <row r="1126" spans="1:3" x14ac:dyDescent="0.2">
      <c r="A1126" s="2">
        <v>1125</v>
      </c>
      <c r="B1126" s="2">
        <v>47</v>
      </c>
      <c r="C1126" s="2" t="s">
        <v>1881</v>
      </c>
    </row>
    <row r="1127" spans="1:3" x14ac:dyDescent="0.2">
      <c r="A1127" s="2">
        <v>1126</v>
      </c>
      <c r="B1127" s="2">
        <v>47</v>
      </c>
      <c r="C1127" s="2" t="s">
        <v>1882</v>
      </c>
    </row>
    <row r="1128" spans="1:3" x14ac:dyDescent="0.2">
      <c r="A1128" s="2">
        <v>1127</v>
      </c>
      <c r="B1128" s="2">
        <v>47</v>
      </c>
      <c r="C1128" s="2" t="s">
        <v>1883</v>
      </c>
    </row>
    <row r="1129" spans="1:3" x14ac:dyDescent="0.2">
      <c r="A1129" s="2">
        <v>1128</v>
      </c>
      <c r="B1129" s="2">
        <v>47</v>
      </c>
      <c r="C1129" s="2" t="s">
        <v>1884</v>
      </c>
    </row>
    <row r="1130" spans="1:3" x14ac:dyDescent="0.2">
      <c r="A1130" s="2">
        <v>1129</v>
      </c>
      <c r="B1130" s="2">
        <v>47</v>
      </c>
      <c r="C1130" s="2" t="s">
        <v>1885</v>
      </c>
    </row>
    <row r="1131" spans="1:3" x14ac:dyDescent="0.2">
      <c r="A1131" s="2">
        <v>1130</v>
      </c>
      <c r="B1131" s="2">
        <v>47</v>
      </c>
      <c r="C1131" s="2" t="s">
        <v>1886</v>
      </c>
    </row>
    <row r="1132" spans="1:3" x14ac:dyDescent="0.2">
      <c r="A1132" s="2">
        <v>1131</v>
      </c>
      <c r="B1132" s="2">
        <v>47</v>
      </c>
      <c r="C1132" s="2" t="s">
        <v>1887</v>
      </c>
    </row>
    <row r="1133" spans="1:3" x14ac:dyDescent="0.2">
      <c r="A1133" s="2">
        <v>1132</v>
      </c>
      <c r="B1133" s="2">
        <v>47</v>
      </c>
      <c r="C1133" s="2" t="s">
        <v>1888</v>
      </c>
    </row>
    <row r="1134" spans="1:3" x14ac:dyDescent="0.2">
      <c r="A1134" s="2">
        <v>1133</v>
      </c>
      <c r="B1134" s="2">
        <v>47</v>
      </c>
      <c r="C1134" s="2" t="s">
        <v>1889</v>
      </c>
    </row>
    <row r="1135" spans="1:3" x14ac:dyDescent="0.2">
      <c r="A1135" s="2">
        <v>1134</v>
      </c>
      <c r="B1135" s="2">
        <v>47</v>
      </c>
      <c r="C1135" s="2" t="s">
        <v>1890</v>
      </c>
    </row>
    <row r="1136" spans="1:3" x14ac:dyDescent="0.2">
      <c r="A1136" s="2">
        <v>1135</v>
      </c>
      <c r="B1136" s="2">
        <v>47</v>
      </c>
      <c r="C1136" s="2" t="s">
        <v>1891</v>
      </c>
    </row>
    <row r="1137" spans="1:3" x14ac:dyDescent="0.2">
      <c r="A1137" s="2">
        <v>1136</v>
      </c>
      <c r="B1137" s="2">
        <v>47</v>
      </c>
      <c r="C1137" s="2" t="s">
        <v>1892</v>
      </c>
    </row>
    <row r="1138" spans="1:3" x14ac:dyDescent="0.2">
      <c r="A1138" s="2">
        <v>1137</v>
      </c>
      <c r="B1138" s="2">
        <v>47</v>
      </c>
      <c r="C1138" s="2" t="s">
        <v>1893</v>
      </c>
    </row>
    <row r="1139" spans="1:3" x14ac:dyDescent="0.2">
      <c r="A1139" s="2">
        <v>1138</v>
      </c>
      <c r="B1139" s="2">
        <v>47</v>
      </c>
      <c r="C1139" s="2" t="s">
        <v>1894</v>
      </c>
    </row>
    <row r="1140" spans="1:3" x14ac:dyDescent="0.2">
      <c r="A1140" s="2">
        <v>1139</v>
      </c>
      <c r="B1140" s="2">
        <v>47</v>
      </c>
      <c r="C1140" s="2" t="s">
        <v>1895</v>
      </c>
    </row>
    <row r="1141" spans="1:3" x14ac:dyDescent="0.2">
      <c r="A1141" s="2">
        <v>1140</v>
      </c>
      <c r="B1141" s="2">
        <v>47</v>
      </c>
      <c r="C1141" s="2" t="s">
        <v>1896</v>
      </c>
    </row>
    <row r="1142" spans="1:3" x14ac:dyDescent="0.2">
      <c r="A1142" s="2">
        <v>1141</v>
      </c>
      <c r="B1142" s="2">
        <v>47</v>
      </c>
      <c r="C1142" s="2" t="s">
        <v>1897</v>
      </c>
    </row>
    <row r="1143" spans="1:3" x14ac:dyDescent="0.2">
      <c r="A1143" s="2">
        <v>1142</v>
      </c>
      <c r="B1143" s="2">
        <v>47</v>
      </c>
      <c r="C1143" s="2" t="s">
        <v>1898</v>
      </c>
    </row>
    <row r="1144" spans="1:3" x14ac:dyDescent="0.2">
      <c r="A1144" s="2">
        <v>1143</v>
      </c>
      <c r="B1144" s="2">
        <v>47</v>
      </c>
      <c r="C1144" s="2" t="s">
        <v>1899</v>
      </c>
    </row>
    <row r="1145" spans="1:3" x14ac:dyDescent="0.2">
      <c r="A1145" s="2">
        <v>1144</v>
      </c>
      <c r="B1145" s="2">
        <v>47</v>
      </c>
      <c r="C1145" s="2" t="s">
        <v>1900</v>
      </c>
    </row>
    <row r="1146" spans="1:3" x14ac:dyDescent="0.2">
      <c r="A1146" s="2">
        <v>1145</v>
      </c>
      <c r="B1146" s="2">
        <v>47</v>
      </c>
      <c r="C1146" s="2" t="s">
        <v>1901</v>
      </c>
    </row>
    <row r="1147" spans="1:3" x14ac:dyDescent="0.2">
      <c r="A1147" s="2">
        <v>1146</v>
      </c>
      <c r="B1147" s="2">
        <v>47</v>
      </c>
      <c r="C1147" s="2" t="s">
        <v>1902</v>
      </c>
    </row>
    <row r="1148" spans="1:3" x14ac:dyDescent="0.2">
      <c r="A1148" s="2">
        <v>1147</v>
      </c>
      <c r="B1148" s="2">
        <v>47</v>
      </c>
      <c r="C1148" s="2" t="s">
        <v>1903</v>
      </c>
    </row>
    <row r="1149" spans="1:3" x14ac:dyDescent="0.2">
      <c r="A1149" s="2">
        <v>1148</v>
      </c>
      <c r="B1149" s="2">
        <v>47</v>
      </c>
      <c r="C1149" s="2" t="s">
        <v>1904</v>
      </c>
    </row>
    <row r="1150" spans="1:3" x14ac:dyDescent="0.2">
      <c r="A1150" s="2">
        <v>1149</v>
      </c>
      <c r="B1150" s="2">
        <v>47</v>
      </c>
      <c r="C1150" s="2" t="s">
        <v>1905</v>
      </c>
    </row>
    <row r="1151" spans="1:3" x14ac:dyDescent="0.2">
      <c r="A1151" s="2">
        <v>1150</v>
      </c>
      <c r="B1151" s="2">
        <v>47</v>
      </c>
      <c r="C1151" s="2" t="s">
        <v>1906</v>
      </c>
    </row>
    <row r="1152" spans="1:3" x14ac:dyDescent="0.2">
      <c r="A1152" s="2">
        <v>1151</v>
      </c>
      <c r="B1152" s="2">
        <v>47</v>
      </c>
      <c r="C1152" s="2" t="s">
        <v>1907</v>
      </c>
    </row>
    <row r="1153" spans="1:3" x14ac:dyDescent="0.2">
      <c r="A1153" s="2">
        <v>1152</v>
      </c>
      <c r="B1153" s="2">
        <v>47</v>
      </c>
      <c r="C1153" s="2" t="s">
        <v>1908</v>
      </c>
    </row>
    <row r="1154" spans="1:3" x14ac:dyDescent="0.2">
      <c r="A1154" s="2">
        <v>1153</v>
      </c>
      <c r="B1154" s="2">
        <v>47</v>
      </c>
      <c r="C1154" s="2" t="s">
        <v>1909</v>
      </c>
    </row>
    <row r="1155" spans="1:3" x14ac:dyDescent="0.2">
      <c r="A1155" s="2">
        <v>1154</v>
      </c>
      <c r="B1155" s="2">
        <v>47</v>
      </c>
      <c r="C1155" s="2" t="s">
        <v>1910</v>
      </c>
    </row>
    <row r="1156" spans="1:3" x14ac:dyDescent="0.2">
      <c r="A1156" s="2">
        <v>1155</v>
      </c>
      <c r="B1156" s="2">
        <v>47</v>
      </c>
      <c r="C1156" s="2" t="s">
        <v>1911</v>
      </c>
    </row>
    <row r="1157" spans="1:3" x14ac:dyDescent="0.2">
      <c r="A1157" s="2">
        <v>1156</v>
      </c>
      <c r="B1157" s="2">
        <v>47</v>
      </c>
      <c r="C1157" s="2" t="s">
        <v>1912</v>
      </c>
    </row>
    <row r="1158" spans="1:3" x14ac:dyDescent="0.2">
      <c r="A1158" s="2">
        <v>1157</v>
      </c>
      <c r="B1158" s="2">
        <v>47</v>
      </c>
      <c r="C1158" s="2" t="s">
        <v>1913</v>
      </c>
    </row>
    <row r="1159" spans="1:3" x14ac:dyDescent="0.2">
      <c r="A1159" s="2">
        <v>1158</v>
      </c>
      <c r="B1159" s="2">
        <v>48</v>
      </c>
      <c r="C1159" s="2" t="s">
        <v>1914</v>
      </c>
    </row>
    <row r="1160" spans="1:3" x14ac:dyDescent="0.2">
      <c r="A1160" s="2">
        <v>1159</v>
      </c>
      <c r="B1160" s="2">
        <v>48</v>
      </c>
      <c r="C1160" s="2" t="s">
        <v>1915</v>
      </c>
    </row>
    <row r="1161" spans="1:3" x14ac:dyDescent="0.2">
      <c r="A1161" s="2">
        <v>1160</v>
      </c>
      <c r="B1161" s="2">
        <v>48</v>
      </c>
      <c r="C1161" s="2" t="s">
        <v>1916</v>
      </c>
    </row>
    <row r="1162" spans="1:3" x14ac:dyDescent="0.2">
      <c r="A1162" s="2">
        <v>1161</v>
      </c>
      <c r="B1162" s="2">
        <v>48</v>
      </c>
      <c r="C1162" s="2" t="s">
        <v>717</v>
      </c>
    </row>
    <row r="1163" spans="1:3" x14ac:dyDescent="0.2">
      <c r="A1163" s="2">
        <v>1162</v>
      </c>
      <c r="B1163" s="2">
        <v>48</v>
      </c>
      <c r="C1163" s="2" t="s">
        <v>1917</v>
      </c>
    </row>
    <row r="1164" spans="1:3" x14ac:dyDescent="0.2">
      <c r="A1164" s="2">
        <v>1163</v>
      </c>
      <c r="B1164" s="2">
        <v>48</v>
      </c>
      <c r="C1164" s="2" t="s">
        <v>1918</v>
      </c>
    </row>
    <row r="1165" spans="1:3" x14ac:dyDescent="0.2">
      <c r="A1165" s="2">
        <v>1164</v>
      </c>
      <c r="B1165" s="2">
        <v>48</v>
      </c>
      <c r="C1165" s="2" t="s">
        <v>1919</v>
      </c>
    </row>
    <row r="1166" spans="1:3" x14ac:dyDescent="0.2">
      <c r="A1166" s="2">
        <v>1165</v>
      </c>
      <c r="B1166" s="2">
        <v>48</v>
      </c>
      <c r="C1166" s="2" t="s">
        <v>1920</v>
      </c>
    </row>
    <row r="1167" spans="1:3" x14ac:dyDescent="0.2">
      <c r="A1167" s="2">
        <v>1166</v>
      </c>
      <c r="B1167" s="2">
        <v>48</v>
      </c>
      <c r="C1167" s="2" t="s">
        <v>1921</v>
      </c>
    </row>
    <row r="1168" spans="1:3" x14ac:dyDescent="0.2">
      <c r="A1168" s="2">
        <v>1167</v>
      </c>
      <c r="B1168" s="2">
        <v>48</v>
      </c>
      <c r="C1168" s="2" t="s">
        <v>1922</v>
      </c>
    </row>
    <row r="1169" spans="1:3" x14ac:dyDescent="0.2">
      <c r="A1169" s="2">
        <v>1168</v>
      </c>
      <c r="B1169" s="2">
        <v>48</v>
      </c>
      <c r="C1169" s="2" t="s">
        <v>1923</v>
      </c>
    </row>
    <row r="1170" spans="1:3" x14ac:dyDescent="0.2">
      <c r="A1170" s="2">
        <v>1169</v>
      </c>
      <c r="B1170" s="2">
        <v>48</v>
      </c>
      <c r="C1170" s="2" t="s">
        <v>1325</v>
      </c>
    </row>
    <row r="1171" spans="1:3" x14ac:dyDescent="0.2">
      <c r="A1171" s="2">
        <v>1170</v>
      </c>
      <c r="B1171" s="2">
        <v>48</v>
      </c>
      <c r="C1171" s="2" t="s">
        <v>1924</v>
      </c>
    </row>
    <row r="1172" spans="1:3" x14ac:dyDescent="0.2">
      <c r="A1172" s="2">
        <v>1171</v>
      </c>
      <c r="B1172" s="2">
        <v>48</v>
      </c>
      <c r="C1172" s="2" t="s">
        <v>1925</v>
      </c>
    </row>
    <row r="1173" spans="1:3" x14ac:dyDescent="0.2">
      <c r="A1173" s="2">
        <v>1172</v>
      </c>
      <c r="B1173" s="2">
        <v>48</v>
      </c>
      <c r="C1173" s="2" t="s">
        <v>1289</v>
      </c>
    </row>
    <row r="1174" spans="1:3" x14ac:dyDescent="0.2">
      <c r="A1174" s="2">
        <v>1173</v>
      </c>
      <c r="B1174" s="2">
        <v>48</v>
      </c>
      <c r="C1174" s="2" t="s">
        <v>1926</v>
      </c>
    </row>
    <row r="1175" spans="1:3" x14ac:dyDescent="0.2">
      <c r="A1175" s="2">
        <v>1174</v>
      </c>
      <c r="B1175" s="2">
        <v>48</v>
      </c>
      <c r="C1175" s="2" t="s">
        <v>1399</v>
      </c>
    </row>
    <row r="1176" spans="1:3" x14ac:dyDescent="0.2">
      <c r="A1176" s="2">
        <v>1175</v>
      </c>
      <c r="B1176" s="2">
        <v>48</v>
      </c>
      <c r="C1176" s="2" t="s">
        <v>1927</v>
      </c>
    </row>
    <row r="1177" spans="1:3" x14ac:dyDescent="0.2">
      <c r="A1177" s="2">
        <v>1176</v>
      </c>
      <c r="B1177" s="2">
        <v>48</v>
      </c>
      <c r="C1177" s="2" t="s">
        <v>1928</v>
      </c>
    </row>
    <row r="1178" spans="1:3" x14ac:dyDescent="0.2">
      <c r="A1178" s="2">
        <v>1177</v>
      </c>
      <c r="B1178" s="2">
        <v>48</v>
      </c>
      <c r="C1178" s="2" t="s">
        <v>1108</v>
      </c>
    </row>
    <row r="1179" spans="1:3" x14ac:dyDescent="0.2">
      <c r="A1179" s="2">
        <v>1178</v>
      </c>
      <c r="B1179" s="2">
        <v>48</v>
      </c>
      <c r="C1179" s="2" t="s">
        <v>1929</v>
      </c>
    </row>
    <row r="1180" spans="1:3" x14ac:dyDescent="0.2">
      <c r="A1180" s="2">
        <v>1179</v>
      </c>
      <c r="B1180" s="2">
        <v>48</v>
      </c>
      <c r="C1180" s="2" t="s">
        <v>1930</v>
      </c>
    </row>
    <row r="1181" spans="1:3" x14ac:dyDescent="0.2">
      <c r="A1181" s="2">
        <v>1180</v>
      </c>
      <c r="B1181" s="2">
        <v>48</v>
      </c>
      <c r="C1181" s="2" t="s">
        <v>1931</v>
      </c>
    </row>
    <row r="1182" spans="1:3" x14ac:dyDescent="0.2">
      <c r="A1182" s="2">
        <v>1181</v>
      </c>
      <c r="B1182" s="2">
        <v>48</v>
      </c>
      <c r="C1182" s="2" t="s">
        <v>1932</v>
      </c>
    </row>
    <row r="1183" spans="1:3" x14ac:dyDescent="0.2">
      <c r="A1183" s="2">
        <v>1182</v>
      </c>
      <c r="B1183" s="2">
        <v>48</v>
      </c>
      <c r="C1183" s="2" t="s">
        <v>1933</v>
      </c>
    </row>
    <row r="1184" spans="1:3" x14ac:dyDescent="0.2">
      <c r="A1184" s="2">
        <v>1183</v>
      </c>
      <c r="B1184" s="2">
        <v>48</v>
      </c>
      <c r="C1184" s="2" t="s">
        <v>1934</v>
      </c>
    </row>
    <row r="1185" spans="1:3" x14ac:dyDescent="0.2">
      <c r="A1185" s="2">
        <v>1184</v>
      </c>
      <c r="B1185" s="2">
        <v>48</v>
      </c>
      <c r="C1185" s="2" t="s">
        <v>1935</v>
      </c>
    </row>
    <row r="1186" spans="1:3" x14ac:dyDescent="0.2">
      <c r="A1186" s="2">
        <v>1185</v>
      </c>
      <c r="B1186" s="2">
        <v>48</v>
      </c>
      <c r="C1186" s="2" t="s">
        <v>1903</v>
      </c>
    </row>
    <row r="1187" spans="1:3" x14ac:dyDescent="0.2">
      <c r="A1187" s="2">
        <v>1186</v>
      </c>
      <c r="B1187" s="2">
        <v>48</v>
      </c>
      <c r="C1187" s="2" t="s">
        <v>1936</v>
      </c>
    </row>
    <row r="1188" spans="1:3" x14ac:dyDescent="0.2">
      <c r="A1188" s="2">
        <v>1187</v>
      </c>
      <c r="B1188" s="2">
        <v>48</v>
      </c>
      <c r="C1188" s="2" t="s">
        <v>1937</v>
      </c>
    </row>
    <row r="1189" spans="1:3" x14ac:dyDescent="0.2">
      <c r="A1189" s="2">
        <v>1188</v>
      </c>
      <c r="B1189" s="2">
        <v>48</v>
      </c>
      <c r="C1189" s="2" t="s">
        <v>1938</v>
      </c>
    </row>
    <row r="1190" spans="1:3" x14ac:dyDescent="0.2">
      <c r="A1190" s="2">
        <v>1189</v>
      </c>
      <c r="B1190" s="2">
        <v>48</v>
      </c>
      <c r="C1190" s="2" t="s">
        <v>1939</v>
      </c>
    </row>
    <row r="1191" spans="1:3" x14ac:dyDescent="0.2">
      <c r="A1191" s="2">
        <v>1190</v>
      </c>
      <c r="B1191" s="2">
        <v>48</v>
      </c>
      <c r="C1191" s="2" t="s">
        <v>1940</v>
      </c>
    </row>
    <row r="1192" spans="1:3" x14ac:dyDescent="0.2">
      <c r="A1192" s="2">
        <v>1191</v>
      </c>
      <c r="B1192" s="2">
        <v>48</v>
      </c>
      <c r="C1192" s="2" t="s">
        <v>1941</v>
      </c>
    </row>
    <row r="1193" spans="1:3" x14ac:dyDescent="0.2">
      <c r="A1193" s="2">
        <v>1192</v>
      </c>
      <c r="B1193" s="2">
        <v>48</v>
      </c>
      <c r="C1193" s="2" t="s">
        <v>1942</v>
      </c>
    </row>
    <row r="1194" spans="1:3" x14ac:dyDescent="0.2">
      <c r="A1194" s="2">
        <v>1193</v>
      </c>
      <c r="B1194" s="2">
        <v>48</v>
      </c>
      <c r="C1194" s="2" t="s">
        <v>977</v>
      </c>
    </row>
    <row r="1195" spans="1:3" x14ac:dyDescent="0.2">
      <c r="A1195" s="2">
        <v>1194</v>
      </c>
      <c r="B1195" s="2">
        <v>48</v>
      </c>
      <c r="C1195" s="2" t="s">
        <v>1033</v>
      </c>
    </row>
    <row r="1196" spans="1:3" x14ac:dyDescent="0.2">
      <c r="A1196" s="2">
        <v>1195</v>
      </c>
      <c r="B1196" s="2">
        <v>48</v>
      </c>
      <c r="C1196" s="2" t="s">
        <v>1943</v>
      </c>
    </row>
    <row r="1197" spans="1:3" x14ac:dyDescent="0.2">
      <c r="A1197" s="2">
        <v>1196</v>
      </c>
      <c r="B1197" s="2">
        <v>48</v>
      </c>
      <c r="C1197" s="2" t="s">
        <v>1944</v>
      </c>
    </row>
    <row r="1198" spans="1:3" x14ac:dyDescent="0.2">
      <c r="A1198" s="2">
        <v>1197</v>
      </c>
      <c r="B1198" s="2">
        <v>48</v>
      </c>
      <c r="C1198" s="2" t="s">
        <v>1945</v>
      </c>
    </row>
    <row r="1199" spans="1:3" x14ac:dyDescent="0.2">
      <c r="A1199" s="2">
        <v>1198</v>
      </c>
      <c r="B1199" s="2">
        <v>48</v>
      </c>
      <c r="C1199" s="2" t="s">
        <v>1946</v>
      </c>
    </row>
    <row r="1200" spans="1:3" x14ac:dyDescent="0.2">
      <c r="A1200" s="2">
        <v>1199</v>
      </c>
      <c r="B1200" s="2">
        <v>48</v>
      </c>
      <c r="C1200" s="2" t="s">
        <v>1947</v>
      </c>
    </row>
    <row r="1201" spans="1:3" x14ac:dyDescent="0.2">
      <c r="A1201" s="2">
        <v>1200</v>
      </c>
      <c r="B1201" s="2">
        <v>48</v>
      </c>
      <c r="C1201" s="2" t="s">
        <v>1948</v>
      </c>
    </row>
    <row r="1202" spans="1:3" x14ac:dyDescent="0.2">
      <c r="A1202" s="2">
        <v>1201</v>
      </c>
      <c r="B1202" s="2">
        <v>48</v>
      </c>
      <c r="C1202" s="2" t="s">
        <v>1949</v>
      </c>
    </row>
    <row r="1203" spans="1:3" x14ac:dyDescent="0.2">
      <c r="A1203" s="2">
        <v>1202</v>
      </c>
      <c r="B1203" s="2">
        <v>48</v>
      </c>
      <c r="C1203" s="2" t="s">
        <v>1950</v>
      </c>
    </row>
    <row r="1204" spans="1:3" x14ac:dyDescent="0.2">
      <c r="A1204" s="2">
        <v>1203</v>
      </c>
      <c r="B1204" s="2">
        <v>48</v>
      </c>
      <c r="C1204" s="2" t="s">
        <v>1951</v>
      </c>
    </row>
    <row r="1205" spans="1:3" x14ac:dyDescent="0.2">
      <c r="A1205" s="2">
        <v>1204</v>
      </c>
      <c r="B1205" s="2">
        <v>48</v>
      </c>
      <c r="C1205" s="2" t="s">
        <v>1952</v>
      </c>
    </row>
    <row r="1206" spans="1:3" x14ac:dyDescent="0.2">
      <c r="A1206" s="2">
        <v>1205</v>
      </c>
      <c r="B1206" s="2">
        <v>48</v>
      </c>
      <c r="C1206" s="2" t="s">
        <v>1953</v>
      </c>
    </row>
    <row r="1207" spans="1:3" x14ac:dyDescent="0.2">
      <c r="A1207" s="2">
        <v>1206</v>
      </c>
      <c r="B1207" s="2">
        <v>48</v>
      </c>
      <c r="C1207" s="2" t="s">
        <v>1954</v>
      </c>
    </row>
    <row r="1208" spans="1:3" x14ac:dyDescent="0.2">
      <c r="A1208" s="2">
        <v>1207</v>
      </c>
      <c r="B1208" s="2">
        <v>78</v>
      </c>
      <c r="C1208" s="2" t="s">
        <v>1955</v>
      </c>
    </row>
    <row r="1209" spans="1:3" x14ac:dyDescent="0.2">
      <c r="A1209" s="2">
        <v>1208</v>
      </c>
      <c r="B1209" s="2">
        <v>78</v>
      </c>
      <c r="C1209" s="2" t="s">
        <v>1956</v>
      </c>
    </row>
    <row r="1210" spans="1:3" x14ac:dyDescent="0.2">
      <c r="A1210" s="2">
        <v>1209</v>
      </c>
      <c r="B1210" s="2">
        <v>79</v>
      </c>
      <c r="C1210" s="2" t="s">
        <v>1957</v>
      </c>
    </row>
    <row r="1211" spans="1:3" x14ac:dyDescent="0.2">
      <c r="A1211" s="2">
        <v>1210</v>
      </c>
      <c r="B1211" s="2">
        <v>79</v>
      </c>
      <c r="C1211" s="2" t="s">
        <v>1958</v>
      </c>
    </row>
    <row r="1212" spans="1:3" x14ac:dyDescent="0.2">
      <c r="A1212" s="2">
        <v>1211</v>
      </c>
      <c r="B1212" s="2">
        <v>79</v>
      </c>
      <c r="C1212" s="2" t="s">
        <v>1959</v>
      </c>
    </row>
    <row r="1213" spans="1:3" x14ac:dyDescent="0.2">
      <c r="A1213" s="2">
        <v>1212</v>
      </c>
      <c r="B1213" s="2">
        <v>79</v>
      </c>
      <c r="C1213" s="2" t="s">
        <v>740</v>
      </c>
    </row>
    <row r="1214" spans="1:3" x14ac:dyDescent="0.2">
      <c r="A1214" s="2">
        <v>1213</v>
      </c>
      <c r="B1214" s="2">
        <v>79</v>
      </c>
      <c r="C1214" s="2" t="s">
        <v>1849</v>
      </c>
    </row>
    <row r="1215" spans="1:3" x14ac:dyDescent="0.2">
      <c r="A1215" s="2">
        <v>1214</v>
      </c>
      <c r="B1215" s="2">
        <v>79</v>
      </c>
      <c r="C1215" s="2" t="s">
        <v>1960</v>
      </c>
    </row>
    <row r="1216" spans="1:3" x14ac:dyDescent="0.2">
      <c r="A1216" s="2">
        <v>1215</v>
      </c>
      <c r="B1216" s="2">
        <v>79</v>
      </c>
      <c r="C1216" s="2" t="s">
        <v>1961</v>
      </c>
    </row>
    <row r="1217" spans="1:3" x14ac:dyDescent="0.2">
      <c r="A1217" s="2">
        <v>1216</v>
      </c>
      <c r="B1217" s="2">
        <v>80</v>
      </c>
      <c r="C1217" s="2" t="s">
        <v>1962</v>
      </c>
    </row>
    <row r="1218" spans="1:3" x14ac:dyDescent="0.2">
      <c r="A1218" s="2">
        <v>1217</v>
      </c>
      <c r="B1218" s="2">
        <v>80</v>
      </c>
      <c r="C1218" s="2" t="s">
        <v>1963</v>
      </c>
    </row>
    <row r="1219" spans="1:3" x14ac:dyDescent="0.2">
      <c r="A1219" s="2">
        <v>1218</v>
      </c>
      <c r="B1219" s="2">
        <v>80</v>
      </c>
      <c r="C1219" s="2" t="s">
        <v>1964</v>
      </c>
    </row>
    <row r="1220" spans="1:3" x14ac:dyDescent="0.2">
      <c r="A1220" s="2">
        <v>1219</v>
      </c>
      <c r="B1220" s="2">
        <v>80</v>
      </c>
      <c r="C1220" s="2" t="s">
        <v>1642</v>
      </c>
    </row>
    <row r="1221" spans="1:3" x14ac:dyDescent="0.2">
      <c r="A1221" s="2">
        <v>1220</v>
      </c>
      <c r="B1221" s="2">
        <v>80</v>
      </c>
      <c r="C1221" s="2" t="s">
        <v>1965</v>
      </c>
    </row>
    <row r="1222" spans="1:3" x14ac:dyDescent="0.2">
      <c r="A1222" s="2">
        <v>1221</v>
      </c>
      <c r="B1222" s="2">
        <v>80</v>
      </c>
      <c r="C1222" s="2" t="s">
        <v>1966</v>
      </c>
    </row>
    <row r="1223" spans="1:3" x14ac:dyDescent="0.2">
      <c r="A1223" s="2">
        <v>1222</v>
      </c>
      <c r="B1223" s="2">
        <v>80</v>
      </c>
      <c r="C1223" s="2" t="s">
        <v>1967</v>
      </c>
    </row>
    <row r="1224" spans="1:3" x14ac:dyDescent="0.2">
      <c r="A1224" s="2">
        <v>1223</v>
      </c>
      <c r="B1224" s="2">
        <v>80</v>
      </c>
      <c r="C1224" s="2" t="s">
        <v>1968</v>
      </c>
    </row>
    <row r="1225" spans="1:3" x14ac:dyDescent="0.2">
      <c r="A1225" s="2">
        <v>1224</v>
      </c>
      <c r="B1225" s="2">
        <v>80</v>
      </c>
      <c r="C1225" s="2" t="s">
        <v>974</v>
      </c>
    </row>
    <row r="1226" spans="1:3" x14ac:dyDescent="0.2">
      <c r="A1226" s="2">
        <v>1225</v>
      </c>
      <c r="B1226" s="2">
        <v>80</v>
      </c>
      <c r="C1226" s="2" t="s">
        <v>1152</v>
      </c>
    </row>
    <row r="1227" spans="1:3" x14ac:dyDescent="0.2">
      <c r="A1227" s="2">
        <v>1226</v>
      </c>
      <c r="B1227" s="2">
        <v>80</v>
      </c>
      <c r="C1227" s="2" t="s">
        <v>1969</v>
      </c>
    </row>
    <row r="1228" spans="1:3" x14ac:dyDescent="0.2">
      <c r="A1228" s="2">
        <v>1227</v>
      </c>
      <c r="B1228" s="2">
        <v>80</v>
      </c>
      <c r="C1228" s="2" t="s">
        <v>1970</v>
      </c>
    </row>
    <row r="1229" spans="1:3" x14ac:dyDescent="0.2">
      <c r="A1229" s="2">
        <v>1228</v>
      </c>
      <c r="B1229" s="2">
        <v>80</v>
      </c>
      <c r="C1229" s="2" t="s">
        <v>1971</v>
      </c>
    </row>
    <row r="1230" spans="1:3" x14ac:dyDescent="0.2">
      <c r="A1230" s="2">
        <v>1229</v>
      </c>
      <c r="B1230" s="2">
        <v>80</v>
      </c>
      <c r="C1230" s="2" t="s">
        <v>1972</v>
      </c>
    </row>
    <row r="1231" spans="1:3" x14ac:dyDescent="0.2">
      <c r="A1231" s="2">
        <v>1230</v>
      </c>
      <c r="B1231" s="2">
        <v>80</v>
      </c>
      <c r="C1231" s="2" t="s">
        <v>1480</v>
      </c>
    </row>
    <row r="1232" spans="1:3" x14ac:dyDescent="0.2">
      <c r="A1232" s="2">
        <v>1231</v>
      </c>
      <c r="B1232" s="2">
        <v>80</v>
      </c>
      <c r="C1232" s="2" t="s">
        <v>1973</v>
      </c>
    </row>
    <row r="1233" spans="1:3" x14ac:dyDescent="0.2">
      <c r="A1233" s="2">
        <v>1232</v>
      </c>
      <c r="B1233" s="2">
        <v>80</v>
      </c>
      <c r="C1233" s="2" t="s">
        <v>1974</v>
      </c>
    </row>
    <row r="1234" spans="1:3" x14ac:dyDescent="0.2">
      <c r="A1234" s="2">
        <v>1233</v>
      </c>
      <c r="B1234" s="2">
        <v>80</v>
      </c>
      <c r="C1234" s="2" t="s">
        <v>1975</v>
      </c>
    </row>
    <row r="1235" spans="1:3" x14ac:dyDescent="0.2">
      <c r="A1235" s="2">
        <v>1234</v>
      </c>
      <c r="B1235" s="2">
        <v>80</v>
      </c>
      <c r="C1235" s="2" t="s">
        <v>1976</v>
      </c>
    </row>
    <row r="1236" spans="1:3" x14ac:dyDescent="0.2">
      <c r="A1236" s="2">
        <v>1235</v>
      </c>
      <c r="B1236" s="2">
        <v>80</v>
      </c>
      <c r="C1236" s="2" t="s">
        <v>1375</v>
      </c>
    </row>
    <row r="1237" spans="1:3" x14ac:dyDescent="0.2">
      <c r="A1237" s="2">
        <v>1236</v>
      </c>
      <c r="B1237" s="2">
        <v>80</v>
      </c>
      <c r="C1237" s="2" t="s">
        <v>1977</v>
      </c>
    </row>
    <row r="1238" spans="1:3" x14ac:dyDescent="0.2">
      <c r="A1238" s="2">
        <v>1237</v>
      </c>
      <c r="B1238" s="2">
        <v>80</v>
      </c>
      <c r="C1238" s="2" t="s">
        <v>1978</v>
      </c>
    </row>
    <row r="1239" spans="1:3" x14ac:dyDescent="0.2">
      <c r="A1239" s="2">
        <v>1238</v>
      </c>
      <c r="B1239" s="2">
        <v>81</v>
      </c>
      <c r="C1239" s="2" t="s">
        <v>1979</v>
      </c>
    </row>
    <row r="1240" spans="1:3" x14ac:dyDescent="0.2">
      <c r="A1240" s="2">
        <v>1239</v>
      </c>
      <c r="B1240" s="2">
        <v>81</v>
      </c>
      <c r="C1240" s="2" t="s">
        <v>1980</v>
      </c>
    </row>
    <row r="1241" spans="1:3" x14ac:dyDescent="0.2">
      <c r="A1241" s="2">
        <v>1240</v>
      </c>
      <c r="B1241" s="2">
        <v>81</v>
      </c>
      <c r="C1241" s="2" t="s">
        <v>1981</v>
      </c>
    </row>
    <row r="1242" spans="1:3" x14ac:dyDescent="0.2">
      <c r="A1242" s="2">
        <v>1241</v>
      </c>
      <c r="B1242" s="2">
        <v>81</v>
      </c>
      <c r="C1242" s="2" t="s">
        <v>1982</v>
      </c>
    </row>
    <row r="1243" spans="1:3" x14ac:dyDescent="0.2">
      <c r="A1243" s="2">
        <v>1242</v>
      </c>
      <c r="B1243" s="2">
        <v>81</v>
      </c>
      <c r="C1243" s="2" t="s">
        <v>1983</v>
      </c>
    </row>
    <row r="1244" spans="1:3" x14ac:dyDescent="0.2">
      <c r="A1244" s="2">
        <v>1243</v>
      </c>
      <c r="B1244" s="2">
        <v>81</v>
      </c>
      <c r="C1244" s="2" t="s">
        <v>1984</v>
      </c>
    </row>
    <row r="1245" spans="1:3" x14ac:dyDescent="0.2">
      <c r="A1245" s="2">
        <v>1244</v>
      </c>
      <c r="B1245" s="2">
        <v>81</v>
      </c>
      <c r="C1245" s="2" t="s">
        <v>1985</v>
      </c>
    </row>
    <row r="1246" spans="1:3" x14ac:dyDescent="0.2">
      <c r="A1246" s="2">
        <v>1245</v>
      </c>
      <c r="B1246" s="2">
        <v>81</v>
      </c>
      <c r="C1246" s="2" t="s">
        <v>1986</v>
      </c>
    </row>
    <row r="1247" spans="1:3" x14ac:dyDescent="0.2">
      <c r="A1247" s="2">
        <v>1246</v>
      </c>
      <c r="B1247" s="2">
        <v>81</v>
      </c>
      <c r="C1247" s="2" t="s">
        <v>1987</v>
      </c>
    </row>
    <row r="1248" spans="1:3" x14ac:dyDescent="0.2">
      <c r="A1248" s="2">
        <v>1247</v>
      </c>
      <c r="B1248" s="2">
        <v>81</v>
      </c>
      <c r="C1248" s="2" t="s">
        <v>974</v>
      </c>
    </row>
    <row r="1249" spans="1:3" x14ac:dyDescent="0.2">
      <c r="A1249" s="2">
        <v>1248</v>
      </c>
      <c r="B1249" s="2">
        <v>81</v>
      </c>
      <c r="C1249" s="2" t="s">
        <v>1152</v>
      </c>
    </row>
    <row r="1250" spans="1:3" x14ac:dyDescent="0.2">
      <c r="A1250" s="2">
        <v>1249</v>
      </c>
      <c r="B1250" s="2">
        <v>81</v>
      </c>
      <c r="C1250" s="2" t="s">
        <v>1988</v>
      </c>
    </row>
    <row r="1251" spans="1:3" x14ac:dyDescent="0.2">
      <c r="A1251" s="2">
        <v>1250</v>
      </c>
      <c r="B1251" s="2">
        <v>81</v>
      </c>
      <c r="C1251" s="2" t="s">
        <v>1989</v>
      </c>
    </row>
    <row r="1252" spans="1:3" x14ac:dyDescent="0.2">
      <c r="A1252" s="2">
        <v>1251</v>
      </c>
      <c r="B1252" s="2">
        <v>81</v>
      </c>
      <c r="C1252" s="2" t="s">
        <v>1990</v>
      </c>
    </row>
    <row r="1253" spans="1:3" x14ac:dyDescent="0.2">
      <c r="A1253" s="2">
        <v>1252</v>
      </c>
      <c r="B1253" s="2">
        <v>81</v>
      </c>
      <c r="C1253" s="2" t="s">
        <v>1991</v>
      </c>
    </row>
    <row r="1254" spans="1:3" x14ac:dyDescent="0.2">
      <c r="A1254" s="2">
        <v>1253</v>
      </c>
      <c r="B1254" s="2">
        <v>81</v>
      </c>
      <c r="C1254" s="2" t="s">
        <v>1034</v>
      </c>
    </row>
    <row r="1255" spans="1:3" x14ac:dyDescent="0.2">
      <c r="A1255" s="2">
        <v>1254</v>
      </c>
      <c r="B1255" s="2">
        <v>81</v>
      </c>
      <c r="C1255" s="2" t="s">
        <v>1992</v>
      </c>
    </row>
    <row r="1256" spans="1:3" x14ac:dyDescent="0.2">
      <c r="A1256" s="2">
        <v>1255</v>
      </c>
      <c r="B1256" s="2">
        <v>81</v>
      </c>
      <c r="C1256" s="2" t="s">
        <v>1375</v>
      </c>
    </row>
    <row r="1257" spans="1:3" x14ac:dyDescent="0.2">
      <c r="A1257" s="2">
        <v>1256</v>
      </c>
      <c r="B1257" s="2">
        <v>81</v>
      </c>
      <c r="C1257" s="2" t="s">
        <v>1993</v>
      </c>
    </row>
    <row r="1258" spans="1:3" x14ac:dyDescent="0.2">
      <c r="A1258" s="2">
        <v>1257</v>
      </c>
      <c r="B1258" s="2">
        <v>81</v>
      </c>
      <c r="C1258" s="2" t="s">
        <v>1994</v>
      </c>
    </row>
    <row r="1259" spans="1:3" x14ac:dyDescent="0.2">
      <c r="A1259" s="2">
        <v>1258</v>
      </c>
      <c r="B1259" s="2">
        <v>82</v>
      </c>
      <c r="C1259" s="2" t="s">
        <v>1995</v>
      </c>
    </row>
    <row r="1260" spans="1:3" x14ac:dyDescent="0.2">
      <c r="A1260" s="2">
        <v>1259</v>
      </c>
      <c r="B1260" s="2">
        <v>82</v>
      </c>
      <c r="C1260" s="2" t="s">
        <v>1996</v>
      </c>
    </row>
    <row r="1261" spans="1:3" x14ac:dyDescent="0.2">
      <c r="A1261" s="2">
        <v>1260</v>
      </c>
      <c r="B1261" s="2">
        <v>82</v>
      </c>
      <c r="C1261" s="2" t="s">
        <v>1310</v>
      </c>
    </row>
    <row r="1262" spans="1:3" x14ac:dyDescent="0.2">
      <c r="A1262" s="2">
        <v>1261</v>
      </c>
      <c r="B1262" s="2">
        <v>82</v>
      </c>
      <c r="C1262" s="2" t="s">
        <v>966</v>
      </c>
    </row>
    <row r="1263" spans="1:3" x14ac:dyDescent="0.2">
      <c r="A1263" s="2">
        <v>1262</v>
      </c>
      <c r="B1263" s="2">
        <v>82</v>
      </c>
      <c r="C1263" s="2" t="s">
        <v>1502</v>
      </c>
    </row>
    <row r="1264" spans="1:3" x14ac:dyDescent="0.2">
      <c r="A1264" s="2">
        <v>1263</v>
      </c>
      <c r="B1264" s="2">
        <v>82</v>
      </c>
      <c r="C1264" s="2" t="s">
        <v>1997</v>
      </c>
    </row>
    <row r="1265" spans="1:3" x14ac:dyDescent="0.2">
      <c r="A1265" s="2">
        <v>1264</v>
      </c>
      <c r="B1265" s="2">
        <v>82</v>
      </c>
      <c r="C1265" s="2" t="s">
        <v>1998</v>
      </c>
    </row>
    <row r="1266" spans="1:3" x14ac:dyDescent="0.2">
      <c r="A1266" s="2">
        <v>1265</v>
      </c>
      <c r="B1266" s="2">
        <v>82</v>
      </c>
      <c r="C1266" s="2" t="s">
        <v>1999</v>
      </c>
    </row>
    <row r="1267" spans="1:3" x14ac:dyDescent="0.2">
      <c r="A1267" s="2">
        <v>1266</v>
      </c>
      <c r="B1267" s="2">
        <v>82</v>
      </c>
      <c r="C1267" s="2" t="s">
        <v>2000</v>
      </c>
    </row>
    <row r="1268" spans="1:3" x14ac:dyDescent="0.2">
      <c r="A1268" s="2">
        <v>1267</v>
      </c>
      <c r="B1268" s="2">
        <v>82</v>
      </c>
      <c r="C1268" s="2" t="s">
        <v>708</v>
      </c>
    </row>
    <row r="1269" spans="1:3" x14ac:dyDescent="0.2">
      <c r="A1269" s="2">
        <v>1268</v>
      </c>
      <c r="B1269" s="2">
        <v>82</v>
      </c>
      <c r="C1269" s="2" t="s">
        <v>2001</v>
      </c>
    </row>
    <row r="1270" spans="1:3" x14ac:dyDescent="0.2">
      <c r="A1270" s="2">
        <v>1269</v>
      </c>
      <c r="B1270" s="2">
        <v>82</v>
      </c>
      <c r="C1270" s="2" t="s">
        <v>2002</v>
      </c>
    </row>
    <row r="1271" spans="1:3" x14ac:dyDescent="0.2">
      <c r="A1271" s="2">
        <v>1270</v>
      </c>
      <c r="B1271" s="2">
        <v>82</v>
      </c>
      <c r="C1271" s="2" t="s">
        <v>2003</v>
      </c>
    </row>
    <row r="1272" spans="1:3" x14ac:dyDescent="0.2">
      <c r="A1272" s="2">
        <v>1271</v>
      </c>
      <c r="B1272" s="2">
        <v>82</v>
      </c>
      <c r="C1272" s="2" t="s">
        <v>1967</v>
      </c>
    </row>
    <row r="1273" spans="1:3" x14ac:dyDescent="0.2">
      <c r="A1273" s="2">
        <v>1272</v>
      </c>
      <c r="B1273" s="2">
        <v>82</v>
      </c>
      <c r="C1273" s="2" t="s">
        <v>1078</v>
      </c>
    </row>
    <row r="1274" spans="1:3" x14ac:dyDescent="0.2">
      <c r="A1274" s="2">
        <v>1273</v>
      </c>
      <c r="B1274" s="2">
        <v>82</v>
      </c>
      <c r="C1274" s="2" t="s">
        <v>2004</v>
      </c>
    </row>
    <row r="1275" spans="1:3" x14ac:dyDescent="0.2">
      <c r="A1275" s="2">
        <v>1274</v>
      </c>
      <c r="B1275" s="2">
        <v>82</v>
      </c>
      <c r="C1275" s="2" t="s">
        <v>2005</v>
      </c>
    </row>
    <row r="1276" spans="1:3" x14ac:dyDescent="0.2">
      <c r="A1276" s="2">
        <v>1275</v>
      </c>
      <c r="B1276" s="2">
        <v>82</v>
      </c>
      <c r="C1276" s="2" t="s">
        <v>2006</v>
      </c>
    </row>
    <row r="1277" spans="1:3" x14ac:dyDescent="0.2">
      <c r="A1277" s="2">
        <v>1276</v>
      </c>
      <c r="B1277" s="2">
        <v>82</v>
      </c>
      <c r="C1277" s="2" t="s">
        <v>2007</v>
      </c>
    </row>
    <row r="1278" spans="1:3" x14ac:dyDescent="0.2">
      <c r="A1278" s="2">
        <v>1277</v>
      </c>
      <c r="B1278" s="2">
        <v>82</v>
      </c>
      <c r="C1278" s="2" t="s">
        <v>741</v>
      </c>
    </row>
    <row r="1279" spans="1:3" x14ac:dyDescent="0.2">
      <c r="A1279" s="2">
        <v>1278</v>
      </c>
      <c r="B1279" s="2">
        <v>82</v>
      </c>
      <c r="C1279" s="2" t="s">
        <v>1153</v>
      </c>
    </row>
    <row r="1280" spans="1:3" x14ac:dyDescent="0.2">
      <c r="A1280" s="2">
        <v>1279</v>
      </c>
      <c r="B1280" s="2">
        <v>82</v>
      </c>
      <c r="C1280" s="2" t="s">
        <v>2008</v>
      </c>
    </row>
    <row r="1281" spans="1:3" x14ac:dyDescent="0.2">
      <c r="A1281" s="2">
        <v>1280</v>
      </c>
      <c r="B1281" s="2">
        <v>82</v>
      </c>
      <c r="C1281" s="2" t="s">
        <v>2009</v>
      </c>
    </row>
    <row r="1282" spans="1:3" x14ac:dyDescent="0.2">
      <c r="A1282" s="2">
        <v>1281</v>
      </c>
      <c r="B1282" s="2">
        <v>82</v>
      </c>
      <c r="C1282" s="2" t="s">
        <v>1571</v>
      </c>
    </row>
    <row r="1283" spans="1:3" x14ac:dyDescent="0.2">
      <c r="A1283" s="2">
        <v>1282</v>
      </c>
      <c r="B1283" s="2">
        <v>82</v>
      </c>
      <c r="C1283" s="2" t="s">
        <v>697</v>
      </c>
    </row>
    <row r="1284" spans="1:3" x14ac:dyDescent="0.2">
      <c r="A1284" s="2">
        <v>1283</v>
      </c>
      <c r="B1284" s="2">
        <v>82</v>
      </c>
      <c r="C1284" s="2" t="s">
        <v>1303</v>
      </c>
    </row>
    <row r="1285" spans="1:3" x14ac:dyDescent="0.2">
      <c r="A1285" s="2">
        <v>1284</v>
      </c>
      <c r="B1285" s="2">
        <v>82</v>
      </c>
      <c r="C1285" s="2" t="s">
        <v>2010</v>
      </c>
    </row>
    <row r="1286" spans="1:3" x14ac:dyDescent="0.2">
      <c r="A1286" s="2">
        <v>1285</v>
      </c>
      <c r="B1286" s="2">
        <v>82</v>
      </c>
      <c r="C1286" s="2" t="s">
        <v>2011</v>
      </c>
    </row>
    <row r="1287" spans="1:3" x14ac:dyDescent="0.2">
      <c r="A1287" s="2">
        <v>1286</v>
      </c>
      <c r="B1287" s="2">
        <v>82</v>
      </c>
      <c r="C1287" s="2" t="s">
        <v>2012</v>
      </c>
    </row>
    <row r="1288" spans="1:3" x14ac:dyDescent="0.2">
      <c r="A1288" s="2">
        <v>1287</v>
      </c>
      <c r="B1288" s="2">
        <v>82</v>
      </c>
      <c r="C1288" s="2" t="s">
        <v>2013</v>
      </c>
    </row>
    <row r="1289" spans="1:3" x14ac:dyDescent="0.2">
      <c r="A1289" s="2">
        <v>1288</v>
      </c>
      <c r="B1289" s="2">
        <v>82</v>
      </c>
      <c r="C1289" s="2" t="s">
        <v>1084</v>
      </c>
    </row>
    <row r="1290" spans="1:3" x14ac:dyDescent="0.2">
      <c r="A1290" s="2">
        <v>1289</v>
      </c>
      <c r="B1290" s="2">
        <v>82</v>
      </c>
      <c r="C1290" s="2" t="s">
        <v>2014</v>
      </c>
    </row>
    <row r="1291" spans="1:3" x14ac:dyDescent="0.2">
      <c r="A1291" s="2">
        <v>1290</v>
      </c>
      <c r="B1291" s="2">
        <v>82</v>
      </c>
      <c r="C1291" s="2" t="s">
        <v>939</v>
      </c>
    </row>
    <row r="1292" spans="1:3" x14ac:dyDescent="0.2">
      <c r="A1292" s="2">
        <v>1291</v>
      </c>
      <c r="B1292" s="2">
        <v>82</v>
      </c>
      <c r="C1292" s="2" t="s">
        <v>2015</v>
      </c>
    </row>
    <row r="1293" spans="1:3" x14ac:dyDescent="0.2">
      <c r="A1293" s="2">
        <v>1292</v>
      </c>
      <c r="B1293" s="2">
        <v>82</v>
      </c>
      <c r="C1293" s="2" t="s">
        <v>691</v>
      </c>
    </row>
    <row r="1294" spans="1:3" x14ac:dyDescent="0.2">
      <c r="A1294" s="2">
        <v>1293</v>
      </c>
      <c r="B1294" s="2">
        <v>82</v>
      </c>
      <c r="C1294" s="2" t="s">
        <v>2016</v>
      </c>
    </row>
    <row r="1295" spans="1:3" x14ac:dyDescent="0.2">
      <c r="A1295" s="2">
        <v>1294</v>
      </c>
      <c r="B1295" s="2">
        <v>82</v>
      </c>
      <c r="C1295" s="2" t="s">
        <v>2017</v>
      </c>
    </row>
    <row r="1296" spans="1:3" x14ac:dyDescent="0.2">
      <c r="A1296" s="2">
        <v>1295</v>
      </c>
      <c r="B1296" s="2">
        <v>82</v>
      </c>
      <c r="C1296" s="2" t="s">
        <v>2018</v>
      </c>
    </row>
    <row r="1297" spans="1:3" x14ac:dyDescent="0.2">
      <c r="A1297" s="2">
        <v>1296</v>
      </c>
      <c r="B1297" s="2">
        <v>82</v>
      </c>
      <c r="C1297" s="2" t="s">
        <v>1946</v>
      </c>
    </row>
    <row r="1298" spans="1:3" x14ac:dyDescent="0.2">
      <c r="A1298" s="2">
        <v>1297</v>
      </c>
      <c r="B1298" s="2">
        <v>82</v>
      </c>
      <c r="C1298" s="2" t="s">
        <v>2019</v>
      </c>
    </row>
    <row r="1299" spans="1:3" x14ac:dyDescent="0.2">
      <c r="A1299" s="2">
        <v>1298</v>
      </c>
      <c r="B1299" s="2">
        <v>82</v>
      </c>
      <c r="C1299" s="2" t="s">
        <v>2020</v>
      </c>
    </row>
    <row r="1300" spans="1:3" x14ac:dyDescent="0.2">
      <c r="A1300" s="2">
        <v>1299</v>
      </c>
      <c r="B1300" s="2">
        <v>82</v>
      </c>
      <c r="C1300" s="2" t="s">
        <v>2021</v>
      </c>
    </row>
    <row r="1301" spans="1:3" x14ac:dyDescent="0.2">
      <c r="A1301" s="2">
        <v>1300</v>
      </c>
      <c r="B1301" s="2">
        <v>82</v>
      </c>
      <c r="C1301" s="2" t="s">
        <v>743</v>
      </c>
    </row>
    <row r="1302" spans="1:3" x14ac:dyDescent="0.2">
      <c r="A1302" s="2">
        <v>1301</v>
      </c>
      <c r="B1302" s="2">
        <v>82</v>
      </c>
      <c r="C1302" s="2" t="s">
        <v>2022</v>
      </c>
    </row>
    <row r="1303" spans="1:3" x14ac:dyDescent="0.2">
      <c r="A1303" s="2">
        <v>1302</v>
      </c>
      <c r="B1303" s="2">
        <v>83</v>
      </c>
      <c r="C1303" s="2" t="s">
        <v>713</v>
      </c>
    </row>
    <row r="1304" spans="1:3" x14ac:dyDescent="0.2">
      <c r="A1304" s="2">
        <v>1303</v>
      </c>
      <c r="B1304" s="2">
        <v>83</v>
      </c>
      <c r="C1304" s="2" t="s">
        <v>2023</v>
      </c>
    </row>
    <row r="1305" spans="1:3" x14ac:dyDescent="0.2">
      <c r="A1305" s="2">
        <v>1304</v>
      </c>
      <c r="B1305" s="2">
        <v>83</v>
      </c>
      <c r="C1305" s="2" t="s">
        <v>2024</v>
      </c>
    </row>
    <row r="1306" spans="1:3" x14ac:dyDescent="0.2">
      <c r="A1306" s="2">
        <v>1305</v>
      </c>
      <c r="B1306" s="2">
        <v>113</v>
      </c>
      <c r="C1306" s="2" t="s">
        <v>2025</v>
      </c>
    </row>
    <row r="1307" spans="1:3" x14ac:dyDescent="0.2">
      <c r="A1307" s="2">
        <v>1306</v>
      </c>
      <c r="B1307" s="2">
        <v>113</v>
      </c>
      <c r="C1307" s="2" t="s">
        <v>2026</v>
      </c>
    </row>
    <row r="1308" spans="1:3" x14ac:dyDescent="0.2">
      <c r="A1308" s="2">
        <v>1307</v>
      </c>
      <c r="B1308" s="2">
        <v>113</v>
      </c>
      <c r="C1308" s="2" t="s">
        <v>2027</v>
      </c>
    </row>
    <row r="1309" spans="1:3" x14ac:dyDescent="0.2">
      <c r="A1309" s="2">
        <v>1308</v>
      </c>
      <c r="B1309" s="2">
        <v>113</v>
      </c>
      <c r="C1309" s="2" t="s">
        <v>2028</v>
      </c>
    </row>
    <row r="1310" spans="1:3" x14ac:dyDescent="0.2">
      <c r="A1310" s="2">
        <v>1309</v>
      </c>
      <c r="B1310" s="2">
        <v>113</v>
      </c>
      <c r="C1310" s="2" t="s">
        <v>1835</v>
      </c>
    </row>
    <row r="1311" spans="1:3" x14ac:dyDescent="0.2">
      <c r="A1311" s="2">
        <v>1310</v>
      </c>
      <c r="B1311" s="2">
        <v>113</v>
      </c>
      <c r="C1311" s="2" t="s">
        <v>2029</v>
      </c>
    </row>
    <row r="1312" spans="1:3" x14ac:dyDescent="0.2">
      <c r="A1312" s="2">
        <v>1311</v>
      </c>
      <c r="B1312" s="2">
        <v>113</v>
      </c>
      <c r="C1312" s="2" t="s">
        <v>2030</v>
      </c>
    </row>
    <row r="1313" spans="1:3" x14ac:dyDescent="0.2">
      <c r="A1313" s="2">
        <v>1312</v>
      </c>
      <c r="B1313" s="2">
        <v>113</v>
      </c>
      <c r="C1313" s="2" t="s">
        <v>2031</v>
      </c>
    </row>
    <row r="1314" spans="1:3" x14ac:dyDescent="0.2">
      <c r="A1314" s="2">
        <v>1313</v>
      </c>
      <c r="B1314" s="2">
        <v>113</v>
      </c>
      <c r="C1314" s="2" t="s">
        <v>2032</v>
      </c>
    </row>
    <row r="1315" spans="1:3" x14ac:dyDescent="0.2">
      <c r="A1315" s="2">
        <v>1314</v>
      </c>
      <c r="B1315" s="2">
        <v>113</v>
      </c>
      <c r="C1315" s="2" t="s">
        <v>2033</v>
      </c>
    </row>
    <row r="1316" spans="1:3" x14ac:dyDescent="0.2">
      <c r="A1316" s="2">
        <v>1315</v>
      </c>
      <c r="B1316" s="2">
        <v>113</v>
      </c>
      <c r="C1316" s="2" t="s">
        <v>1848</v>
      </c>
    </row>
    <row r="1317" spans="1:3" x14ac:dyDescent="0.2">
      <c r="A1317" s="2">
        <v>1316</v>
      </c>
      <c r="B1317" s="2">
        <v>113</v>
      </c>
      <c r="C1317" s="2" t="s">
        <v>1852</v>
      </c>
    </row>
    <row r="1318" spans="1:3" x14ac:dyDescent="0.2">
      <c r="A1318" s="2">
        <v>1317</v>
      </c>
      <c r="B1318" s="2">
        <v>113</v>
      </c>
      <c r="C1318" s="2" t="s">
        <v>2034</v>
      </c>
    </row>
    <row r="1319" spans="1:3" x14ac:dyDescent="0.2">
      <c r="A1319" s="2">
        <v>1318</v>
      </c>
      <c r="B1319" s="2">
        <v>113</v>
      </c>
      <c r="C1319" s="2" t="s">
        <v>1857</v>
      </c>
    </row>
    <row r="1320" spans="1:3" x14ac:dyDescent="0.2">
      <c r="A1320" s="2">
        <v>1319</v>
      </c>
      <c r="B1320" s="2">
        <v>113</v>
      </c>
      <c r="C1320" s="2" t="s">
        <v>1866</v>
      </c>
    </row>
    <row r="1321" spans="1:3" x14ac:dyDescent="0.2">
      <c r="A1321" s="2">
        <v>1320</v>
      </c>
      <c r="B1321" s="2">
        <v>62</v>
      </c>
      <c r="C1321" s="2" t="s">
        <v>1478</v>
      </c>
    </row>
    <row r="1322" spans="1:3" x14ac:dyDescent="0.2">
      <c r="A1322" s="2">
        <v>1321</v>
      </c>
      <c r="B1322" s="2">
        <v>62</v>
      </c>
      <c r="C1322" s="2" t="s">
        <v>1479</v>
      </c>
    </row>
    <row r="1323" spans="1:3" x14ac:dyDescent="0.2">
      <c r="A1323" s="2">
        <v>1322</v>
      </c>
      <c r="B1323" s="2">
        <v>62</v>
      </c>
      <c r="C1323" s="2" t="s">
        <v>1480</v>
      </c>
    </row>
    <row r="1324" spans="1:3" x14ac:dyDescent="0.2">
      <c r="A1324" s="2">
        <v>1323</v>
      </c>
      <c r="B1324" s="2">
        <v>62</v>
      </c>
      <c r="C1324" s="2" t="s">
        <v>1481</v>
      </c>
    </row>
    <row r="1325" spans="1:3" x14ac:dyDescent="0.2">
      <c r="A1325" s="2">
        <v>1324</v>
      </c>
      <c r="B1325" s="2">
        <v>62</v>
      </c>
      <c r="C1325" s="2" t="s">
        <v>690</v>
      </c>
    </row>
    <row r="1326" spans="1:3" x14ac:dyDescent="0.2">
      <c r="A1326" s="2">
        <v>1325</v>
      </c>
      <c r="B1326" s="2">
        <v>75</v>
      </c>
      <c r="C1326" s="2" t="s">
        <v>2035</v>
      </c>
    </row>
    <row r="1327" spans="1:3" x14ac:dyDescent="0.2">
      <c r="A1327" s="2">
        <v>1326</v>
      </c>
      <c r="B1327" s="2">
        <v>75</v>
      </c>
      <c r="C1327" s="2" t="s">
        <v>2036</v>
      </c>
    </row>
    <row r="1328" spans="1:3" x14ac:dyDescent="0.2">
      <c r="A1328" s="2">
        <v>1327</v>
      </c>
      <c r="B1328" s="2">
        <v>75</v>
      </c>
      <c r="C1328" s="2" t="s">
        <v>2037</v>
      </c>
    </row>
    <row r="1329" spans="1:3" x14ac:dyDescent="0.2">
      <c r="A1329" s="2">
        <v>1328</v>
      </c>
      <c r="B1329" s="2">
        <v>75</v>
      </c>
      <c r="C1329" s="2" t="s">
        <v>2038</v>
      </c>
    </row>
    <row r="1330" spans="1:3" x14ac:dyDescent="0.2">
      <c r="A1330" s="2">
        <v>1329</v>
      </c>
      <c r="B1330" s="2">
        <v>75</v>
      </c>
      <c r="C1330" s="2" t="s">
        <v>2039</v>
      </c>
    </row>
    <row r="1331" spans="1:3" x14ac:dyDescent="0.2">
      <c r="A1331" s="2">
        <v>1330</v>
      </c>
      <c r="B1331" s="2">
        <v>75</v>
      </c>
      <c r="C1331" s="2" t="s">
        <v>1312</v>
      </c>
    </row>
    <row r="1332" spans="1:3" x14ac:dyDescent="0.2">
      <c r="A1332" s="2">
        <v>1331</v>
      </c>
      <c r="B1332" s="2">
        <v>75</v>
      </c>
      <c r="C1332" s="2" t="s">
        <v>2040</v>
      </c>
    </row>
    <row r="1333" spans="1:3" x14ac:dyDescent="0.2">
      <c r="A1333" s="2">
        <v>1332</v>
      </c>
      <c r="B1333" s="2">
        <v>75</v>
      </c>
      <c r="C1333" s="2" t="s">
        <v>2041</v>
      </c>
    </row>
    <row r="1334" spans="1:3" x14ac:dyDescent="0.2">
      <c r="A1334" s="2">
        <v>1333</v>
      </c>
      <c r="B1334" s="2">
        <v>75</v>
      </c>
      <c r="C1334" s="2" t="s">
        <v>1458</v>
      </c>
    </row>
    <row r="1335" spans="1:3" x14ac:dyDescent="0.2">
      <c r="A1335" s="2">
        <v>1334</v>
      </c>
      <c r="B1335" s="2">
        <v>75</v>
      </c>
      <c r="C1335" s="2" t="s">
        <v>2042</v>
      </c>
    </row>
    <row r="1336" spans="1:3" x14ac:dyDescent="0.2">
      <c r="A1336" s="2">
        <v>1335</v>
      </c>
      <c r="B1336" s="2">
        <v>75</v>
      </c>
      <c r="C1336" s="2" t="s">
        <v>2043</v>
      </c>
    </row>
    <row r="1337" spans="1:3" x14ac:dyDescent="0.2">
      <c r="A1337" s="2">
        <v>1336</v>
      </c>
      <c r="B1337" s="2">
        <v>75</v>
      </c>
      <c r="C1337" s="2" t="s">
        <v>2044</v>
      </c>
    </row>
    <row r="1338" spans="1:3" x14ac:dyDescent="0.2">
      <c r="A1338" s="2">
        <v>1337</v>
      </c>
      <c r="B1338" s="2">
        <v>75</v>
      </c>
      <c r="C1338" s="2" t="s">
        <v>1325</v>
      </c>
    </row>
    <row r="1339" spans="1:3" x14ac:dyDescent="0.2">
      <c r="A1339" s="2">
        <v>1338</v>
      </c>
      <c r="B1339" s="2">
        <v>75</v>
      </c>
      <c r="C1339" s="2" t="s">
        <v>969</v>
      </c>
    </row>
    <row r="1340" spans="1:3" x14ac:dyDescent="0.2">
      <c r="A1340" s="2">
        <v>1339</v>
      </c>
      <c r="B1340" s="2">
        <v>75</v>
      </c>
      <c r="C1340" s="2" t="s">
        <v>1399</v>
      </c>
    </row>
    <row r="1341" spans="1:3" x14ac:dyDescent="0.2">
      <c r="A1341" s="2">
        <v>1340</v>
      </c>
      <c r="B1341" s="2">
        <v>75</v>
      </c>
      <c r="C1341" s="2" t="s">
        <v>2045</v>
      </c>
    </row>
    <row r="1342" spans="1:3" x14ac:dyDescent="0.2">
      <c r="A1342" s="2">
        <v>1341</v>
      </c>
      <c r="B1342" s="2">
        <v>75</v>
      </c>
      <c r="C1342" s="2" t="s">
        <v>2046</v>
      </c>
    </row>
    <row r="1343" spans="1:3" x14ac:dyDescent="0.2">
      <c r="A1343" s="2">
        <v>1342</v>
      </c>
      <c r="B1343" s="2">
        <v>75</v>
      </c>
      <c r="C1343" s="2" t="s">
        <v>2047</v>
      </c>
    </row>
    <row r="1344" spans="1:3" x14ac:dyDescent="0.2">
      <c r="A1344" s="2">
        <v>1343</v>
      </c>
      <c r="B1344" s="2">
        <v>75</v>
      </c>
      <c r="C1344" s="2" t="s">
        <v>2048</v>
      </c>
    </row>
    <row r="1345" spans="1:3" x14ac:dyDescent="0.2">
      <c r="A1345" s="2">
        <v>1344</v>
      </c>
      <c r="B1345" s="2">
        <v>75</v>
      </c>
      <c r="C1345" s="2" t="s">
        <v>2049</v>
      </c>
    </row>
    <row r="1346" spans="1:3" x14ac:dyDescent="0.2">
      <c r="A1346" s="2">
        <v>1345</v>
      </c>
      <c r="B1346" s="2">
        <v>75</v>
      </c>
      <c r="C1346" s="2" t="s">
        <v>2050</v>
      </c>
    </row>
    <row r="1347" spans="1:3" x14ac:dyDescent="0.2">
      <c r="A1347" s="2">
        <v>1346</v>
      </c>
      <c r="B1347" s="2">
        <v>75</v>
      </c>
      <c r="C1347" s="2" t="s">
        <v>2051</v>
      </c>
    </row>
    <row r="1348" spans="1:3" x14ac:dyDescent="0.2">
      <c r="A1348" s="2">
        <v>1347</v>
      </c>
      <c r="B1348" s="2">
        <v>75</v>
      </c>
      <c r="C1348" s="2" t="s">
        <v>1406</v>
      </c>
    </row>
    <row r="1349" spans="1:3" x14ac:dyDescent="0.2">
      <c r="A1349" s="2">
        <v>1348</v>
      </c>
      <c r="B1349" s="2">
        <v>75</v>
      </c>
      <c r="C1349" s="2" t="s">
        <v>1694</v>
      </c>
    </row>
    <row r="1350" spans="1:3" x14ac:dyDescent="0.2">
      <c r="A1350" s="2">
        <v>1349</v>
      </c>
      <c r="B1350" s="2">
        <v>75</v>
      </c>
      <c r="C1350" s="2" t="s">
        <v>2052</v>
      </c>
    </row>
    <row r="1351" spans="1:3" x14ac:dyDescent="0.2">
      <c r="A1351" s="2">
        <v>1350</v>
      </c>
      <c r="B1351" s="2">
        <v>75</v>
      </c>
      <c r="C1351" s="2" t="s">
        <v>2053</v>
      </c>
    </row>
    <row r="1352" spans="1:3" x14ac:dyDescent="0.2">
      <c r="A1352" s="2">
        <v>1351</v>
      </c>
      <c r="B1352" s="2">
        <v>75</v>
      </c>
      <c r="C1352" s="2" t="s">
        <v>2054</v>
      </c>
    </row>
    <row r="1353" spans="1:3" x14ac:dyDescent="0.2">
      <c r="A1353" s="2">
        <v>1352</v>
      </c>
      <c r="B1353" s="2">
        <v>75</v>
      </c>
      <c r="C1353" s="2" t="s">
        <v>926</v>
      </c>
    </row>
    <row r="1354" spans="1:3" x14ac:dyDescent="0.2">
      <c r="A1354" s="2">
        <v>1353</v>
      </c>
      <c r="B1354" s="2">
        <v>75</v>
      </c>
      <c r="C1354" s="2" t="s">
        <v>2055</v>
      </c>
    </row>
    <row r="1355" spans="1:3" x14ac:dyDescent="0.2">
      <c r="A1355" s="2">
        <v>1354</v>
      </c>
      <c r="B1355" s="2">
        <v>75</v>
      </c>
      <c r="C1355" s="2" t="s">
        <v>2056</v>
      </c>
    </row>
    <row r="1356" spans="1:3" x14ac:dyDescent="0.2">
      <c r="A1356" s="2">
        <v>1355</v>
      </c>
      <c r="B1356" s="2">
        <v>75</v>
      </c>
      <c r="C1356" s="2" t="s">
        <v>2057</v>
      </c>
    </row>
    <row r="1357" spans="1:3" x14ac:dyDescent="0.2">
      <c r="A1357" s="2">
        <v>1356</v>
      </c>
      <c r="B1357" s="2">
        <v>75</v>
      </c>
      <c r="C1357" s="2" t="s">
        <v>2058</v>
      </c>
    </row>
    <row r="1358" spans="1:3" x14ac:dyDescent="0.2">
      <c r="A1358" s="2">
        <v>1357</v>
      </c>
      <c r="B1358" s="2">
        <v>75</v>
      </c>
      <c r="C1358" s="2" t="s">
        <v>2059</v>
      </c>
    </row>
    <row r="1359" spans="1:3" x14ac:dyDescent="0.2">
      <c r="A1359" s="2">
        <v>1358</v>
      </c>
      <c r="B1359" s="2">
        <v>75</v>
      </c>
      <c r="C1359" s="2" t="s">
        <v>2060</v>
      </c>
    </row>
    <row r="1360" spans="1:3" x14ac:dyDescent="0.2">
      <c r="A1360" s="2">
        <v>1359</v>
      </c>
      <c r="B1360" s="2">
        <v>75</v>
      </c>
      <c r="C1360" s="2" t="s">
        <v>2061</v>
      </c>
    </row>
    <row r="1361" spans="1:3" x14ac:dyDescent="0.2">
      <c r="A1361" s="2">
        <v>1360</v>
      </c>
      <c r="B1361" s="2">
        <v>76</v>
      </c>
      <c r="C1361" s="2" t="s">
        <v>2062</v>
      </c>
    </row>
    <row r="1362" spans="1:3" x14ac:dyDescent="0.2">
      <c r="A1362" s="2">
        <v>1361</v>
      </c>
      <c r="B1362" s="2">
        <v>76</v>
      </c>
      <c r="C1362" s="2" t="s">
        <v>2063</v>
      </c>
    </row>
    <row r="1363" spans="1:3" x14ac:dyDescent="0.2">
      <c r="A1363" s="2">
        <v>1362</v>
      </c>
      <c r="B1363" s="2">
        <v>76</v>
      </c>
      <c r="C1363" s="2" t="s">
        <v>2064</v>
      </c>
    </row>
    <row r="1364" spans="1:3" x14ac:dyDescent="0.2">
      <c r="A1364" s="2">
        <v>1363</v>
      </c>
      <c r="B1364" s="2">
        <v>76</v>
      </c>
      <c r="C1364" s="2" t="s">
        <v>1009</v>
      </c>
    </row>
    <row r="1365" spans="1:3" x14ac:dyDescent="0.2">
      <c r="A1365" s="2">
        <v>1364</v>
      </c>
      <c r="B1365" s="2">
        <v>76</v>
      </c>
      <c r="C1365" s="2" t="s">
        <v>1431</v>
      </c>
    </row>
    <row r="1366" spans="1:3" x14ac:dyDescent="0.2">
      <c r="A1366" s="2">
        <v>1365</v>
      </c>
      <c r="B1366" s="2">
        <v>76</v>
      </c>
      <c r="C1366" s="2" t="s">
        <v>2065</v>
      </c>
    </row>
    <row r="1367" spans="1:3" x14ac:dyDescent="0.2">
      <c r="A1367" s="2">
        <v>1366</v>
      </c>
      <c r="B1367" s="2">
        <v>76</v>
      </c>
      <c r="C1367" s="2" t="s">
        <v>2066</v>
      </c>
    </row>
    <row r="1368" spans="1:3" x14ac:dyDescent="0.2">
      <c r="A1368" s="2">
        <v>1367</v>
      </c>
      <c r="B1368" s="2">
        <v>76</v>
      </c>
      <c r="C1368" s="2" t="s">
        <v>2067</v>
      </c>
    </row>
    <row r="1369" spans="1:3" x14ac:dyDescent="0.2">
      <c r="A1369" s="2">
        <v>1368</v>
      </c>
      <c r="B1369" s="2">
        <v>76</v>
      </c>
      <c r="C1369" s="2" t="s">
        <v>1674</v>
      </c>
    </row>
    <row r="1370" spans="1:3" x14ac:dyDescent="0.2">
      <c r="A1370" s="2">
        <v>1369</v>
      </c>
      <c r="B1370" s="2">
        <v>76</v>
      </c>
      <c r="C1370" s="2" t="s">
        <v>2068</v>
      </c>
    </row>
    <row r="1371" spans="1:3" x14ac:dyDescent="0.2">
      <c r="A1371" s="2">
        <v>1370</v>
      </c>
      <c r="B1371" s="2">
        <v>76</v>
      </c>
      <c r="C1371" s="2" t="s">
        <v>2069</v>
      </c>
    </row>
    <row r="1372" spans="1:3" x14ac:dyDescent="0.2">
      <c r="A1372" s="2">
        <v>1371</v>
      </c>
      <c r="B1372" s="2">
        <v>76</v>
      </c>
      <c r="C1372" s="2" t="s">
        <v>1153</v>
      </c>
    </row>
    <row r="1373" spans="1:3" x14ac:dyDescent="0.2">
      <c r="A1373" s="2">
        <v>1372</v>
      </c>
      <c r="B1373" s="2">
        <v>76</v>
      </c>
      <c r="C1373" s="2" t="s">
        <v>2070</v>
      </c>
    </row>
    <row r="1374" spans="1:3" x14ac:dyDescent="0.2">
      <c r="A1374" s="2">
        <v>1373</v>
      </c>
      <c r="B1374" s="2">
        <v>76</v>
      </c>
      <c r="C1374" s="2" t="s">
        <v>2071</v>
      </c>
    </row>
    <row r="1375" spans="1:3" x14ac:dyDescent="0.2">
      <c r="A1375" s="2">
        <v>1374</v>
      </c>
      <c r="B1375" s="2">
        <v>76</v>
      </c>
      <c r="C1375" s="2" t="s">
        <v>756</v>
      </c>
    </row>
    <row r="1376" spans="1:3" x14ac:dyDescent="0.2">
      <c r="A1376" s="2">
        <v>1375</v>
      </c>
      <c r="B1376" s="2">
        <v>76</v>
      </c>
      <c r="C1376" s="2" t="s">
        <v>2072</v>
      </c>
    </row>
    <row r="1377" spans="1:3" x14ac:dyDescent="0.2">
      <c r="A1377" s="2">
        <v>1376</v>
      </c>
      <c r="B1377" s="2">
        <v>76</v>
      </c>
      <c r="C1377" s="2" t="s">
        <v>1869</v>
      </c>
    </row>
    <row r="1378" spans="1:3" x14ac:dyDescent="0.2">
      <c r="A1378" s="2">
        <v>1377</v>
      </c>
      <c r="B1378" s="2">
        <v>77</v>
      </c>
      <c r="C1378" s="2" t="s">
        <v>2073</v>
      </c>
    </row>
    <row r="1379" spans="1:3" x14ac:dyDescent="0.2">
      <c r="A1379" s="2">
        <v>1378</v>
      </c>
      <c r="B1379" s="2">
        <v>77</v>
      </c>
      <c r="C1379" s="2" t="s">
        <v>2074</v>
      </c>
    </row>
    <row r="1380" spans="1:3" x14ac:dyDescent="0.2">
      <c r="A1380" s="2">
        <v>1379</v>
      </c>
      <c r="B1380" s="2">
        <v>110</v>
      </c>
      <c r="C1380" s="2" t="s">
        <v>2075</v>
      </c>
    </row>
    <row r="1381" spans="1:3" x14ac:dyDescent="0.2">
      <c r="A1381" s="2">
        <v>1380</v>
      </c>
      <c r="B1381" s="2">
        <v>110</v>
      </c>
      <c r="C1381" s="2" t="s">
        <v>2076</v>
      </c>
    </row>
    <row r="1382" spans="1:3" x14ac:dyDescent="0.2">
      <c r="A1382" s="2">
        <v>1381</v>
      </c>
      <c r="B1382" s="2">
        <v>110</v>
      </c>
      <c r="C1382" s="2" t="s">
        <v>2077</v>
      </c>
    </row>
    <row r="1383" spans="1:3" x14ac:dyDescent="0.2">
      <c r="A1383" s="2">
        <v>1382</v>
      </c>
      <c r="B1383" s="2">
        <v>110</v>
      </c>
      <c r="C1383" s="2" t="s">
        <v>2078</v>
      </c>
    </row>
    <row r="1384" spans="1:3" x14ac:dyDescent="0.2">
      <c r="A1384" s="2">
        <v>1383</v>
      </c>
      <c r="B1384" s="2">
        <v>112</v>
      </c>
      <c r="C1384" s="2" t="s">
        <v>2079</v>
      </c>
    </row>
    <row r="1385" spans="1:3" x14ac:dyDescent="0.2">
      <c r="A1385" s="2">
        <v>1384</v>
      </c>
      <c r="B1385" s="2">
        <v>112</v>
      </c>
      <c r="C1385" s="2" t="s">
        <v>2080</v>
      </c>
    </row>
    <row r="1386" spans="1:3" x14ac:dyDescent="0.2">
      <c r="A1386" s="2">
        <v>1385</v>
      </c>
      <c r="B1386" s="2">
        <v>112</v>
      </c>
      <c r="C1386" s="2" t="s">
        <v>1412</v>
      </c>
    </row>
    <row r="1387" spans="1:3" x14ac:dyDescent="0.2">
      <c r="A1387" s="2">
        <v>1386</v>
      </c>
      <c r="B1387" s="2">
        <v>112</v>
      </c>
      <c r="C1387" s="2" t="s">
        <v>2081</v>
      </c>
    </row>
    <row r="1388" spans="1:3" x14ac:dyDescent="0.2">
      <c r="A1388" s="2">
        <v>1387</v>
      </c>
      <c r="B1388" s="2">
        <v>112</v>
      </c>
      <c r="C1388" s="2" t="s">
        <v>2082</v>
      </c>
    </row>
    <row r="1389" spans="1:3" x14ac:dyDescent="0.2">
      <c r="A1389" s="2">
        <v>1388</v>
      </c>
      <c r="B1389" s="2">
        <v>114</v>
      </c>
      <c r="C1389" s="2" t="s">
        <v>2083</v>
      </c>
    </row>
    <row r="1390" spans="1:3" x14ac:dyDescent="0.2">
      <c r="A1390" s="2">
        <v>1389</v>
      </c>
      <c r="B1390" s="2">
        <v>114</v>
      </c>
      <c r="C1390" s="2" t="s">
        <v>2084</v>
      </c>
    </row>
    <row r="1391" spans="1:3" x14ac:dyDescent="0.2">
      <c r="A1391" s="2">
        <v>1390</v>
      </c>
      <c r="B1391" s="2">
        <v>114</v>
      </c>
      <c r="C1391" s="2" t="s">
        <v>2085</v>
      </c>
    </row>
    <row r="1392" spans="1:3" x14ac:dyDescent="0.2">
      <c r="A1392" s="2">
        <v>1391</v>
      </c>
      <c r="B1392" s="2">
        <v>114</v>
      </c>
      <c r="C1392" s="2" t="s">
        <v>2086</v>
      </c>
    </row>
    <row r="1393" spans="1:3" x14ac:dyDescent="0.2">
      <c r="A1393" s="2">
        <v>1392</v>
      </c>
      <c r="B1393" s="2">
        <v>114</v>
      </c>
      <c r="C1393" s="2" t="s">
        <v>2087</v>
      </c>
    </row>
    <row r="1394" spans="1:3" x14ac:dyDescent="0.2">
      <c r="A1394" s="2">
        <v>1393</v>
      </c>
      <c r="B1394" s="2">
        <v>114</v>
      </c>
      <c r="C1394" s="2" t="s">
        <v>974</v>
      </c>
    </row>
    <row r="1395" spans="1:3" x14ac:dyDescent="0.2">
      <c r="A1395" s="2">
        <v>1394</v>
      </c>
      <c r="B1395" s="2">
        <v>114</v>
      </c>
      <c r="C1395" s="2" t="s">
        <v>2088</v>
      </c>
    </row>
    <row r="1396" spans="1:3" x14ac:dyDescent="0.2">
      <c r="A1396" s="2">
        <v>1395</v>
      </c>
      <c r="B1396" s="2">
        <v>114</v>
      </c>
      <c r="C1396" s="2" t="s">
        <v>2089</v>
      </c>
    </row>
    <row r="1397" spans="1:3" x14ac:dyDescent="0.2">
      <c r="A1397" s="2">
        <v>1396</v>
      </c>
      <c r="B1397" s="2">
        <v>114</v>
      </c>
      <c r="C1397" s="2" t="s">
        <v>2090</v>
      </c>
    </row>
    <row r="1398" spans="1:3" x14ac:dyDescent="0.2">
      <c r="A1398" s="2">
        <v>1397</v>
      </c>
      <c r="B1398" s="2">
        <v>114</v>
      </c>
      <c r="C1398" s="2" t="s">
        <v>720</v>
      </c>
    </row>
    <row r="1399" spans="1:3" x14ac:dyDescent="0.2">
      <c r="A1399" s="2">
        <v>1398</v>
      </c>
      <c r="B1399" s="2">
        <v>114</v>
      </c>
      <c r="C1399" s="2" t="s">
        <v>2091</v>
      </c>
    </row>
    <row r="1400" spans="1:3" x14ac:dyDescent="0.2">
      <c r="A1400" s="2">
        <v>1399</v>
      </c>
      <c r="B1400" s="2">
        <v>115</v>
      </c>
      <c r="C1400" s="2" t="s">
        <v>752</v>
      </c>
    </row>
    <row r="1401" spans="1:3" x14ac:dyDescent="0.2">
      <c r="A1401" s="2">
        <v>1400</v>
      </c>
      <c r="B1401" s="2">
        <v>115</v>
      </c>
      <c r="C1401" s="2" t="s">
        <v>2092</v>
      </c>
    </row>
    <row r="1402" spans="1:3" x14ac:dyDescent="0.2">
      <c r="A1402" s="2">
        <v>1401</v>
      </c>
      <c r="B1402" s="2">
        <v>115</v>
      </c>
      <c r="C1402" s="2" t="s">
        <v>2093</v>
      </c>
    </row>
    <row r="1403" spans="1:3" x14ac:dyDescent="0.2">
      <c r="A1403" s="2">
        <v>1402</v>
      </c>
      <c r="B1403" s="2">
        <v>115</v>
      </c>
      <c r="C1403" s="2" t="s">
        <v>1223</v>
      </c>
    </row>
    <row r="1404" spans="1:3" x14ac:dyDescent="0.2">
      <c r="A1404" s="2">
        <v>1403</v>
      </c>
      <c r="B1404" s="2">
        <v>115</v>
      </c>
      <c r="C1404" s="2" t="s">
        <v>2057</v>
      </c>
    </row>
    <row r="1405" spans="1:3" x14ac:dyDescent="0.2">
      <c r="A1405" s="2">
        <v>1404</v>
      </c>
      <c r="B1405" s="2">
        <v>117</v>
      </c>
      <c r="C1405" s="2" t="s">
        <v>2094</v>
      </c>
    </row>
    <row r="1406" spans="1:3" x14ac:dyDescent="0.2">
      <c r="A1406" s="2">
        <v>1405</v>
      </c>
      <c r="B1406" s="2">
        <v>26</v>
      </c>
      <c r="C1406" s="2" t="s">
        <v>2095</v>
      </c>
    </row>
    <row r="1407" spans="1:3" x14ac:dyDescent="0.2">
      <c r="A1407" s="2">
        <v>1406</v>
      </c>
      <c r="B1407" s="2">
        <v>26</v>
      </c>
      <c r="C1407" s="2" t="s">
        <v>2096</v>
      </c>
    </row>
    <row r="1408" spans="1:3" x14ac:dyDescent="0.2">
      <c r="A1408" s="2">
        <v>1407</v>
      </c>
      <c r="B1408" s="2">
        <v>26</v>
      </c>
      <c r="C1408" s="2" t="s">
        <v>2097</v>
      </c>
    </row>
    <row r="1409" spans="1:3" x14ac:dyDescent="0.2">
      <c r="A1409" s="2">
        <v>1408</v>
      </c>
      <c r="B1409" s="2">
        <v>26</v>
      </c>
      <c r="C1409" s="2" t="s">
        <v>2098</v>
      </c>
    </row>
    <row r="1410" spans="1:3" x14ac:dyDescent="0.2">
      <c r="A1410" s="2">
        <v>1409</v>
      </c>
      <c r="B1410" s="2">
        <v>26</v>
      </c>
      <c r="C1410" s="2" t="s">
        <v>1047</v>
      </c>
    </row>
    <row r="1411" spans="1:3" x14ac:dyDescent="0.2">
      <c r="A1411" s="2">
        <v>1410</v>
      </c>
      <c r="B1411" s="2">
        <v>26</v>
      </c>
      <c r="C1411" s="2" t="s">
        <v>2099</v>
      </c>
    </row>
    <row r="1412" spans="1:3" x14ac:dyDescent="0.2">
      <c r="A1412" s="2">
        <v>1411</v>
      </c>
      <c r="B1412" s="2">
        <v>26</v>
      </c>
      <c r="C1412" s="2" t="s">
        <v>2100</v>
      </c>
    </row>
    <row r="1413" spans="1:3" x14ac:dyDescent="0.2">
      <c r="A1413" s="2">
        <v>1412</v>
      </c>
      <c r="B1413" s="2">
        <v>26</v>
      </c>
      <c r="C1413" s="2" t="s">
        <v>2101</v>
      </c>
    </row>
    <row r="1414" spans="1:3" x14ac:dyDescent="0.2">
      <c r="A1414" s="2">
        <v>1413</v>
      </c>
      <c r="B1414" s="2">
        <v>26</v>
      </c>
      <c r="C1414" s="2" t="s">
        <v>2102</v>
      </c>
    </row>
    <row r="1415" spans="1:3" x14ac:dyDescent="0.2">
      <c r="A1415" s="2">
        <v>1414</v>
      </c>
      <c r="B1415" s="2">
        <v>26</v>
      </c>
      <c r="C1415" s="2" t="s">
        <v>2103</v>
      </c>
    </row>
    <row r="1416" spans="1:3" x14ac:dyDescent="0.2">
      <c r="A1416" s="2">
        <v>1415</v>
      </c>
      <c r="B1416" s="2">
        <v>26</v>
      </c>
      <c r="C1416" s="2" t="s">
        <v>2104</v>
      </c>
    </row>
    <row r="1417" spans="1:3" x14ac:dyDescent="0.2">
      <c r="A1417" s="2">
        <v>1416</v>
      </c>
      <c r="B1417" s="2">
        <v>26</v>
      </c>
      <c r="C1417" s="2" t="s">
        <v>730</v>
      </c>
    </row>
    <row r="1418" spans="1:3" x14ac:dyDescent="0.2">
      <c r="A1418" s="2">
        <v>1417</v>
      </c>
      <c r="B1418" s="2">
        <v>26</v>
      </c>
      <c r="C1418" s="2" t="s">
        <v>2105</v>
      </c>
    </row>
    <row r="1419" spans="1:3" x14ac:dyDescent="0.2">
      <c r="A1419" s="2">
        <v>1418</v>
      </c>
      <c r="B1419" s="2">
        <v>26</v>
      </c>
      <c r="C1419" s="2" t="s">
        <v>2106</v>
      </c>
    </row>
    <row r="1420" spans="1:3" x14ac:dyDescent="0.2">
      <c r="A1420" s="2">
        <v>1419</v>
      </c>
      <c r="B1420" s="2">
        <v>26</v>
      </c>
      <c r="C1420" s="2" t="s">
        <v>2107</v>
      </c>
    </row>
    <row r="1421" spans="1:3" x14ac:dyDescent="0.2">
      <c r="A1421" s="2">
        <v>1420</v>
      </c>
      <c r="B1421" s="2">
        <v>26</v>
      </c>
      <c r="C1421" s="2" t="s">
        <v>2108</v>
      </c>
    </row>
    <row r="1422" spans="1:3" x14ac:dyDescent="0.2">
      <c r="A1422" s="2">
        <v>1421</v>
      </c>
      <c r="B1422" s="2">
        <v>26</v>
      </c>
      <c r="C1422" s="2" t="s">
        <v>2109</v>
      </c>
    </row>
    <row r="1423" spans="1:3" x14ac:dyDescent="0.2">
      <c r="A1423" s="2">
        <v>1422</v>
      </c>
      <c r="B1423" s="2">
        <v>26</v>
      </c>
      <c r="C1423" s="2" t="s">
        <v>2110</v>
      </c>
    </row>
    <row r="1424" spans="1:3" x14ac:dyDescent="0.2">
      <c r="A1424" s="2">
        <v>1423</v>
      </c>
      <c r="B1424" s="2">
        <v>26</v>
      </c>
      <c r="C1424" s="2" t="s">
        <v>2111</v>
      </c>
    </row>
    <row r="1425" spans="1:3" x14ac:dyDescent="0.2">
      <c r="A1425" s="2">
        <v>1424</v>
      </c>
      <c r="B1425" s="2">
        <v>26</v>
      </c>
      <c r="C1425" s="2" t="s">
        <v>2112</v>
      </c>
    </row>
    <row r="1426" spans="1:3" x14ac:dyDescent="0.2">
      <c r="A1426" s="2">
        <v>1425</v>
      </c>
      <c r="B1426" s="2">
        <v>26</v>
      </c>
      <c r="C1426" s="2" t="s">
        <v>2113</v>
      </c>
    </row>
    <row r="1427" spans="1:3" x14ac:dyDescent="0.2">
      <c r="A1427" s="2">
        <v>1426</v>
      </c>
      <c r="B1427" s="2">
        <v>29</v>
      </c>
      <c r="C1427" s="2" t="s">
        <v>1627</v>
      </c>
    </row>
    <row r="1428" spans="1:3" x14ac:dyDescent="0.2">
      <c r="A1428" s="2">
        <v>1427</v>
      </c>
      <c r="B1428" s="2">
        <v>29</v>
      </c>
      <c r="C1428" s="2" t="s">
        <v>2114</v>
      </c>
    </row>
    <row r="1429" spans="1:3" x14ac:dyDescent="0.2">
      <c r="A1429" s="2">
        <v>1428</v>
      </c>
      <c r="B1429" s="2">
        <v>29</v>
      </c>
      <c r="C1429" s="2" t="s">
        <v>2115</v>
      </c>
    </row>
    <row r="1430" spans="1:3" x14ac:dyDescent="0.2">
      <c r="A1430" s="2">
        <v>1429</v>
      </c>
      <c r="B1430" s="2">
        <v>29</v>
      </c>
      <c r="C1430" s="2" t="s">
        <v>2116</v>
      </c>
    </row>
    <row r="1431" spans="1:3" x14ac:dyDescent="0.2">
      <c r="A1431" s="2">
        <v>1430</v>
      </c>
      <c r="B1431" s="2">
        <v>29</v>
      </c>
      <c r="C1431" s="2" t="s">
        <v>2117</v>
      </c>
    </row>
    <row r="1432" spans="1:3" x14ac:dyDescent="0.2">
      <c r="A1432" s="2">
        <v>1431</v>
      </c>
      <c r="B1432" s="2">
        <v>29</v>
      </c>
      <c r="C1432" s="2" t="s">
        <v>2118</v>
      </c>
    </row>
    <row r="1433" spans="1:3" x14ac:dyDescent="0.2">
      <c r="A1433" s="2">
        <v>1432</v>
      </c>
      <c r="B1433" s="2">
        <v>29</v>
      </c>
      <c r="C1433" s="2" t="s">
        <v>2119</v>
      </c>
    </row>
    <row r="1434" spans="1:3" x14ac:dyDescent="0.2">
      <c r="A1434" s="2">
        <v>1433</v>
      </c>
      <c r="B1434" s="2">
        <v>29</v>
      </c>
      <c r="C1434" s="2" t="s">
        <v>2120</v>
      </c>
    </row>
    <row r="1435" spans="1:3" x14ac:dyDescent="0.2">
      <c r="A1435" s="2">
        <v>1434</v>
      </c>
      <c r="B1435" s="2">
        <v>29</v>
      </c>
      <c r="C1435" s="2" t="s">
        <v>2121</v>
      </c>
    </row>
    <row r="1436" spans="1:3" x14ac:dyDescent="0.2">
      <c r="A1436" s="2">
        <v>1435</v>
      </c>
      <c r="B1436" s="2">
        <v>29</v>
      </c>
      <c r="C1436" s="2" t="s">
        <v>2122</v>
      </c>
    </row>
    <row r="1437" spans="1:3" x14ac:dyDescent="0.2">
      <c r="A1437" s="2">
        <v>1436</v>
      </c>
      <c r="B1437" s="2">
        <v>29</v>
      </c>
      <c r="C1437" s="2" t="s">
        <v>2123</v>
      </c>
    </row>
    <row r="1438" spans="1:3" x14ac:dyDescent="0.2">
      <c r="A1438" s="2">
        <v>1437</v>
      </c>
      <c r="B1438" s="2">
        <v>29</v>
      </c>
      <c r="C1438" s="2" t="s">
        <v>2124</v>
      </c>
    </row>
    <row r="1439" spans="1:3" x14ac:dyDescent="0.2">
      <c r="A1439" s="2">
        <v>1438</v>
      </c>
      <c r="B1439" s="2">
        <v>29</v>
      </c>
      <c r="C1439" s="2" t="s">
        <v>2125</v>
      </c>
    </row>
    <row r="1440" spans="1:3" x14ac:dyDescent="0.2">
      <c r="A1440" s="2">
        <v>1439</v>
      </c>
      <c r="B1440" s="2">
        <v>29</v>
      </c>
      <c r="C1440" s="2" t="s">
        <v>2126</v>
      </c>
    </row>
    <row r="1441" spans="1:3" x14ac:dyDescent="0.2">
      <c r="A1441" s="2">
        <v>1440</v>
      </c>
      <c r="B1441" s="2">
        <v>29</v>
      </c>
      <c r="C1441" s="2" t="s">
        <v>2127</v>
      </c>
    </row>
    <row r="1442" spans="1:3" x14ac:dyDescent="0.2">
      <c r="A1442" s="2">
        <v>1441</v>
      </c>
      <c r="B1442" s="2">
        <v>29</v>
      </c>
      <c r="C1442" s="2" t="s">
        <v>2128</v>
      </c>
    </row>
    <row r="1443" spans="1:3" x14ac:dyDescent="0.2">
      <c r="A1443" s="2">
        <v>1442</v>
      </c>
      <c r="B1443" s="2">
        <v>29</v>
      </c>
      <c r="C1443" s="2" t="s">
        <v>2129</v>
      </c>
    </row>
    <row r="1444" spans="1:3" x14ac:dyDescent="0.2">
      <c r="A1444" s="2">
        <v>1443</v>
      </c>
      <c r="B1444" s="2">
        <v>30</v>
      </c>
      <c r="C1444" s="2" t="s">
        <v>2130</v>
      </c>
    </row>
    <row r="1445" spans="1:3" x14ac:dyDescent="0.2">
      <c r="A1445" s="2">
        <v>1444</v>
      </c>
      <c r="B1445" s="2">
        <v>30</v>
      </c>
      <c r="C1445" s="2" t="s">
        <v>1986</v>
      </c>
    </row>
    <row r="1446" spans="1:3" x14ac:dyDescent="0.2">
      <c r="A1446" s="2">
        <v>1445</v>
      </c>
      <c r="B1446" s="2">
        <v>30</v>
      </c>
      <c r="C1446" s="2" t="s">
        <v>1009</v>
      </c>
    </row>
    <row r="1447" spans="1:3" x14ac:dyDescent="0.2">
      <c r="A1447" s="2">
        <v>1446</v>
      </c>
      <c r="B1447" s="2">
        <v>30</v>
      </c>
      <c r="C1447" s="2" t="s">
        <v>2065</v>
      </c>
    </row>
    <row r="1448" spans="1:3" x14ac:dyDescent="0.2">
      <c r="A1448" s="2">
        <v>1447</v>
      </c>
      <c r="B1448" s="2">
        <v>30</v>
      </c>
      <c r="C1448" s="2" t="s">
        <v>2131</v>
      </c>
    </row>
    <row r="1449" spans="1:3" x14ac:dyDescent="0.2">
      <c r="A1449" s="2">
        <v>1448</v>
      </c>
      <c r="B1449" s="2">
        <v>30</v>
      </c>
      <c r="C1449" s="2" t="s">
        <v>2132</v>
      </c>
    </row>
    <row r="1450" spans="1:3" x14ac:dyDescent="0.2">
      <c r="A1450" s="2">
        <v>1449</v>
      </c>
      <c r="B1450" s="2">
        <v>30</v>
      </c>
      <c r="C1450" s="2" t="s">
        <v>2133</v>
      </c>
    </row>
    <row r="1451" spans="1:3" x14ac:dyDescent="0.2">
      <c r="A1451" s="2">
        <v>1450</v>
      </c>
      <c r="B1451" s="2">
        <v>30</v>
      </c>
      <c r="C1451" s="2" t="s">
        <v>2134</v>
      </c>
    </row>
    <row r="1452" spans="1:3" x14ac:dyDescent="0.2">
      <c r="A1452" s="2">
        <v>1451</v>
      </c>
      <c r="B1452" s="2">
        <v>30</v>
      </c>
      <c r="C1452" s="2" t="s">
        <v>2135</v>
      </c>
    </row>
    <row r="1453" spans="1:3" x14ac:dyDescent="0.2">
      <c r="A1453" s="2">
        <v>1452</v>
      </c>
      <c r="B1453" s="2">
        <v>30</v>
      </c>
      <c r="C1453" s="2" t="s">
        <v>2136</v>
      </c>
    </row>
    <row r="1454" spans="1:3" x14ac:dyDescent="0.2">
      <c r="A1454" s="2">
        <v>1453</v>
      </c>
      <c r="B1454" s="2">
        <v>30</v>
      </c>
      <c r="C1454" s="2" t="s">
        <v>2137</v>
      </c>
    </row>
    <row r="1455" spans="1:3" x14ac:dyDescent="0.2">
      <c r="A1455" s="2">
        <v>1454</v>
      </c>
      <c r="B1455" s="2">
        <v>30</v>
      </c>
      <c r="C1455" s="2" t="s">
        <v>2138</v>
      </c>
    </row>
    <row r="1456" spans="1:3" x14ac:dyDescent="0.2">
      <c r="A1456" s="2">
        <v>1455</v>
      </c>
      <c r="B1456" s="2">
        <v>30</v>
      </c>
      <c r="C1456" s="2" t="s">
        <v>2139</v>
      </c>
    </row>
    <row r="1457" spans="1:3" x14ac:dyDescent="0.2">
      <c r="A1457" s="2">
        <v>1456</v>
      </c>
      <c r="B1457" s="2">
        <v>30</v>
      </c>
      <c r="C1457" s="2" t="s">
        <v>2140</v>
      </c>
    </row>
    <row r="1458" spans="1:3" x14ac:dyDescent="0.2">
      <c r="A1458" s="2">
        <v>1457</v>
      </c>
      <c r="B1458" s="2">
        <v>30</v>
      </c>
      <c r="C1458" s="2" t="s">
        <v>2141</v>
      </c>
    </row>
    <row r="1459" spans="1:3" x14ac:dyDescent="0.2">
      <c r="A1459" s="2">
        <v>1458</v>
      </c>
      <c r="B1459" s="2">
        <v>30</v>
      </c>
      <c r="C1459" s="2" t="s">
        <v>2057</v>
      </c>
    </row>
    <row r="1460" spans="1:3" x14ac:dyDescent="0.2">
      <c r="A1460" s="2">
        <v>1459</v>
      </c>
      <c r="B1460" s="2">
        <v>30</v>
      </c>
      <c r="C1460" s="2" t="s">
        <v>2142</v>
      </c>
    </row>
    <row r="1461" spans="1:3" x14ac:dyDescent="0.2">
      <c r="A1461" s="2">
        <v>1460</v>
      </c>
      <c r="B1461" s="2">
        <v>31</v>
      </c>
      <c r="C1461" s="2" t="s">
        <v>1177</v>
      </c>
    </row>
    <row r="1462" spans="1:3" x14ac:dyDescent="0.2">
      <c r="A1462" s="2">
        <v>1461</v>
      </c>
      <c r="B1462" s="2">
        <v>31</v>
      </c>
      <c r="C1462" s="2" t="s">
        <v>2143</v>
      </c>
    </row>
    <row r="1463" spans="1:3" x14ac:dyDescent="0.2">
      <c r="A1463" s="2">
        <v>1462</v>
      </c>
      <c r="B1463" s="2">
        <v>31</v>
      </c>
      <c r="C1463" s="2" t="s">
        <v>2144</v>
      </c>
    </row>
    <row r="1464" spans="1:3" x14ac:dyDescent="0.2">
      <c r="A1464" s="2">
        <v>1463</v>
      </c>
      <c r="B1464" s="2">
        <v>31</v>
      </c>
      <c r="C1464" s="2" t="s">
        <v>2145</v>
      </c>
    </row>
    <row r="1465" spans="1:3" x14ac:dyDescent="0.2">
      <c r="A1465" s="2">
        <v>1464</v>
      </c>
      <c r="B1465" s="2">
        <v>31</v>
      </c>
      <c r="C1465" s="2" t="s">
        <v>2146</v>
      </c>
    </row>
    <row r="1466" spans="1:3" x14ac:dyDescent="0.2">
      <c r="A1466" s="2">
        <v>1465</v>
      </c>
      <c r="B1466" s="2">
        <v>31</v>
      </c>
      <c r="C1466" s="2" t="s">
        <v>2147</v>
      </c>
    </row>
    <row r="1467" spans="1:3" x14ac:dyDescent="0.2">
      <c r="A1467" s="2">
        <v>1466</v>
      </c>
      <c r="B1467" s="2">
        <v>31</v>
      </c>
      <c r="C1467" s="2" t="s">
        <v>2148</v>
      </c>
    </row>
    <row r="1468" spans="1:3" x14ac:dyDescent="0.2">
      <c r="A1468" s="2">
        <v>1467</v>
      </c>
      <c r="B1468" s="2">
        <v>31</v>
      </c>
      <c r="C1468" s="2" t="s">
        <v>2149</v>
      </c>
    </row>
    <row r="1469" spans="1:3" x14ac:dyDescent="0.2">
      <c r="A1469" s="2">
        <v>1468</v>
      </c>
      <c r="B1469" s="2">
        <v>31</v>
      </c>
      <c r="C1469" s="2" t="s">
        <v>720</v>
      </c>
    </row>
    <row r="1470" spans="1:3" x14ac:dyDescent="0.2">
      <c r="A1470" s="2">
        <v>1469</v>
      </c>
      <c r="B1470" s="2">
        <v>31</v>
      </c>
      <c r="C1470" s="2" t="s">
        <v>2150</v>
      </c>
    </row>
    <row r="1471" spans="1:3" x14ac:dyDescent="0.2">
      <c r="A1471" s="2">
        <v>1470</v>
      </c>
      <c r="B1471" s="2">
        <v>72</v>
      </c>
      <c r="C1471" s="2" t="s">
        <v>2151</v>
      </c>
    </row>
    <row r="1472" spans="1:3" x14ac:dyDescent="0.2">
      <c r="A1472" s="2">
        <v>1471</v>
      </c>
      <c r="B1472" s="2">
        <v>72</v>
      </c>
      <c r="C1472" s="2" t="s">
        <v>2152</v>
      </c>
    </row>
    <row r="1473" spans="1:3" x14ac:dyDescent="0.2">
      <c r="A1473" s="2">
        <v>1472</v>
      </c>
      <c r="B1473" s="2">
        <v>72</v>
      </c>
      <c r="C1473" s="2" t="s">
        <v>2153</v>
      </c>
    </row>
    <row r="1474" spans="1:3" x14ac:dyDescent="0.2">
      <c r="A1474" s="2">
        <v>1473</v>
      </c>
      <c r="B1474" s="2">
        <v>72</v>
      </c>
      <c r="C1474" s="2" t="s">
        <v>1323</v>
      </c>
    </row>
    <row r="1475" spans="1:3" x14ac:dyDescent="0.2">
      <c r="A1475" s="2">
        <v>1474</v>
      </c>
      <c r="B1475" s="2">
        <v>72</v>
      </c>
      <c r="C1475" s="2" t="s">
        <v>1075</v>
      </c>
    </row>
    <row r="1476" spans="1:3" x14ac:dyDescent="0.2">
      <c r="A1476" s="2">
        <v>1475</v>
      </c>
      <c r="B1476" s="2">
        <v>73</v>
      </c>
      <c r="C1476" s="2" t="s">
        <v>2154</v>
      </c>
    </row>
    <row r="1477" spans="1:3" x14ac:dyDescent="0.2">
      <c r="A1477" s="2">
        <v>1476</v>
      </c>
      <c r="B1477" s="2">
        <v>73</v>
      </c>
      <c r="C1477" s="2" t="s">
        <v>2155</v>
      </c>
    </row>
    <row r="1478" spans="1:3" x14ac:dyDescent="0.2">
      <c r="A1478" s="2">
        <v>1477</v>
      </c>
      <c r="B1478" s="2">
        <v>73</v>
      </c>
      <c r="C1478" s="2" t="s">
        <v>2156</v>
      </c>
    </row>
    <row r="1479" spans="1:3" x14ac:dyDescent="0.2">
      <c r="A1479" s="2">
        <v>1478</v>
      </c>
      <c r="B1479" s="2">
        <v>73</v>
      </c>
      <c r="C1479" s="2" t="s">
        <v>2157</v>
      </c>
    </row>
    <row r="1480" spans="1:3" x14ac:dyDescent="0.2">
      <c r="A1480" s="2">
        <v>1479</v>
      </c>
      <c r="B1480" s="2">
        <v>73</v>
      </c>
      <c r="C1480" s="2" t="s">
        <v>2158</v>
      </c>
    </row>
    <row r="1481" spans="1:3" x14ac:dyDescent="0.2">
      <c r="A1481" s="2">
        <v>1480</v>
      </c>
      <c r="B1481" s="2">
        <v>73</v>
      </c>
      <c r="C1481" s="2" t="s">
        <v>2159</v>
      </c>
    </row>
    <row r="1482" spans="1:3" x14ac:dyDescent="0.2">
      <c r="A1482" s="2">
        <v>1481</v>
      </c>
      <c r="B1482" s="2">
        <v>73</v>
      </c>
      <c r="C1482" s="2" t="s">
        <v>2160</v>
      </c>
    </row>
    <row r="1483" spans="1:3" x14ac:dyDescent="0.2">
      <c r="A1483" s="2">
        <v>1482</v>
      </c>
      <c r="B1483" s="2">
        <v>73</v>
      </c>
      <c r="C1483" s="2" t="s">
        <v>2161</v>
      </c>
    </row>
    <row r="1484" spans="1:3" x14ac:dyDescent="0.2">
      <c r="A1484" s="2">
        <v>1483</v>
      </c>
      <c r="B1484" s="2">
        <v>73</v>
      </c>
      <c r="C1484" s="2" t="s">
        <v>2162</v>
      </c>
    </row>
    <row r="1485" spans="1:3" x14ac:dyDescent="0.2">
      <c r="A1485" s="2">
        <v>1484</v>
      </c>
      <c r="B1485" s="2">
        <v>73</v>
      </c>
      <c r="C1485" s="2" t="s">
        <v>939</v>
      </c>
    </row>
    <row r="1486" spans="1:3" x14ac:dyDescent="0.2">
      <c r="A1486" s="2">
        <v>1485</v>
      </c>
      <c r="B1486" s="2">
        <v>73</v>
      </c>
      <c r="C1486" s="2" t="s">
        <v>2163</v>
      </c>
    </row>
    <row r="1487" spans="1:3" x14ac:dyDescent="0.2">
      <c r="A1487" s="2">
        <v>1486</v>
      </c>
      <c r="B1487" s="2">
        <v>73</v>
      </c>
      <c r="C1487" s="2" t="s">
        <v>2164</v>
      </c>
    </row>
    <row r="1488" spans="1:3" x14ac:dyDescent="0.2">
      <c r="A1488" s="2">
        <v>1487</v>
      </c>
      <c r="B1488" s="2">
        <v>73</v>
      </c>
      <c r="C1488" s="2" t="s">
        <v>2165</v>
      </c>
    </row>
    <row r="1489" spans="1:3" x14ac:dyDescent="0.2">
      <c r="A1489" s="2">
        <v>1488</v>
      </c>
      <c r="B1489" s="2">
        <v>73</v>
      </c>
      <c r="C1489" s="2" t="s">
        <v>2166</v>
      </c>
    </row>
    <row r="1490" spans="1:3" x14ac:dyDescent="0.2">
      <c r="A1490" s="2">
        <v>1489</v>
      </c>
      <c r="B1490" s="2">
        <v>73</v>
      </c>
      <c r="C1490" s="2" t="s">
        <v>2167</v>
      </c>
    </row>
    <row r="1491" spans="1:3" x14ac:dyDescent="0.2">
      <c r="A1491" s="2">
        <v>1490</v>
      </c>
      <c r="B1491" s="2">
        <v>74</v>
      </c>
      <c r="C1491" s="2" t="s">
        <v>2168</v>
      </c>
    </row>
    <row r="1492" spans="1:3" x14ac:dyDescent="0.2">
      <c r="A1492" s="2">
        <v>1491</v>
      </c>
      <c r="B1492" s="2">
        <v>74</v>
      </c>
      <c r="C1492" s="2" t="s">
        <v>2169</v>
      </c>
    </row>
    <row r="1493" spans="1:3" x14ac:dyDescent="0.2">
      <c r="A1493" s="2">
        <v>1492</v>
      </c>
      <c r="B1493" s="2">
        <v>74</v>
      </c>
      <c r="C1493" s="2" t="s">
        <v>2157</v>
      </c>
    </row>
    <row r="1494" spans="1:3" x14ac:dyDescent="0.2">
      <c r="A1494" s="2">
        <v>1493</v>
      </c>
      <c r="B1494" s="2">
        <v>74</v>
      </c>
      <c r="C1494" s="2" t="s">
        <v>729</v>
      </c>
    </row>
    <row r="1495" spans="1:3" x14ac:dyDescent="0.2">
      <c r="A1495" s="2">
        <v>1494</v>
      </c>
      <c r="B1495" s="2">
        <v>74</v>
      </c>
      <c r="C1495" s="2" t="s">
        <v>2170</v>
      </c>
    </row>
    <row r="1496" spans="1:3" x14ac:dyDescent="0.2">
      <c r="A1496" s="2">
        <v>1495</v>
      </c>
      <c r="B1496" s="2">
        <v>74</v>
      </c>
      <c r="C1496" s="2" t="s">
        <v>1646</v>
      </c>
    </row>
    <row r="1497" spans="1:3" x14ac:dyDescent="0.2">
      <c r="A1497" s="2">
        <v>1496</v>
      </c>
      <c r="B1497" s="2">
        <v>74</v>
      </c>
      <c r="C1497" s="2" t="s">
        <v>1431</v>
      </c>
    </row>
    <row r="1498" spans="1:3" x14ac:dyDescent="0.2">
      <c r="A1498" s="2">
        <v>1497</v>
      </c>
      <c r="B1498" s="2">
        <v>74</v>
      </c>
      <c r="C1498" s="2" t="s">
        <v>2171</v>
      </c>
    </row>
    <row r="1499" spans="1:3" x14ac:dyDescent="0.2">
      <c r="A1499" s="2">
        <v>1498</v>
      </c>
      <c r="B1499" s="2">
        <v>74</v>
      </c>
      <c r="C1499" s="2" t="s">
        <v>2172</v>
      </c>
    </row>
    <row r="1500" spans="1:3" x14ac:dyDescent="0.2">
      <c r="A1500" s="2">
        <v>1499</v>
      </c>
      <c r="B1500" s="2">
        <v>74</v>
      </c>
      <c r="C1500" s="2" t="s">
        <v>2173</v>
      </c>
    </row>
    <row r="1501" spans="1:3" x14ac:dyDescent="0.2">
      <c r="A1501" s="2">
        <v>1500</v>
      </c>
      <c r="B1501" s="2">
        <v>74</v>
      </c>
      <c r="C1501" s="2" t="s">
        <v>730</v>
      </c>
    </row>
    <row r="1502" spans="1:3" x14ac:dyDescent="0.2">
      <c r="A1502" s="2">
        <v>1501</v>
      </c>
      <c r="B1502" s="2">
        <v>74</v>
      </c>
      <c r="C1502" s="2" t="s">
        <v>974</v>
      </c>
    </row>
    <row r="1503" spans="1:3" x14ac:dyDescent="0.2">
      <c r="A1503" s="2">
        <v>1502</v>
      </c>
      <c r="B1503" s="2">
        <v>74</v>
      </c>
      <c r="C1503" s="2" t="s">
        <v>2174</v>
      </c>
    </row>
    <row r="1504" spans="1:3" x14ac:dyDescent="0.2">
      <c r="A1504" s="2">
        <v>1503</v>
      </c>
      <c r="B1504" s="2">
        <v>74</v>
      </c>
      <c r="C1504" s="2" t="s">
        <v>2175</v>
      </c>
    </row>
    <row r="1505" spans="1:3" x14ac:dyDescent="0.2">
      <c r="A1505" s="2">
        <v>1504</v>
      </c>
      <c r="B1505" s="2">
        <v>74</v>
      </c>
      <c r="C1505" s="2" t="s">
        <v>2176</v>
      </c>
    </row>
    <row r="1506" spans="1:3" x14ac:dyDescent="0.2">
      <c r="A1506" s="2">
        <v>1505</v>
      </c>
      <c r="B1506" s="2">
        <v>74</v>
      </c>
      <c r="C1506" s="2" t="s">
        <v>1115</v>
      </c>
    </row>
    <row r="1507" spans="1:3" x14ac:dyDescent="0.2">
      <c r="A1507" s="2">
        <v>1506</v>
      </c>
      <c r="B1507" s="2">
        <v>74</v>
      </c>
      <c r="C1507" s="2" t="s">
        <v>2177</v>
      </c>
    </row>
    <row r="1508" spans="1:3" x14ac:dyDescent="0.2">
      <c r="A1508" s="2">
        <v>1507</v>
      </c>
      <c r="B1508" s="2">
        <v>74</v>
      </c>
      <c r="C1508" s="2" t="s">
        <v>2178</v>
      </c>
    </row>
    <row r="1509" spans="1:3" x14ac:dyDescent="0.2">
      <c r="A1509" s="2">
        <v>1508</v>
      </c>
      <c r="B1509" s="2">
        <v>74</v>
      </c>
      <c r="C1509" s="2" t="s">
        <v>2179</v>
      </c>
    </row>
    <row r="1510" spans="1:3" x14ac:dyDescent="0.2">
      <c r="A1510" s="2">
        <v>1509</v>
      </c>
      <c r="B1510" s="2">
        <v>74</v>
      </c>
      <c r="C1510" s="2" t="s">
        <v>2180</v>
      </c>
    </row>
    <row r="1511" spans="1:3" x14ac:dyDescent="0.2">
      <c r="A1511" s="2">
        <v>1510</v>
      </c>
      <c r="B1511" s="2">
        <v>74</v>
      </c>
      <c r="C1511" s="2" t="s">
        <v>2181</v>
      </c>
    </row>
    <row r="1512" spans="1:3" x14ac:dyDescent="0.2">
      <c r="A1512" s="2">
        <v>1511</v>
      </c>
      <c r="B1512" s="2">
        <v>74</v>
      </c>
      <c r="C1512" s="2" t="s">
        <v>1306</v>
      </c>
    </row>
    <row r="1513" spans="1:3" x14ac:dyDescent="0.2">
      <c r="A1513" s="2">
        <v>1512</v>
      </c>
      <c r="B1513" s="2">
        <v>74</v>
      </c>
      <c r="C1513" s="2" t="s">
        <v>2182</v>
      </c>
    </row>
    <row r="1514" spans="1:3" x14ac:dyDescent="0.2">
      <c r="A1514" s="2">
        <v>1513</v>
      </c>
      <c r="B1514" s="2">
        <v>74</v>
      </c>
      <c r="C1514" s="2" t="s">
        <v>897</v>
      </c>
    </row>
    <row r="1515" spans="1:3" x14ac:dyDescent="0.2">
      <c r="A1515" s="2">
        <v>1514</v>
      </c>
      <c r="B1515" s="2">
        <v>74</v>
      </c>
      <c r="C1515" s="2" t="s">
        <v>2162</v>
      </c>
    </row>
    <row r="1516" spans="1:3" x14ac:dyDescent="0.2">
      <c r="A1516" s="2">
        <v>1515</v>
      </c>
      <c r="B1516" s="2">
        <v>74</v>
      </c>
      <c r="C1516" s="2" t="s">
        <v>2183</v>
      </c>
    </row>
    <row r="1517" spans="1:3" x14ac:dyDescent="0.2">
      <c r="A1517" s="2">
        <v>1516</v>
      </c>
      <c r="B1517" s="2">
        <v>74</v>
      </c>
      <c r="C1517" s="2" t="s">
        <v>1351</v>
      </c>
    </row>
    <row r="1518" spans="1:3" x14ac:dyDescent="0.2">
      <c r="A1518" s="2">
        <v>1517</v>
      </c>
      <c r="B1518" s="2">
        <v>74</v>
      </c>
      <c r="C1518" s="2" t="s">
        <v>2184</v>
      </c>
    </row>
    <row r="1519" spans="1:3" x14ac:dyDescent="0.2">
      <c r="A1519" s="2">
        <v>1518</v>
      </c>
      <c r="B1519" s="2">
        <v>74</v>
      </c>
      <c r="C1519" s="2" t="s">
        <v>2185</v>
      </c>
    </row>
    <row r="1520" spans="1:3" x14ac:dyDescent="0.2">
      <c r="A1520" s="2">
        <v>1519</v>
      </c>
      <c r="B1520" s="2">
        <v>74</v>
      </c>
      <c r="C1520" s="2" t="s">
        <v>2186</v>
      </c>
    </row>
    <row r="1521" spans="1:3" x14ac:dyDescent="0.2">
      <c r="A1521" s="2">
        <v>1520</v>
      </c>
      <c r="B1521" s="2">
        <v>74</v>
      </c>
      <c r="C1521" s="2" t="s">
        <v>2187</v>
      </c>
    </row>
    <row r="1522" spans="1:3" x14ac:dyDescent="0.2">
      <c r="A1522" s="2">
        <v>1521</v>
      </c>
      <c r="B1522" s="2">
        <v>74</v>
      </c>
      <c r="C1522" s="2" t="s">
        <v>2188</v>
      </c>
    </row>
    <row r="1523" spans="1:3" x14ac:dyDescent="0.2">
      <c r="A1523" s="2">
        <v>1522</v>
      </c>
      <c r="B1523" s="2">
        <v>74</v>
      </c>
      <c r="C1523" s="2" t="s">
        <v>2189</v>
      </c>
    </row>
    <row r="1524" spans="1:3" x14ac:dyDescent="0.2">
      <c r="A1524" s="2">
        <v>1523</v>
      </c>
      <c r="B1524" s="2">
        <v>74</v>
      </c>
      <c r="C1524" s="2" t="s">
        <v>2190</v>
      </c>
    </row>
    <row r="1525" spans="1:3" x14ac:dyDescent="0.2">
      <c r="A1525" s="2">
        <v>1524</v>
      </c>
      <c r="B1525" s="2">
        <v>74</v>
      </c>
      <c r="C1525" s="2" t="s">
        <v>2191</v>
      </c>
    </row>
    <row r="1526" spans="1:3" x14ac:dyDescent="0.2">
      <c r="A1526" s="2">
        <v>1525</v>
      </c>
      <c r="B1526" s="2">
        <v>74</v>
      </c>
      <c r="C1526" s="2" t="s">
        <v>901</v>
      </c>
    </row>
    <row r="1527" spans="1:3" x14ac:dyDescent="0.2">
      <c r="A1527" s="2">
        <v>1526</v>
      </c>
      <c r="B1527" s="2">
        <v>105</v>
      </c>
      <c r="C1527" s="2" t="s">
        <v>2192</v>
      </c>
    </row>
    <row r="1528" spans="1:3" x14ac:dyDescent="0.2">
      <c r="A1528" s="2">
        <v>1527</v>
      </c>
      <c r="B1528" s="2">
        <v>116</v>
      </c>
      <c r="C1528" s="2" t="s">
        <v>2148</v>
      </c>
    </row>
    <row r="1529" spans="1:3" x14ac:dyDescent="0.2">
      <c r="A1529" s="2">
        <v>1528</v>
      </c>
      <c r="B1529" s="2">
        <v>116</v>
      </c>
      <c r="C1529" s="2" t="s">
        <v>2193</v>
      </c>
    </row>
    <row r="1530" spans="1:3" x14ac:dyDescent="0.2">
      <c r="A1530" s="2">
        <v>1529</v>
      </c>
      <c r="B1530" s="2">
        <v>2</v>
      </c>
      <c r="C1530" s="2" t="s">
        <v>2194</v>
      </c>
    </row>
    <row r="1531" spans="1:3" x14ac:dyDescent="0.2">
      <c r="A1531" s="2">
        <v>1530</v>
      </c>
      <c r="B1531" s="2">
        <v>3</v>
      </c>
      <c r="C1531" s="2" t="s">
        <v>2195</v>
      </c>
    </row>
    <row r="1532" spans="1:3" x14ac:dyDescent="0.2">
      <c r="A1532" s="2">
        <v>1531</v>
      </c>
      <c r="B1532" s="2">
        <v>3</v>
      </c>
      <c r="C1532" s="2" t="s">
        <v>2196</v>
      </c>
    </row>
    <row r="1533" spans="1:3" x14ac:dyDescent="0.2">
      <c r="A1533" s="2">
        <v>1532</v>
      </c>
      <c r="B1533" s="2">
        <v>17</v>
      </c>
      <c r="C1533" s="2" t="s">
        <v>2197</v>
      </c>
    </row>
    <row r="1534" spans="1:3" x14ac:dyDescent="0.2">
      <c r="A1534" s="2">
        <v>1533</v>
      </c>
      <c r="B1534" s="2">
        <v>17</v>
      </c>
      <c r="C1534" s="2" t="s">
        <v>2198</v>
      </c>
    </row>
    <row r="1535" spans="1:3" x14ac:dyDescent="0.2">
      <c r="A1535" s="2">
        <v>1534</v>
      </c>
      <c r="B1535" s="2">
        <v>17</v>
      </c>
      <c r="C1535" s="2" t="s">
        <v>2199</v>
      </c>
    </row>
    <row r="1536" spans="1:3" x14ac:dyDescent="0.2">
      <c r="A1536" s="2">
        <v>1535</v>
      </c>
      <c r="B1536" s="2">
        <v>17</v>
      </c>
      <c r="C1536" s="2" t="s">
        <v>2200</v>
      </c>
    </row>
    <row r="1537" spans="1:3" x14ac:dyDescent="0.2">
      <c r="A1537" s="2">
        <v>1536</v>
      </c>
      <c r="B1537" s="2">
        <v>17</v>
      </c>
      <c r="C1537" s="2" t="s">
        <v>2201</v>
      </c>
    </row>
    <row r="1538" spans="1:3" x14ac:dyDescent="0.2">
      <c r="A1538" s="2">
        <v>1537</v>
      </c>
      <c r="B1538" s="2">
        <v>17</v>
      </c>
      <c r="C1538" s="2" t="s">
        <v>1345</v>
      </c>
    </row>
    <row r="1539" spans="1:3" x14ac:dyDescent="0.2">
      <c r="A1539" s="2">
        <v>1538</v>
      </c>
      <c r="B1539" s="2">
        <v>17</v>
      </c>
      <c r="C1539" s="2" t="s">
        <v>2202</v>
      </c>
    </row>
    <row r="1540" spans="1:3" x14ac:dyDescent="0.2">
      <c r="A1540" s="2">
        <v>1539</v>
      </c>
      <c r="B1540" s="2">
        <v>17</v>
      </c>
      <c r="C1540" s="2" t="s">
        <v>1943</v>
      </c>
    </row>
    <row r="1541" spans="1:3" x14ac:dyDescent="0.2">
      <c r="A1541" s="2">
        <v>1540</v>
      </c>
      <c r="B1541" s="2">
        <v>17</v>
      </c>
      <c r="C1541" s="2" t="s">
        <v>2203</v>
      </c>
    </row>
    <row r="1542" spans="1:3" x14ac:dyDescent="0.2">
      <c r="A1542" s="2">
        <v>1541</v>
      </c>
      <c r="B1542" s="2">
        <v>17</v>
      </c>
      <c r="C1542" s="2" t="s">
        <v>2204</v>
      </c>
    </row>
    <row r="1543" spans="1:3" x14ac:dyDescent="0.2">
      <c r="A1543" s="2">
        <v>1542</v>
      </c>
      <c r="B1543" s="2">
        <v>17</v>
      </c>
      <c r="C1543" s="2" t="s">
        <v>2205</v>
      </c>
    </row>
    <row r="1544" spans="1:3" x14ac:dyDescent="0.2">
      <c r="A1544" s="2">
        <v>1543</v>
      </c>
      <c r="B1544" s="2">
        <v>17</v>
      </c>
      <c r="C1544" s="2" t="s">
        <v>2206</v>
      </c>
    </row>
    <row r="1545" spans="1:3" x14ac:dyDescent="0.2">
      <c r="A1545" s="2">
        <v>1544</v>
      </c>
      <c r="B1545" s="2">
        <v>18</v>
      </c>
      <c r="C1545" s="2" t="s">
        <v>2207</v>
      </c>
    </row>
    <row r="1546" spans="1:3" x14ac:dyDescent="0.2">
      <c r="A1546" s="2">
        <v>1545</v>
      </c>
      <c r="B1546" s="2">
        <v>18</v>
      </c>
      <c r="C1546" s="2" t="s">
        <v>2208</v>
      </c>
    </row>
    <row r="1547" spans="1:3" x14ac:dyDescent="0.2">
      <c r="A1547" s="2">
        <v>1546</v>
      </c>
      <c r="B1547" s="2">
        <v>18</v>
      </c>
      <c r="C1547" s="2" t="s">
        <v>2209</v>
      </c>
    </row>
    <row r="1548" spans="1:3" x14ac:dyDescent="0.2">
      <c r="A1548" s="2">
        <v>1547</v>
      </c>
      <c r="B1548" s="2">
        <v>18</v>
      </c>
      <c r="C1548" s="2" t="s">
        <v>2210</v>
      </c>
    </row>
    <row r="1549" spans="1:3" x14ac:dyDescent="0.2">
      <c r="A1549" s="2">
        <v>1548</v>
      </c>
      <c r="B1549" s="2">
        <v>18</v>
      </c>
      <c r="C1549" s="2" t="s">
        <v>2211</v>
      </c>
    </row>
    <row r="1550" spans="1:3" x14ac:dyDescent="0.2">
      <c r="A1550" s="2">
        <v>1549</v>
      </c>
      <c r="B1550" s="2">
        <v>18</v>
      </c>
      <c r="C1550" s="2" t="s">
        <v>2212</v>
      </c>
    </row>
    <row r="1551" spans="1:3" x14ac:dyDescent="0.2">
      <c r="A1551" s="2">
        <v>1550</v>
      </c>
      <c r="B1551" s="2">
        <v>18</v>
      </c>
      <c r="C1551" s="2" t="s">
        <v>2213</v>
      </c>
    </row>
    <row r="1552" spans="1:3" x14ac:dyDescent="0.2">
      <c r="A1552" s="2">
        <v>1551</v>
      </c>
      <c r="B1552" s="2">
        <v>18</v>
      </c>
      <c r="C1552" s="2" t="s">
        <v>2214</v>
      </c>
    </row>
    <row r="1553" spans="1:3" x14ac:dyDescent="0.2">
      <c r="A1553" s="2">
        <v>1552</v>
      </c>
      <c r="B1553" s="2">
        <v>18</v>
      </c>
      <c r="C1553" s="2" t="s">
        <v>2215</v>
      </c>
    </row>
    <row r="1554" spans="1:3" x14ac:dyDescent="0.2">
      <c r="A1554" s="2">
        <v>1553</v>
      </c>
      <c r="B1554" s="2">
        <v>18</v>
      </c>
      <c r="C1554" s="2" t="s">
        <v>2216</v>
      </c>
    </row>
    <row r="1555" spans="1:3" x14ac:dyDescent="0.2">
      <c r="A1555" s="2">
        <v>1554</v>
      </c>
      <c r="B1555" s="2">
        <v>18</v>
      </c>
      <c r="C1555" s="2" t="s">
        <v>2217</v>
      </c>
    </row>
    <row r="1556" spans="1:3" x14ac:dyDescent="0.2">
      <c r="A1556" s="2">
        <v>1555</v>
      </c>
      <c r="B1556" s="2">
        <v>18</v>
      </c>
      <c r="C1556" s="2" t="s">
        <v>2218</v>
      </c>
    </row>
    <row r="1557" spans="1:3" x14ac:dyDescent="0.2">
      <c r="A1557" s="2">
        <v>1556</v>
      </c>
      <c r="B1557" s="2">
        <v>18</v>
      </c>
      <c r="C1557" s="2" t="s">
        <v>2219</v>
      </c>
    </row>
    <row r="1558" spans="1:3" x14ac:dyDescent="0.2">
      <c r="A1558" s="2">
        <v>1557</v>
      </c>
      <c r="B1558" s="2">
        <v>18</v>
      </c>
      <c r="C1558" s="2" t="s">
        <v>2220</v>
      </c>
    </row>
    <row r="1559" spans="1:3" x14ac:dyDescent="0.2">
      <c r="A1559" s="2">
        <v>1558</v>
      </c>
      <c r="B1559" s="2">
        <v>18</v>
      </c>
      <c r="C1559" s="2" t="s">
        <v>2221</v>
      </c>
    </row>
    <row r="1560" spans="1:3" x14ac:dyDescent="0.2">
      <c r="A1560" s="2">
        <v>1559</v>
      </c>
      <c r="B1560" s="2">
        <v>18</v>
      </c>
      <c r="C1560" s="2" t="s">
        <v>2222</v>
      </c>
    </row>
    <row r="1561" spans="1:3" x14ac:dyDescent="0.2">
      <c r="A1561" s="2">
        <v>1560</v>
      </c>
      <c r="B1561" s="2">
        <v>18</v>
      </c>
      <c r="C1561" s="2" t="s">
        <v>2223</v>
      </c>
    </row>
    <row r="1562" spans="1:3" x14ac:dyDescent="0.2">
      <c r="A1562" s="2">
        <v>1561</v>
      </c>
      <c r="B1562" s="2">
        <v>19</v>
      </c>
      <c r="C1562" s="2" t="s">
        <v>2224</v>
      </c>
    </row>
    <row r="1563" spans="1:3" x14ac:dyDescent="0.2">
      <c r="A1563" s="2">
        <v>1562</v>
      </c>
      <c r="B1563" s="2">
        <v>19</v>
      </c>
      <c r="C1563" s="2" t="s">
        <v>2225</v>
      </c>
    </row>
    <row r="1564" spans="1:3" x14ac:dyDescent="0.2">
      <c r="A1564" s="2">
        <v>1563</v>
      </c>
      <c r="B1564" s="2">
        <v>19</v>
      </c>
      <c r="C1564" s="2" t="s">
        <v>2226</v>
      </c>
    </row>
    <row r="1565" spans="1:3" x14ac:dyDescent="0.2">
      <c r="A1565" s="2">
        <v>1564</v>
      </c>
      <c r="B1565" s="2">
        <v>19</v>
      </c>
      <c r="C1565" s="2" t="s">
        <v>2227</v>
      </c>
    </row>
    <row r="1566" spans="1:3" x14ac:dyDescent="0.2">
      <c r="A1566" s="2">
        <v>1565</v>
      </c>
      <c r="B1566" s="2">
        <v>19</v>
      </c>
      <c r="C1566" s="2" t="s">
        <v>2228</v>
      </c>
    </row>
    <row r="1567" spans="1:3" x14ac:dyDescent="0.2">
      <c r="A1567" s="2">
        <v>1566</v>
      </c>
      <c r="B1567" s="2">
        <v>19</v>
      </c>
      <c r="C1567" s="2" t="s">
        <v>755</v>
      </c>
    </row>
    <row r="1568" spans="1:3" x14ac:dyDescent="0.2">
      <c r="A1568" s="2">
        <v>1567</v>
      </c>
      <c r="B1568" s="2">
        <v>19</v>
      </c>
      <c r="C1568" s="2" t="s">
        <v>2229</v>
      </c>
    </row>
    <row r="1569" spans="1:3" x14ac:dyDescent="0.2">
      <c r="A1569" s="2">
        <v>1568</v>
      </c>
      <c r="B1569" s="2">
        <v>19</v>
      </c>
      <c r="C1569" s="2" t="s">
        <v>2230</v>
      </c>
    </row>
    <row r="1570" spans="1:3" x14ac:dyDescent="0.2">
      <c r="A1570" s="2">
        <v>1569</v>
      </c>
      <c r="B1570" s="2">
        <v>19</v>
      </c>
      <c r="C1570" s="2" t="s">
        <v>2231</v>
      </c>
    </row>
    <row r="1571" spans="1:3" x14ac:dyDescent="0.2">
      <c r="A1571" s="2">
        <v>1570</v>
      </c>
      <c r="B1571" s="2">
        <v>19</v>
      </c>
      <c r="C1571" s="2" t="s">
        <v>2232</v>
      </c>
    </row>
    <row r="1572" spans="1:3" x14ac:dyDescent="0.2">
      <c r="A1572" s="2">
        <v>1571</v>
      </c>
      <c r="B1572" s="2">
        <v>19</v>
      </c>
      <c r="C1572" s="2" t="s">
        <v>2233</v>
      </c>
    </row>
    <row r="1573" spans="1:3" x14ac:dyDescent="0.2">
      <c r="A1573" s="2">
        <v>1572</v>
      </c>
      <c r="B1573" s="2">
        <v>19</v>
      </c>
      <c r="C1573" s="2" t="s">
        <v>0</v>
      </c>
    </row>
    <row r="1574" spans="1:3" x14ac:dyDescent="0.2">
      <c r="A1574" s="2">
        <v>1573</v>
      </c>
      <c r="B1574" s="2">
        <v>19</v>
      </c>
      <c r="C1574" s="2" t="s">
        <v>1</v>
      </c>
    </row>
    <row r="1575" spans="1:3" x14ac:dyDescent="0.2">
      <c r="A1575" s="2">
        <v>1574</v>
      </c>
      <c r="B1575" s="2">
        <v>19</v>
      </c>
      <c r="C1575" s="2" t="s">
        <v>2</v>
      </c>
    </row>
    <row r="1576" spans="1:3" x14ac:dyDescent="0.2">
      <c r="A1576" s="2">
        <v>1575</v>
      </c>
      <c r="B1576" s="2">
        <v>19</v>
      </c>
      <c r="C1576" s="2" t="s">
        <v>3</v>
      </c>
    </row>
    <row r="1577" spans="1:3" x14ac:dyDescent="0.2">
      <c r="A1577" s="2">
        <v>1576</v>
      </c>
      <c r="B1577" s="2">
        <v>19</v>
      </c>
      <c r="C1577" s="2" t="s">
        <v>4</v>
      </c>
    </row>
    <row r="1578" spans="1:3" x14ac:dyDescent="0.2">
      <c r="A1578" s="2">
        <v>1577</v>
      </c>
      <c r="B1578" s="2">
        <v>19</v>
      </c>
      <c r="C1578" s="2" t="s">
        <v>5</v>
      </c>
    </row>
    <row r="1579" spans="1:3" x14ac:dyDescent="0.2">
      <c r="A1579" s="2">
        <v>1578</v>
      </c>
      <c r="B1579" s="2">
        <v>19</v>
      </c>
      <c r="C1579" s="2" t="s">
        <v>6</v>
      </c>
    </row>
    <row r="1580" spans="1:3" x14ac:dyDescent="0.2">
      <c r="A1580" s="2">
        <v>1579</v>
      </c>
      <c r="B1580" s="2">
        <v>19</v>
      </c>
      <c r="C1580" s="2" t="s">
        <v>7</v>
      </c>
    </row>
    <row r="1581" spans="1:3" x14ac:dyDescent="0.2">
      <c r="A1581" s="2">
        <v>1580</v>
      </c>
      <c r="B1581" s="2">
        <v>19</v>
      </c>
      <c r="C1581" s="2" t="s">
        <v>8</v>
      </c>
    </row>
    <row r="1582" spans="1:3" x14ac:dyDescent="0.2">
      <c r="A1582" s="2">
        <v>1581</v>
      </c>
      <c r="B1582" s="2">
        <v>19</v>
      </c>
      <c r="C1582" s="2" t="s">
        <v>2091</v>
      </c>
    </row>
    <row r="1583" spans="1:3" x14ac:dyDescent="0.2">
      <c r="A1583" s="2">
        <v>1582</v>
      </c>
      <c r="B1583" s="2">
        <v>19</v>
      </c>
      <c r="C1583" s="2" t="s">
        <v>9</v>
      </c>
    </row>
    <row r="1584" spans="1:3" x14ac:dyDescent="0.2">
      <c r="A1584" s="2">
        <v>1583</v>
      </c>
      <c r="B1584" s="2">
        <v>19</v>
      </c>
      <c r="C1584" s="2" t="s">
        <v>10</v>
      </c>
    </row>
    <row r="1585" spans="1:3" x14ac:dyDescent="0.2">
      <c r="A1585" s="2">
        <v>1584</v>
      </c>
      <c r="B1585" s="2">
        <v>19</v>
      </c>
      <c r="C1585" s="2" t="s">
        <v>11</v>
      </c>
    </row>
    <row r="1586" spans="1:3" x14ac:dyDescent="0.2">
      <c r="A1586" s="2">
        <v>1585</v>
      </c>
      <c r="B1586" s="2">
        <v>20</v>
      </c>
      <c r="C1586" s="2" t="s">
        <v>12</v>
      </c>
    </row>
    <row r="1587" spans="1:3" x14ac:dyDescent="0.2">
      <c r="A1587" s="2">
        <v>1586</v>
      </c>
      <c r="B1587" s="2">
        <v>20</v>
      </c>
      <c r="C1587" s="2" t="s">
        <v>13</v>
      </c>
    </row>
    <row r="1588" spans="1:3" x14ac:dyDescent="0.2">
      <c r="A1588" s="2">
        <v>1587</v>
      </c>
      <c r="B1588" s="2">
        <v>20</v>
      </c>
      <c r="C1588" s="2" t="s">
        <v>14</v>
      </c>
    </row>
    <row r="1589" spans="1:3" x14ac:dyDescent="0.2">
      <c r="A1589" s="2">
        <v>1588</v>
      </c>
      <c r="B1589" s="2">
        <v>20</v>
      </c>
      <c r="C1589" s="2" t="s">
        <v>15</v>
      </c>
    </row>
    <row r="1590" spans="1:3" x14ac:dyDescent="0.2">
      <c r="A1590" s="2">
        <v>1589</v>
      </c>
      <c r="B1590" s="2">
        <v>20</v>
      </c>
      <c r="C1590" s="2" t="s">
        <v>16</v>
      </c>
    </row>
    <row r="1591" spans="1:3" x14ac:dyDescent="0.2">
      <c r="A1591" s="2">
        <v>1590</v>
      </c>
      <c r="B1591" s="2">
        <v>20</v>
      </c>
      <c r="C1591" s="2" t="s">
        <v>17</v>
      </c>
    </row>
    <row r="1592" spans="1:3" x14ac:dyDescent="0.2">
      <c r="A1592" s="2">
        <v>1591</v>
      </c>
      <c r="B1592" s="2">
        <v>20</v>
      </c>
      <c r="C1592" s="2" t="s">
        <v>18</v>
      </c>
    </row>
    <row r="1593" spans="1:3" x14ac:dyDescent="0.2">
      <c r="A1593" s="2">
        <v>1592</v>
      </c>
      <c r="B1593" s="2">
        <v>20</v>
      </c>
      <c r="C1593" s="2" t="s">
        <v>19</v>
      </c>
    </row>
    <row r="1594" spans="1:3" x14ac:dyDescent="0.2">
      <c r="A1594" s="2">
        <v>1593</v>
      </c>
      <c r="B1594" s="2">
        <v>20</v>
      </c>
      <c r="C1594" s="2" t="s">
        <v>20</v>
      </c>
    </row>
    <row r="1595" spans="1:3" x14ac:dyDescent="0.2">
      <c r="A1595" s="2">
        <v>1594</v>
      </c>
      <c r="B1595" s="2">
        <v>23</v>
      </c>
      <c r="C1595" s="2" t="s">
        <v>1166</v>
      </c>
    </row>
    <row r="1596" spans="1:3" x14ac:dyDescent="0.2">
      <c r="A1596" s="2">
        <v>1595</v>
      </c>
      <c r="B1596" s="2">
        <v>23</v>
      </c>
      <c r="C1596" s="2" t="s">
        <v>21</v>
      </c>
    </row>
    <row r="1597" spans="1:3" x14ac:dyDescent="0.2">
      <c r="A1597" s="2">
        <v>1596</v>
      </c>
      <c r="B1597" s="2">
        <v>23</v>
      </c>
      <c r="C1597" s="2" t="s">
        <v>22</v>
      </c>
    </row>
    <row r="1598" spans="1:3" x14ac:dyDescent="0.2">
      <c r="A1598" s="2">
        <v>1597</v>
      </c>
      <c r="B1598" s="2">
        <v>23</v>
      </c>
      <c r="C1598" s="2" t="s">
        <v>23</v>
      </c>
    </row>
    <row r="1599" spans="1:3" x14ac:dyDescent="0.2">
      <c r="A1599" s="2">
        <v>1598</v>
      </c>
      <c r="B1599" s="2">
        <v>23</v>
      </c>
      <c r="C1599" s="2" t="s">
        <v>24</v>
      </c>
    </row>
    <row r="1600" spans="1:3" x14ac:dyDescent="0.2">
      <c r="A1600" s="2">
        <v>1599</v>
      </c>
      <c r="B1600" s="2">
        <v>23</v>
      </c>
      <c r="C1600" s="2" t="s">
        <v>25</v>
      </c>
    </row>
    <row r="1601" spans="1:3" x14ac:dyDescent="0.2">
      <c r="A1601" s="2">
        <v>1600</v>
      </c>
      <c r="B1601" s="2">
        <v>23</v>
      </c>
      <c r="C1601" s="2" t="s">
        <v>26</v>
      </c>
    </row>
    <row r="1602" spans="1:3" x14ac:dyDescent="0.2">
      <c r="A1602" s="2">
        <v>1601</v>
      </c>
      <c r="B1602" s="2">
        <v>23</v>
      </c>
      <c r="C1602" s="2" t="s">
        <v>27</v>
      </c>
    </row>
    <row r="1603" spans="1:3" x14ac:dyDescent="0.2">
      <c r="A1603" s="2">
        <v>1602</v>
      </c>
      <c r="B1603" s="2">
        <v>23</v>
      </c>
      <c r="C1603" s="2" t="s">
        <v>28</v>
      </c>
    </row>
    <row r="1604" spans="1:3" x14ac:dyDescent="0.2">
      <c r="A1604" s="2">
        <v>1603</v>
      </c>
      <c r="B1604" s="2">
        <v>23</v>
      </c>
      <c r="C1604" s="2" t="s">
        <v>29</v>
      </c>
    </row>
    <row r="1605" spans="1:3" x14ac:dyDescent="0.2">
      <c r="A1605" s="2">
        <v>1604</v>
      </c>
      <c r="B1605" s="2">
        <v>24</v>
      </c>
      <c r="C1605" s="2" t="s">
        <v>30</v>
      </c>
    </row>
    <row r="1606" spans="1:3" x14ac:dyDescent="0.2">
      <c r="A1606" s="2">
        <v>1605</v>
      </c>
      <c r="B1606" s="2">
        <v>24</v>
      </c>
      <c r="C1606" s="2" t="s">
        <v>31</v>
      </c>
    </row>
    <row r="1607" spans="1:3" x14ac:dyDescent="0.2">
      <c r="A1607" s="2">
        <v>1606</v>
      </c>
      <c r="B1607" s="2">
        <v>24</v>
      </c>
      <c r="C1607" s="2" t="s">
        <v>32</v>
      </c>
    </row>
    <row r="1608" spans="1:3" x14ac:dyDescent="0.2">
      <c r="A1608" s="2">
        <v>1607</v>
      </c>
      <c r="B1608" s="2">
        <v>24</v>
      </c>
      <c r="C1608" s="2" t="s">
        <v>33</v>
      </c>
    </row>
    <row r="1609" spans="1:3" x14ac:dyDescent="0.2">
      <c r="A1609" s="2">
        <v>1608</v>
      </c>
      <c r="B1609" s="2">
        <v>24</v>
      </c>
      <c r="C1609" s="2" t="s">
        <v>34</v>
      </c>
    </row>
    <row r="1610" spans="1:3" x14ac:dyDescent="0.2">
      <c r="A1610" s="2">
        <v>1609</v>
      </c>
      <c r="B1610" s="2">
        <v>24</v>
      </c>
      <c r="C1610" s="2" t="s">
        <v>1175</v>
      </c>
    </row>
    <row r="1611" spans="1:3" x14ac:dyDescent="0.2">
      <c r="A1611" s="2">
        <v>1610</v>
      </c>
      <c r="B1611" s="2">
        <v>24</v>
      </c>
      <c r="C1611" s="2" t="s">
        <v>35</v>
      </c>
    </row>
    <row r="1612" spans="1:3" x14ac:dyDescent="0.2">
      <c r="A1612" s="2">
        <v>1611</v>
      </c>
      <c r="B1612" s="2">
        <v>24</v>
      </c>
      <c r="C1612" s="2" t="s">
        <v>36</v>
      </c>
    </row>
    <row r="1613" spans="1:3" x14ac:dyDescent="0.2">
      <c r="A1613" s="2">
        <v>1612</v>
      </c>
      <c r="B1613" s="2">
        <v>24</v>
      </c>
      <c r="C1613" s="2" t="s">
        <v>37</v>
      </c>
    </row>
    <row r="1614" spans="1:3" x14ac:dyDescent="0.2">
      <c r="A1614" s="2">
        <v>1613</v>
      </c>
      <c r="B1614" s="2">
        <v>24</v>
      </c>
      <c r="C1614" s="2" t="s">
        <v>38</v>
      </c>
    </row>
    <row r="1615" spans="1:3" x14ac:dyDescent="0.2">
      <c r="A1615" s="2">
        <v>1614</v>
      </c>
      <c r="B1615" s="2">
        <v>24</v>
      </c>
      <c r="C1615" s="2" t="s">
        <v>39</v>
      </c>
    </row>
    <row r="1616" spans="1:3" x14ac:dyDescent="0.2">
      <c r="A1616" s="2">
        <v>1615</v>
      </c>
      <c r="B1616" s="2">
        <v>24</v>
      </c>
      <c r="C1616" s="2" t="s">
        <v>40</v>
      </c>
    </row>
    <row r="1617" spans="1:3" x14ac:dyDescent="0.2">
      <c r="A1617" s="2">
        <v>1616</v>
      </c>
      <c r="B1617" s="2">
        <v>24</v>
      </c>
      <c r="C1617" s="2" t="s">
        <v>41</v>
      </c>
    </row>
    <row r="1618" spans="1:3" x14ac:dyDescent="0.2">
      <c r="A1618" s="2">
        <v>1617</v>
      </c>
      <c r="B1618" s="2">
        <v>24</v>
      </c>
      <c r="C1618" s="2" t="s">
        <v>42</v>
      </c>
    </row>
    <row r="1619" spans="1:3" x14ac:dyDescent="0.2">
      <c r="A1619" s="2">
        <v>1618</v>
      </c>
      <c r="B1619" s="2">
        <v>24</v>
      </c>
      <c r="C1619" s="2" t="s">
        <v>43</v>
      </c>
    </row>
    <row r="1620" spans="1:3" x14ac:dyDescent="0.2">
      <c r="A1620" s="2">
        <v>1619</v>
      </c>
      <c r="B1620" s="2">
        <v>24</v>
      </c>
      <c r="C1620" s="2" t="s">
        <v>44</v>
      </c>
    </row>
    <row r="1621" spans="1:3" x14ac:dyDescent="0.2">
      <c r="A1621" s="2">
        <v>1620</v>
      </c>
      <c r="B1621" s="2">
        <v>24</v>
      </c>
      <c r="C1621" s="2" t="s">
        <v>45</v>
      </c>
    </row>
    <row r="1622" spans="1:3" x14ac:dyDescent="0.2">
      <c r="A1622" s="2">
        <v>1621</v>
      </c>
      <c r="B1622" s="2">
        <v>24</v>
      </c>
      <c r="C1622" s="2" t="s">
        <v>46</v>
      </c>
    </row>
    <row r="1623" spans="1:3" x14ac:dyDescent="0.2">
      <c r="A1623" s="2">
        <v>1622</v>
      </c>
      <c r="B1623" s="2">
        <v>24</v>
      </c>
      <c r="C1623" s="2" t="s">
        <v>47</v>
      </c>
    </row>
    <row r="1624" spans="1:3" x14ac:dyDescent="0.2">
      <c r="A1624" s="2">
        <v>1623</v>
      </c>
      <c r="B1624" s="2">
        <v>24</v>
      </c>
      <c r="C1624" s="2" t="s">
        <v>48</v>
      </c>
    </row>
    <row r="1625" spans="1:3" x14ac:dyDescent="0.2">
      <c r="A1625" s="2">
        <v>1624</v>
      </c>
      <c r="B1625" s="2">
        <v>25</v>
      </c>
      <c r="C1625" s="2" t="s">
        <v>49</v>
      </c>
    </row>
    <row r="1626" spans="1:3" x14ac:dyDescent="0.2">
      <c r="A1626" s="2">
        <v>1625</v>
      </c>
      <c r="B1626" s="2">
        <v>25</v>
      </c>
      <c r="C1626" s="2" t="s">
        <v>50</v>
      </c>
    </row>
    <row r="1627" spans="1:3" x14ac:dyDescent="0.2">
      <c r="A1627" s="2">
        <v>1626</v>
      </c>
      <c r="B1627" s="2">
        <v>25</v>
      </c>
      <c r="C1627" s="2" t="s">
        <v>51</v>
      </c>
    </row>
    <row r="1628" spans="1:3" x14ac:dyDescent="0.2">
      <c r="A1628" s="2">
        <v>1627</v>
      </c>
      <c r="B1628" s="2">
        <v>25</v>
      </c>
      <c r="C1628" s="2" t="s">
        <v>52</v>
      </c>
    </row>
    <row r="1629" spans="1:3" x14ac:dyDescent="0.2">
      <c r="A1629" s="2">
        <v>1628</v>
      </c>
      <c r="B1629" s="2">
        <v>25</v>
      </c>
      <c r="C1629" s="2" t="s">
        <v>53</v>
      </c>
    </row>
    <row r="1630" spans="1:3" x14ac:dyDescent="0.2">
      <c r="A1630" s="2">
        <v>1629</v>
      </c>
      <c r="B1630" s="2">
        <v>25</v>
      </c>
      <c r="C1630" s="2" t="s">
        <v>54</v>
      </c>
    </row>
    <row r="1631" spans="1:3" x14ac:dyDescent="0.2">
      <c r="A1631" s="2">
        <v>1630</v>
      </c>
      <c r="B1631" s="2">
        <v>25</v>
      </c>
      <c r="C1631" s="2" t="s">
        <v>55</v>
      </c>
    </row>
    <row r="1632" spans="1:3" x14ac:dyDescent="0.2">
      <c r="A1632" s="2">
        <v>1631</v>
      </c>
      <c r="B1632" s="2">
        <v>25</v>
      </c>
      <c r="C1632" s="2" t="s">
        <v>56</v>
      </c>
    </row>
    <row r="1633" spans="1:3" x14ac:dyDescent="0.2">
      <c r="A1633" s="2">
        <v>1632</v>
      </c>
      <c r="B1633" s="2">
        <v>25</v>
      </c>
      <c r="C1633" s="2" t="s">
        <v>57</v>
      </c>
    </row>
    <row r="1634" spans="1:3" x14ac:dyDescent="0.2">
      <c r="A1634" s="2">
        <v>1633</v>
      </c>
      <c r="B1634" s="2">
        <v>25</v>
      </c>
      <c r="C1634" s="2" t="s">
        <v>58</v>
      </c>
    </row>
    <row r="1635" spans="1:3" x14ac:dyDescent="0.2">
      <c r="A1635" s="2">
        <v>1634</v>
      </c>
      <c r="B1635" s="2">
        <v>25</v>
      </c>
      <c r="C1635" s="2" t="s">
        <v>59</v>
      </c>
    </row>
    <row r="1636" spans="1:3" x14ac:dyDescent="0.2">
      <c r="A1636" s="2">
        <v>1635</v>
      </c>
      <c r="B1636" s="2">
        <v>25</v>
      </c>
      <c r="C1636" s="2" t="s">
        <v>60</v>
      </c>
    </row>
    <row r="1637" spans="1:3" x14ac:dyDescent="0.2">
      <c r="A1637" s="2">
        <v>1636</v>
      </c>
      <c r="B1637" s="2">
        <v>25</v>
      </c>
      <c r="C1637" s="2" t="s">
        <v>61</v>
      </c>
    </row>
    <row r="1638" spans="1:3" x14ac:dyDescent="0.2">
      <c r="A1638" s="2">
        <v>1637</v>
      </c>
      <c r="B1638" s="2">
        <v>27</v>
      </c>
      <c r="C1638" s="2" t="s">
        <v>944</v>
      </c>
    </row>
    <row r="1639" spans="1:3" x14ac:dyDescent="0.2">
      <c r="A1639" s="2">
        <v>1638</v>
      </c>
      <c r="B1639" s="2">
        <v>27</v>
      </c>
      <c r="C1639" s="2" t="s">
        <v>1283</v>
      </c>
    </row>
    <row r="1640" spans="1:3" x14ac:dyDescent="0.2">
      <c r="A1640" s="2">
        <v>1639</v>
      </c>
      <c r="B1640" s="2">
        <v>27</v>
      </c>
      <c r="C1640" s="2" t="s">
        <v>62</v>
      </c>
    </row>
    <row r="1641" spans="1:3" x14ac:dyDescent="0.2">
      <c r="A1641" s="2">
        <v>1640</v>
      </c>
      <c r="B1641" s="2">
        <v>27</v>
      </c>
      <c r="C1641" s="2" t="s">
        <v>63</v>
      </c>
    </row>
    <row r="1642" spans="1:3" x14ac:dyDescent="0.2">
      <c r="A1642" s="2">
        <v>1641</v>
      </c>
      <c r="B1642" s="2">
        <v>27</v>
      </c>
      <c r="C1642" s="2" t="s">
        <v>64</v>
      </c>
    </row>
    <row r="1643" spans="1:3" x14ac:dyDescent="0.2">
      <c r="A1643" s="2">
        <v>1642</v>
      </c>
      <c r="B1643" s="2">
        <v>27</v>
      </c>
      <c r="C1643" s="2" t="s">
        <v>65</v>
      </c>
    </row>
    <row r="1644" spans="1:3" x14ac:dyDescent="0.2">
      <c r="A1644" s="2">
        <v>1643</v>
      </c>
      <c r="B1644" s="2">
        <v>27</v>
      </c>
      <c r="C1644" s="2" t="s">
        <v>66</v>
      </c>
    </row>
    <row r="1645" spans="1:3" x14ac:dyDescent="0.2">
      <c r="A1645" s="2">
        <v>1644</v>
      </c>
      <c r="B1645" s="2">
        <v>27</v>
      </c>
      <c r="C1645" s="2" t="s">
        <v>67</v>
      </c>
    </row>
    <row r="1646" spans="1:3" x14ac:dyDescent="0.2">
      <c r="A1646" s="2">
        <v>1645</v>
      </c>
      <c r="B1646" s="2">
        <v>27</v>
      </c>
      <c r="C1646" s="2" t="s">
        <v>68</v>
      </c>
    </row>
    <row r="1647" spans="1:3" x14ac:dyDescent="0.2">
      <c r="A1647" s="2">
        <v>1646</v>
      </c>
      <c r="B1647" s="2">
        <v>27</v>
      </c>
      <c r="C1647" s="2" t="s">
        <v>69</v>
      </c>
    </row>
    <row r="1648" spans="1:3" x14ac:dyDescent="0.2">
      <c r="A1648" s="2">
        <v>1647</v>
      </c>
      <c r="B1648" s="2">
        <v>27</v>
      </c>
      <c r="C1648" s="2" t="s">
        <v>70</v>
      </c>
    </row>
    <row r="1649" spans="1:3" x14ac:dyDescent="0.2">
      <c r="A1649" s="2">
        <v>1648</v>
      </c>
      <c r="B1649" s="2">
        <v>27</v>
      </c>
      <c r="C1649" s="2" t="s">
        <v>71</v>
      </c>
    </row>
    <row r="1650" spans="1:3" x14ac:dyDescent="0.2">
      <c r="A1650" s="2">
        <v>1649</v>
      </c>
      <c r="B1650" s="2">
        <v>27</v>
      </c>
      <c r="C1650" s="2" t="s">
        <v>72</v>
      </c>
    </row>
    <row r="1651" spans="1:3" x14ac:dyDescent="0.2">
      <c r="A1651" s="2">
        <v>1650</v>
      </c>
      <c r="B1651" s="2">
        <v>27</v>
      </c>
      <c r="C1651" s="2" t="s">
        <v>1807</v>
      </c>
    </row>
    <row r="1652" spans="1:3" x14ac:dyDescent="0.2">
      <c r="A1652" s="2">
        <v>1651</v>
      </c>
      <c r="B1652" s="2">
        <v>27</v>
      </c>
      <c r="C1652" s="2" t="s">
        <v>754</v>
      </c>
    </row>
    <row r="1653" spans="1:3" x14ac:dyDescent="0.2">
      <c r="A1653" s="2">
        <v>1652</v>
      </c>
      <c r="B1653" s="2">
        <v>27</v>
      </c>
      <c r="C1653" s="2" t="s">
        <v>937</v>
      </c>
    </row>
    <row r="1654" spans="1:3" x14ac:dyDescent="0.2">
      <c r="A1654" s="2">
        <v>1653</v>
      </c>
      <c r="B1654" s="2">
        <v>27</v>
      </c>
      <c r="C1654" s="2" t="s">
        <v>73</v>
      </c>
    </row>
    <row r="1655" spans="1:3" x14ac:dyDescent="0.2">
      <c r="A1655" s="2">
        <v>1654</v>
      </c>
      <c r="B1655" s="2">
        <v>27</v>
      </c>
      <c r="C1655" s="2" t="s">
        <v>1124</v>
      </c>
    </row>
    <row r="1656" spans="1:3" x14ac:dyDescent="0.2">
      <c r="A1656" s="2">
        <v>1655</v>
      </c>
      <c r="B1656" s="2">
        <v>27</v>
      </c>
      <c r="C1656" s="2" t="s">
        <v>74</v>
      </c>
    </row>
    <row r="1657" spans="1:3" x14ac:dyDescent="0.2">
      <c r="A1657" s="2">
        <v>1656</v>
      </c>
      <c r="B1657" s="2">
        <v>27</v>
      </c>
      <c r="C1657" s="2" t="s">
        <v>75</v>
      </c>
    </row>
    <row r="1658" spans="1:3" x14ac:dyDescent="0.2">
      <c r="A1658" s="2">
        <v>1657</v>
      </c>
      <c r="B1658" s="2">
        <v>27</v>
      </c>
      <c r="C1658" s="2" t="s">
        <v>76</v>
      </c>
    </row>
    <row r="1659" spans="1:3" x14ac:dyDescent="0.2">
      <c r="A1659" s="2">
        <v>1658</v>
      </c>
      <c r="B1659" s="2">
        <v>27</v>
      </c>
      <c r="C1659" s="2" t="s">
        <v>77</v>
      </c>
    </row>
    <row r="1660" spans="1:3" x14ac:dyDescent="0.2">
      <c r="A1660" s="2">
        <v>1659</v>
      </c>
      <c r="B1660" s="2">
        <v>27</v>
      </c>
      <c r="C1660" s="2" t="s">
        <v>78</v>
      </c>
    </row>
    <row r="1661" spans="1:3" x14ac:dyDescent="0.2">
      <c r="A1661" s="2">
        <v>1660</v>
      </c>
      <c r="B1661" s="2">
        <v>27</v>
      </c>
      <c r="C1661" s="2" t="s">
        <v>79</v>
      </c>
    </row>
    <row r="1662" spans="1:3" x14ac:dyDescent="0.2">
      <c r="A1662" s="2">
        <v>1661</v>
      </c>
      <c r="B1662" s="2">
        <v>27</v>
      </c>
      <c r="C1662" s="2" t="s">
        <v>80</v>
      </c>
    </row>
    <row r="1663" spans="1:3" x14ac:dyDescent="0.2">
      <c r="A1663" s="2">
        <v>1662</v>
      </c>
      <c r="B1663" s="2">
        <v>27</v>
      </c>
      <c r="C1663" s="2" t="s">
        <v>81</v>
      </c>
    </row>
    <row r="1664" spans="1:3" x14ac:dyDescent="0.2">
      <c r="A1664" s="2">
        <v>1663</v>
      </c>
      <c r="B1664" s="2">
        <v>27</v>
      </c>
      <c r="C1664" s="2" t="s">
        <v>82</v>
      </c>
    </row>
    <row r="1665" spans="1:3" x14ac:dyDescent="0.2">
      <c r="A1665" s="2">
        <v>1664</v>
      </c>
      <c r="B1665" s="2">
        <v>27</v>
      </c>
      <c r="C1665" s="2" t="s">
        <v>83</v>
      </c>
    </row>
    <row r="1666" spans="1:3" x14ac:dyDescent="0.2">
      <c r="A1666" s="2">
        <v>1665</v>
      </c>
      <c r="B1666" s="2">
        <v>27</v>
      </c>
      <c r="C1666" s="2" t="s">
        <v>1739</v>
      </c>
    </row>
    <row r="1667" spans="1:3" x14ac:dyDescent="0.2">
      <c r="A1667" s="2">
        <v>1666</v>
      </c>
      <c r="B1667" s="2">
        <v>27</v>
      </c>
      <c r="C1667" s="2" t="s">
        <v>84</v>
      </c>
    </row>
    <row r="1668" spans="1:3" x14ac:dyDescent="0.2">
      <c r="A1668" s="2">
        <v>1667</v>
      </c>
      <c r="B1668" s="2">
        <v>27</v>
      </c>
      <c r="C1668" s="2" t="s">
        <v>85</v>
      </c>
    </row>
    <row r="1669" spans="1:3" x14ac:dyDescent="0.2">
      <c r="A1669" s="2">
        <v>1668</v>
      </c>
      <c r="B1669" s="2">
        <v>27</v>
      </c>
      <c r="C1669" s="2" t="s">
        <v>86</v>
      </c>
    </row>
    <row r="1670" spans="1:3" x14ac:dyDescent="0.2">
      <c r="A1670" s="2">
        <v>1669</v>
      </c>
      <c r="B1670" s="2">
        <v>27</v>
      </c>
      <c r="C1670" s="2" t="s">
        <v>87</v>
      </c>
    </row>
    <row r="1671" spans="1:3" x14ac:dyDescent="0.2">
      <c r="A1671" s="2">
        <v>1670</v>
      </c>
      <c r="B1671" s="2">
        <v>27</v>
      </c>
      <c r="C1671" s="2" t="s">
        <v>88</v>
      </c>
    </row>
    <row r="1672" spans="1:3" x14ac:dyDescent="0.2">
      <c r="A1672" s="2">
        <v>1671</v>
      </c>
      <c r="B1672" s="2">
        <v>27</v>
      </c>
      <c r="C1672" s="2" t="s">
        <v>89</v>
      </c>
    </row>
    <row r="1673" spans="1:3" x14ac:dyDescent="0.2">
      <c r="A1673" s="2">
        <v>1672</v>
      </c>
      <c r="B1673" s="2">
        <v>27</v>
      </c>
      <c r="C1673" s="2" t="s">
        <v>90</v>
      </c>
    </row>
    <row r="1674" spans="1:3" x14ac:dyDescent="0.2">
      <c r="A1674" s="2">
        <v>1673</v>
      </c>
      <c r="B1674" s="2">
        <v>27</v>
      </c>
      <c r="C1674" s="2" t="s">
        <v>743</v>
      </c>
    </row>
    <row r="1675" spans="1:3" x14ac:dyDescent="0.2">
      <c r="A1675" s="2">
        <v>1674</v>
      </c>
      <c r="B1675" s="2">
        <v>27</v>
      </c>
      <c r="C1675" s="2" t="s">
        <v>91</v>
      </c>
    </row>
    <row r="1676" spans="1:3" x14ac:dyDescent="0.2">
      <c r="A1676" s="2">
        <v>1675</v>
      </c>
      <c r="B1676" s="2">
        <v>28</v>
      </c>
      <c r="C1676" s="2" t="s">
        <v>92</v>
      </c>
    </row>
    <row r="1677" spans="1:3" x14ac:dyDescent="0.2">
      <c r="A1677" s="2">
        <v>1676</v>
      </c>
      <c r="B1677" s="2">
        <v>28</v>
      </c>
      <c r="C1677" s="2" t="s">
        <v>93</v>
      </c>
    </row>
    <row r="1678" spans="1:3" x14ac:dyDescent="0.2">
      <c r="A1678" s="2">
        <v>1677</v>
      </c>
      <c r="B1678" s="2">
        <v>28</v>
      </c>
      <c r="C1678" s="2" t="s">
        <v>94</v>
      </c>
    </row>
    <row r="1679" spans="1:3" x14ac:dyDescent="0.2">
      <c r="A1679" s="2">
        <v>1678</v>
      </c>
      <c r="B1679" s="2">
        <v>28</v>
      </c>
      <c r="C1679" s="2" t="s">
        <v>95</v>
      </c>
    </row>
    <row r="1680" spans="1:3" x14ac:dyDescent="0.2">
      <c r="A1680" s="2">
        <v>1679</v>
      </c>
      <c r="B1680" s="2">
        <v>28</v>
      </c>
      <c r="C1680" s="2" t="s">
        <v>96</v>
      </c>
    </row>
    <row r="1681" spans="1:3" x14ac:dyDescent="0.2">
      <c r="A1681" s="2">
        <v>1680</v>
      </c>
      <c r="B1681" s="2">
        <v>28</v>
      </c>
      <c r="C1681" s="2" t="s">
        <v>97</v>
      </c>
    </row>
    <row r="1682" spans="1:3" x14ac:dyDescent="0.2">
      <c r="A1682" s="2">
        <v>1681</v>
      </c>
      <c r="B1682" s="2">
        <v>28</v>
      </c>
      <c r="C1682" s="2" t="s">
        <v>98</v>
      </c>
    </row>
    <row r="1683" spans="1:3" x14ac:dyDescent="0.2">
      <c r="A1683" s="2">
        <v>1682</v>
      </c>
      <c r="B1683" s="2">
        <v>28</v>
      </c>
      <c r="C1683" s="2" t="s">
        <v>1284</v>
      </c>
    </row>
    <row r="1684" spans="1:3" x14ac:dyDescent="0.2">
      <c r="A1684" s="2">
        <v>1683</v>
      </c>
      <c r="B1684" s="2">
        <v>28</v>
      </c>
      <c r="C1684" s="2" t="s">
        <v>99</v>
      </c>
    </row>
    <row r="1685" spans="1:3" x14ac:dyDescent="0.2">
      <c r="A1685" s="2">
        <v>1684</v>
      </c>
      <c r="B1685" s="2">
        <v>28</v>
      </c>
      <c r="C1685" s="2" t="s">
        <v>100</v>
      </c>
    </row>
    <row r="1686" spans="1:3" x14ac:dyDescent="0.2">
      <c r="A1686" s="2">
        <v>1685</v>
      </c>
      <c r="B1686" s="2">
        <v>28</v>
      </c>
      <c r="C1686" s="2" t="s">
        <v>1921</v>
      </c>
    </row>
    <row r="1687" spans="1:3" x14ac:dyDescent="0.2">
      <c r="A1687" s="2">
        <v>1686</v>
      </c>
      <c r="B1687" s="2">
        <v>28</v>
      </c>
      <c r="C1687" s="2" t="s">
        <v>101</v>
      </c>
    </row>
    <row r="1688" spans="1:3" x14ac:dyDescent="0.2">
      <c r="A1688" s="2">
        <v>1687</v>
      </c>
      <c r="B1688" s="2">
        <v>28</v>
      </c>
      <c r="C1688" s="2" t="s">
        <v>102</v>
      </c>
    </row>
    <row r="1689" spans="1:3" x14ac:dyDescent="0.2">
      <c r="A1689" s="2">
        <v>1688</v>
      </c>
      <c r="B1689" s="2">
        <v>28</v>
      </c>
      <c r="C1689" s="2" t="s">
        <v>1270</v>
      </c>
    </row>
    <row r="1690" spans="1:3" x14ac:dyDescent="0.2">
      <c r="A1690" s="2">
        <v>1689</v>
      </c>
      <c r="B1690" s="2">
        <v>28</v>
      </c>
      <c r="C1690" s="2" t="s">
        <v>103</v>
      </c>
    </row>
    <row r="1691" spans="1:3" x14ac:dyDescent="0.2">
      <c r="A1691" s="2">
        <v>1690</v>
      </c>
      <c r="B1691" s="2">
        <v>28</v>
      </c>
      <c r="C1691" s="2" t="s">
        <v>104</v>
      </c>
    </row>
    <row r="1692" spans="1:3" x14ac:dyDescent="0.2">
      <c r="A1692" s="2">
        <v>1691</v>
      </c>
      <c r="B1692" s="2">
        <v>28</v>
      </c>
      <c r="C1692" s="2" t="s">
        <v>1458</v>
      </c>
    </row>
    <row r="1693" spans="1:3" x14ac:dyDescent="0.2">
      <c r="A1693" s="2">
        <v>1692</v>
      </c>
      <c r="B1693" s="2">
        <v>28</v>
      </c>
      <c r="C1693" s="2" t="s">
        <v>105</v>
      </c>
    </row>
    <row r="1694" spans="1:3" x14ac:dyDescent="0.2">
      <c r="A1694" s="2">
        <v>1693</v>
      </c>
      <c r="B1694" s="2">
        <v>28</v>
      </c>
      <c r="C1694" s="2" t="s">
        <v>106</v>
      </c>
    </row>
    <row r="1695" spans="1:3" x14ac:dyDescent="0.2">
      <c r="A1695" s="2">
        <v>1694</v>
      </c>
      <c r="B1695" s="2">
        <v>28</v>
      </c>
      <c r="C1695" s="2" t="s">
        <v>107</v>
      </c>
    </row>
    <row r="1696" spans="1:3" x14ac:dyDescent="0.2">
      <c r="A1696" s="2">
        <v>1695</v>
      </c>
      <c r="B1696" s="2">
        <v>28</v>
      </c>
      <c r="C1696" s="2" t="s">
        <v>108</v>
      </c>
    </row>
    <row r="1697" spans="1:3" x14ac:dyDescent="0.2">
      <c r="A1697" s="2">
        <v>1696</v>
      </c>
      <c r="B1697" s="2">
        <v>28</v>
      </c>
      <c r="C1697" s="2" t="s">
        <v>109</v>
      </c>
    </row>
    <row r="1698" spans="1:3" x14ac:dyDescent="0.2">
      <c r="A1698" s="2">
        <v>1697</v>
      </c>
      <c r="B1698" s="2">
        <v>28</v>
      </c>
      <c r="C1698" s="2" t="s">
        <v>110</v>
      </c>
    </row>
    <row r="1699" spans="1:3" x14ac:dyDescent="0.2">
      <c r="A1699" s="2">
        <v>1698</v>
      </c>
      <c r="B1699" s="2">
        <v>28</v>
      </c>
      <c r="C1699" s="2" t="s">
        <v>1646</v>
      </c>
    </row>
    <row r="1700" spans="1:3" x14ac:dyDescent="0.2">
      <c r="A1700" s="2">
        <v>1699</v>
      </c>
      <c r="B1700" s="2">
        <v>28</v>
      </c>
      <c r="C1700" s="2" t="s">
        <v>70</v>
      </c>
    </row>
    <row r="1701" spans="1:3" x14ac:dyDescent="0.2">
      <c r="A1701" s="2">
        <v>1700</v>
      </c>
      <c r="B1701" s="2">
        <v>28</v>
      </c>
      <c r="C1701" s="2" t="s">
        <v>1648</v>
      </c>
    </row>
    <row r="1702" spans="1:3" x14ac:dyDescent="0.2">
      <c r="A1702" s="2">
        <v>1701</v>
      </c>
      <c r="B1702" s="2">
        <v>28</v>
      </c>
      <c r="C1702" s="2" t="s">
        <v>111</v>
      </c>
    </row>
    <row r="1703" spans="1:3" x14ac:dyDescent="0.2">
      <c r="A1703" s="2">
        <v>1702</v>
      </c>
      <c r="B1703" s="2">
        <v>28</v>
      </c>
      <c r="C1703" s="2" t="s">
        <v>112</v>
      </c>
    </row>
    <row r="1704" spans="1:3" x14ac:dyDescent="0.2">
      <c r="A1704" s="2">
        <v>1703</v>
      </c>
      <c r="B1704" s="2">
        <v>28</v>
      </c>
      <c r="C1704" s="2" t="s">
        <v>1399</v>
      </c>
    </row>
    <row r="1705" spans="1:3" x14ac:dyDescent="0.2">
      <c r="A1705" s="2">
        <v>1704</v>
      </c>
      <c r="B1705" s="2">
        <v>28</v>
      </c>
      <c r="C1705" s="2" t="s">
        <v>113</v>
      </c>
    </row>
    <row r="1706" spans="1:3" x14ac:dyDescent="0.2">
      <c r="A1706" s="2">
        <v>1705</v>
      </c>
      <c r="B1706" s="2">
        <v>28</v>
      </c>
      <c r="C1706" s="2" t="s">
        <v>114</v>
      </c>
    </row>
    <row r="1707" spans="1:3" x14ac:dyDescent="0.2">
      <c r="A1707" s="2">
        <v>1706</v>
      </c>
      <c r="B1707" s="2">
        <v>28</v>
      </c>
      <c r="C1707" s="2" t="s">
        <v>115</v>
      </c>
    </row>
    <row r="1708" spans="1:3" x14ac:dyDescent="0.2">
      <c r="A1708" s="2">
        <v>1707</v>
      </c>
      <c r="B1708" s="2">
        <v>28</v>
      </c>
      <c r="C1708" s="2" t="s">
        <v>116</v>
      </c>
    </row>
    <row r="1709" spans="1:3" x14ac:dyDescent="0.2">
      <c r="A1709" s="2">
        <v>1708</v>
      </c>
      <c r="B1709" s="2">
        <v>28</v>
      </c>
      <c r="C1709" s="2" t="s">
        <v>117</v>
      </c>
    </row>
    <row r="1710" spans="1:3" x14ac:dyDescent="0.2">
      <c r="A1710" s="2">
        <v>1709</v>
      </c>
      <c r="B1710" s="2">
        <v>28</v>
      </c>
      <c r="C1710" s="2" t="s">
        <v>118</v>
      </c>
    </row>
    <row r="1711" spans="1:3" x14ac:dyDescent="0.2">
      <c r="A1711" s="2">
        <v>1710</v>
      </c>
      <c r="B1711" s="2">
        <v>28</v>
      </c>
      <c r="C1711" s="2" t="s">
        <v>119</v>
      </c>
    </row>
    <row r="1712" spans="1:3" x14ac:dyDescent="0.2">
      <c r="A1712" s="2">
        <v>1711</v>
      </c>
      <c r="B1712" s="2">
        <v>28</v>
      </c>
      <c r="C1712" s="2" t="s">
        <v>1062</v>
      </c>
    </row>
    <row r="1713" spans="1:3" x14ac:dyDescent="0.2">
      <c r="A1713" s="2">
        <v>1712</v>
      </c>
      <c r="B1713" s="2">
        <v>28</v>
      </c>
      <c r="C1713" s="2" t="s">
        <v>1334</v>
      </c>
    </row>
    <row r="1714" spans="1:3" x14ac:dyDescent="0.2">
      <c r="A1714" s="2">
        <v>1713</v>
      </c>
      <c r="B1714" s="2">
        <v>28</v>
      </c>
      <c r="C1714" s="2" t="s">
        <v>1808</v>
      </c>
    </row>
    <row r="1715" spans="1:3" x14ac:dyDescent="0.2">
      <c r="A1715" s="2">
        <v>1714</v>
      </c>
      <c r="B1715" s="2">
        <v>28</v>
      </c>
      <c r="C1715" s="2" t="s">
        <v>1541</v>
      </c>
    </row>
    <row r="1716" spans="1:3" x14ac:dyDescent="0.2">
      <c r="A1716" s="2">
        <v>1715</v>
      </c>
      <c r="B1716" s="2">
        <v>28</v>
      </c>
      <c r="C1716" s="2" t="s">
        <v>120</v>
      </c>
    </row>
    <row r="1717" spans="1:3" x14ac:dyDescent="0.2">
      <c r="A1717" s="2">
        <v>1716</v>
      </c>
      <c r="B1717" s="2">
        <v>28</v>
      </c>
      <c r="C1717" s="2" t="s">
        <v>1544</v>
      </c>
    </row>
    <row r="1718" spans="1:3" x14ac:dyDescent="0.2">
      <c r="A1718" s="2">
        <v>1717</v>
      </c>
      <c r="B1718" s="2">
        <v>28</v>
      </c>
      <c r="C1718" s="2" t="s">
        <v>121</v>
      </c>
    </row>
    <row r="1719" spans="1:3" x14ac:dyDescent="0.2">
      <c r="A1719" s="2">
        <v>1718</v>
      </c>
      <c r="B1719" s="2">
        <v>28</v>
      </c>
      <c r="C1719" s="2" t="s">
        <v>122</v>
      </c>
    </row>
    <row r="1720" spans="1:3" x14ac:dyDescent="0.2">
      <c r="A1720" s="2">
        <v>1719</v>
      </c>
      <c r="B1720" s="2">
        <v>28</v>
      </c>
      <c r="C1720" s="2" t="s">
        <v>123</v>
      </c>
    </row>
    <row r="1721" spans="1:3" x14ac:dyDescent="0.2">
      <c r="A1721" s="2">
        <v>1720</v>
      </c>
      <c r="B1721" s="2">
        <v>28</v>
      </c>
      <c r="C1721" s="2" t="s">
        <v>1557</v>
      </c>
    </row>
    <row r="1722" spans="1:3" x14ac:dyDescent="0.2">
      <c r="A1722" s="2">
        <v>1721</v>
      </c>
      <c r="B1722" s="2">
        <v>28</v>
      </c>
      <c r="C1722" s="2" t="s">
        <v>124</v>
      </c>
    </row>
    <row r="1723" spans="1:3" x14ac:dyDescent="0.2">
      <c r="A1723" s="2">
        <v>1722</v>
      </c>
      <c r="B1723" s="2">
        <v>28</v>
      </c>
      <c r="C1723" s="2" t="s">
        <v>125</v>
      </c>
    </row>
    <row r="1724" spans="1:3" x14ac:dyDescent="0.2">
      <c r="A1724" s="2">
        <v>1723</v>
      </c>
      <c r="B1724" s="2">
        <v>28</v>
      </c>
      <c r="C1724" s="2" t="s">
        <v>1406</v>
      </c>
    </row>
    <row r="1725" spans="1:3" x14ac:dyDescent="0.2">
      <c r="A1725" s="2">
        <v>1724</v>
      </c>
      <c r="B1725" s="2">
        <v>28</v>
      </c>
      <c r="C1725" s="2" t="s">
        <v>126</v>
      </c>
    </row>
    <row r="1726" spans="1:3" x14ac:dyDescent="0.2">
      <c r="A1726" s="2">
        <v>1725</v>
      </c>
      <c r="B1726" s="2">
        <v>28</v>
      </c>
      <c r="C1726" s="2" t="s">
        <v>747</v>
      </c>
    </row>
    <row r="1727" spans="1:3" x14ac:dyDescent="0.2">
      <c r="A1727" s="2">
        <v>1726</v>
      </c>
      <c r="B1727" s="2">
        <v>28</v>
      </c>
      <c r="C1727" s="2" t="s">
        <v>909</v>
      </c>
    </row>
    <row r="1728" spans="1:3" x14ac:dyDescent="0.2">
      <c r="A1728" s="2">
        <v>1727</v>
      </c>
      <c r="B1728" s="2">
        <v>28</v>
      </c>
      <c r="C1728" s="2" t="s">
        <v>127</v>
      </c>
    </row>
    <row r="1729" spans="1:3" x14ac:dyDescent="0.2">
      <c r="A1729" s="2">
        <v>1728</v>
      </c>
      <c r="B1729" s="2">
        <v>28</v>
      </c>
      <c r="C1729" s="2" t="s">
        <v>128</v>
      </c>
    </row>
    <row r="1730" spans="1:3" x14ac:dyDescent="0.2">
      <c r="A1730" s="2">
        <v>1729</v>
      </c>
      <c r="B1730" s="2">
        <v>28</v>
      </c>
      <c r="C1730" s="2" t="s">
        <v>129</v>
      </c>
    </row>
    <row r="1731" spans="1:3" x14ac:dyDescent="0.2">
      <c r="A1731" s="2">
        <v>1730</v>
      </c>
      <c r="B1731" s="2">
        <v>28</v>
      </c>
      <c r="C1731" s="2" t="s">
        <v>130</v>
      </c>
    </row>
    <row r="1732" spans="1:3" x14ac:dyDescent="0.2">
      <c r="A1732" s="2">
        <v>1731</v>
      </c>
      <c r="B1732" s="2">
        <v>28</v>
      </c>
      <c r="C1732" s="2" t="s">
        <v>131</v>
      </c>
    </row>
    <row r="1733" spans="1:3" x14ac:dyDescent="0.2">
      <c r="A1733" s="2">
        <v>1732</v>
      </c>
      <c r="B1733" s="2">
        <v>28</v>
      </c>
      <c r="C1733" s="2" t="s">
        <v>132</v>
      </c>
    </row>
    <row r="1734" spans="1:3" x14ac:dyDescent="0.2">
      <c r="A1734" s="2">
        <v>1733</v>
      </c>
      <c r="B1734" s="2">
        <v>28</v>
      </c>
      <c r="C1734" s="2" t="s">
        <v>133</v>
      </c>
    </row>
    <row r="1735" spans="1:3" x14ac:dyDescent="0.2">
      <c r="A1735" s="2">
        <v>1734</v>
      </c>
      <c r="B1735" s="2">
        <v>28</v>
      </c>
      <c r="C1735" s="2" t="s">
        <v>134</v>
      </c>
    </row>
    <row r="1736" spans="1:3" x14ac:dyDescent="0.2">
      <c r="A1736" s="2">
        <v>1735</v>
      </c>
      <c r="B1736" s="2">
        <v>28</v>
      </c>
      <c r="C1736" s="2" t="s">
        <v>135</v>
      </c>
    </row>
    <row r="1737" spans="1:3" x14ac:dyDescent="0.2">
      <c r="A1737" s="2">
        <v>1736</v>
      </c>
      <c r="B1737" s="2">
        <v>28</v>
      </c>
      <c r="C1737" s="2" t="s">
        <v>136</v>
      </c>
    </row>
    <row r="1738" spans="1:3" x14ac:dyDescent="0.2">
      <c r="A1738" s="2">
        <v>1737</v>
      </c>
      <c r="B1738" s="2">
        <v>28</v>
      </c>
      <c r="C1738" s="2" t="s">
        <v>137</v>
      </c>
    </row>
    <row r="1739" spans="1:3" x14ac:dyDescent="0.2">
      <c r="A1739" s="2">
        <v>1738</v>
      </c>
      <c r="B1739" s="2">
        <v>28</v>
      </c>
      <c r="C1739" s="2" t="s">
        <v>138</v>
      </c>
    </row>
    <row r="1740" spans="1:3" x14ac:dyDescent="0.2">
      <c r="A1740" s="2">
        <v>1739</v>
      </c>
      <c r="B1740" s="2">
        <v>28</v>
      </c>
      <c r="C1740" s="2" t="s">
        <v>139</v>
      </c>
    </row>
    <row r="1741" spans="1:3" x14ac:dyDescent="0.2">
      <c r="A1741" s="2">
        <v>1740</v>
      </c>
      <c r="B1741" s="2">
        <v>28</v>
      </c>
      <c r="C1741" s="2" t="s">
        <v>140</v>
      </c>
    </row>
    <row r="1742" spans="1:3" x14ac:dyDescent="0.2">
      <c r="A1742" s="2">
        <v>1741</v>
      </c>
      <c r="B1742" s="2">
        <v>28</v>
      </c>
      <c r="C1742" s="2" t="s">
        <v>141</v>
      </c>
    </row>
    <row r="1743" spans="1:3" x14ac:dyDescent="0.2">
      <c r="A1743" s="2">
        <v>1742</v>
      </c>
      <c r="B1743" s="2">
        <v>28</v>
      </c>
      <c r="C1743" s="2" t="s">
        <v>734</v>
      </c>
    </row>
    <row r="1744" spans="1:3" x14ac:dyDescent="0.2">
      <c r="A1744" s="2">
        <v>1743</v>
      </c>
      <c r="B1744" s="2">
        <v>28</v>
      </c>
      <c r="C1744" s="2" t="s">
        <v>142</v>
      </c>
    </row>
    <row r="1745" spans="1:3" x14ac:dyDescent="0.2">
      <c r="A1745" s="2">
        <v>1744</v>
      </c>
      <c r="B1745" s="2">
        <v>28</v>
      </c>
      <c r="C1745" s="2" t="s">
        <v>742</v>
      </c>
    </row>
    <row r="1746" spans="1:3" x14ac:dyDescent="0.2">
      <c r="A1746" s="2">
        <v>1745</v>
      </c>
      <c r="B1746" s="2">
        <v>28</v>
      </c>
      <c r="C1746" s="2" t="s">
        <v>143</v>
      </c>
    </row>
    <row r="1747" spans="1:3" x14ac:dyDescent="0.2">
      <c r="A1747" s="2">
        <v>1746</v>
      </c>
      <c r="B1747" s="2">
        <v>28</v>
      </c>
      <c r="C1747" s="2" t="s">
        <v>144</v>
      </c>
    </row>
    <row r="1748" spans="1:3" x14ac:dyDescent="0.2">
      <c r="A1748" s="2">
        <v>1747</v>
      </c>
      <c r="B1748" s="2">
        <v>28</v>
      </c>
      <c r="C1748" s="2" t="s">
        <v>145</v>
      </c>
    </row>
    <row r="1749" spans="1:3" x14ac:dyDescent="0.2">
      <c r="A1749" s="2">
        <v>1748</v>
      </c>
      <c r="B1749" s="2">
        <v>28</v>
      </c>
      <c r="C1749" s="2" t="s">
        <v>146</v>
      </c>
    </row>
    <row r="1750" spans="1:3" x14ac:dyDescent="0.2">
      <c r="A1750" s="2">
        <v>1749</v>
      </c>
      <c r="B1750" s="2">
        <v>28</v>
      </c>
      <c r="C1750" s="2" t="s">
        <v>147</v>
      </c>
    </row>
    <row r="1751" spans="1:3" x14ac:dyDescent="0.2">
      <c r="A1751" s="2">
        <v>1750</v>
      </c>
      <c r="B1751" s="2">
        <v>28</v>
      </c>
      <c r="C1751" s="2" t="s">
        <v>148</v>
      </c>
    </row>
    <row r="1752" spans="1:3" x14ac:dyDescent="0.2">
      <c r="A1752" s="2">
        <v>1751</v>
      </c>
      <c r="B1752" s="2">
        <v>28</v>
      </c>
      <c r="C1752" s="2" t="s">
        <v>149</v>
      </c>
    </row>
    <row r="1753" spans="1:3" x14ac:dyDescent="0.2">
      <c r="A1753" s="2">
        <v>1752</v>
      </c>
      <c r="B1753" s="2">
        <v>28</v>
      </c>
      <c r="C1753" s="2" t="s">
        <v>2020</v>
      </c>
    </row>
    <row r="1754" spans="1:3" x14ac:dyDescent="0.2">
      <c r="A1754" s="2">
        <v>1753</v>
      </c>
      <c r="B1754" s="2">
        <v>28</v>
      </c>
      <c r="C1754" s="2" t="s">
        <v>150</v>
      </c>
    </row>
    <row r="1755" spans="1:3" x14ac:dyDescent="0.2">
      <c r="A1755" s="2">
        <v>1754</v>
      </c>
      <c r="B1755" s="2">
        <v>28</v>
      </c>
      <c r="C1755" s="2" t="s">
        <v>151</v>
      </c>
    </row>
    <row r="1756" spans="1:3" x14ac:dyDescent="0.2">
      <c r="A1756" s="2">
        <v>1755</v>
      </c>
      <c r="B1756" s="2">
        <v>28</v>
      </c>
      <c r="C1756" s="2" t="s">
        <v>152</v>
      </c>
    </row>
    <row r="1757" spans="1:3" x14ac:dyDescent="0.2">
      <c r="A1757" s="2">
        <v>1756</v>
      </c>
      <c r="B1757" s="2">
        <v>28</v>
      </c>
      <c r="C1757" s="2" t="s">
        <v>153</v>
      </c>
    </row>
    <row r="1758" spans="1:3" x14ac:dyDescent="0.2">
      <c r="A1758" s="2">
        <v>1757</v>
      </c>
      <c r="B1758" s="2">
        <v>71</v>
      </c>
      <c r="C1758" s="2" t="s">
        <v>1166</v>
      </c>
    </row>
    <row r="1759" spans="1:3" x14ac:dyDescent="0.2">
      <c r="A1759" s="2">
        <v>1758</v>
      </c>
      <c r="B1759" s="2">
        <v>71</v>
      </c>
      <c r="C1759" s="2" t="s">
        <v>717</v>
      </c>
    </row>
    <row r="1760" spans="1:3" x14ac:dyDescent="0.2">
      <c r="A1760" s="2">
        <v>1759</v>
      </c>
      <c r="B1760" s="2">
        <v>71</v>
      </c>
      <c r="C1760" s="2" t="s">
        <v>154</v>
      </c>
    </row>
    <row r="1761" spans="1:3" x14ac:dyDescent="0.2">
      <c r="A1761" s="2">
        <v>1760</v>
      </c>
      <c r="B1761" s="2">
        <v>71</v>
      </c>
      <c r="C1761" s="2" t="s">
        <v>155</v>
      </c>
    </row>
    <row r="1762" spans="1:3" x14ac:dyDescent="0.2">
      <c r="A1762" s="2">
        <v>1761</v>
      </c>
      <c r="B1762" s="2">
        <v>71</v>
      </c>
      <c r="C1762" s="2" t="s">
        <v>156</v>
      </c>
    </row>
    <row r="1763" spans="1:3" x14ac:dyDescent="0.2">
      <c r="A1763" s="2">
        <v>1762</v>
      </c>
      <c r="B1763" s="2">
        <v>71</v>
      </c>
      <c r="C1763" s="2" t="s">
        <v>2157</v>
      </c>
    </row>
    <row r="1764" spans="1:3" x14ac:dyDescent="0.2">
      <c r="A1764" s="2">
        <v>1763</v>
      </c>
      <c r="B1764" s="2">
        <v>71</v>
      </c>
      <c r="C1764" s="2" t="s">
        <v>716</v>
      </c>
    </row>
    <row r="1765" spans="1:3" x14ac:dyDescent="0.2">
      <c r="A1765" s="2">
        <v>1764</v>
      </c>
      <c r="B1765" s="2">
        <v>71</v>
      </c>
      <c r="C1765" s="2" t="s">
        <v>722</v>
      </c>
    </row>
    <row r="1766" spans="1:3" x14ac:dyDescent="0.2">
      <c r="A1766" s="2">
        <v>1765</v>
      </c>
      <c r="B1766" s="2">
        <v>71</v>
      </c>
      <c r="C1766" s="2" t="s">
        <v>157</v>
      </c>
    </row>
    <row r="1767" spans="1:3" x14ac:dyDescent="0.2">
      <c r="A1767" s="2">
        <v>1766</v>
      </c>
      <c r="B1767" s="2">
        <v>71</v>
      </c>
      <c r="C1767" s="2" t="s">
        <v>701</v>
      </c>
    </row>
    <row r="1768" spans="1:3" x14ac:dyDescent="0.2">
      <c r="A1768" s="2">
        <v>1767</v>
      </c>
      <c r="B1768" s="2">
        <v>71</v>
      </c>
      <c r="C1768" s="2" t="s">
        <v>158</v>
      </c>
    </row>
    <row r="1769" spans="1:3" x14ac:dyDescent="0.2">
      <c r="A1769" s="2">
        <v>1768</v>
      </c>
      <c r="B1769" s="2">
        <v>71</v>
      </c>
      <c r="C1769" s="2" t="s">
        <v>159</v>
      </c>
    </row>
    <row r="1770" spans="1:3" x14ac:dyDescent="0.2">
      <c r="A1770" s="2">
        <v>1769</v>
      </c>
      <c r="B1770" s="2">
        <v>71</v>
      </c>
      <c r="C1770" s="2" t="s">
        <v>160</v>
      </c>
    </row>
    <row r="1771" spans="1:3" x14ac:dyDescent="0.2">
      <c r="A1771" s="2">
        <v>1770</v>
      </c>
      <c r="B1771" s="2">
        <v>71</v>
      </c>
      <c r="C1771" s="2" t="s">
        <v>161</v>
      </c>
    </row>
    <row r="1772" spans="1:3" x14ac:dyDescent="0.2">
      <c r="A1772" s="2">
        <v>1771</v>
      </c>
      <c r="B1772" s="2">
        <v>71</v>
      </c>
      <c r="C1772" s="2" t="s">
        <v>133</v>
      </c>
    </row>
    <row r="1773" spans="1:3" x14ac:dyDescent="0.2">
      <c r="A1773" s="2">
        <v>1772</v>
      </c>
      <c r="B1773" s="2">
        <v>71</v>
      </c>
      <c r="C1773" s="2" t="s">
        <v>162</v>
      </c>
    </row>
    <row r="1774" spans="1:3" x14ac:dyDescent="0.2">
      <c r="A1774" s="2">
        <v>1773</v>
      </c>
      <c r="B1774" s="2">
        <v>71</v>
      </c>
      <c r="C1774" s="2" t="s">
        <v>163</v>
      </c>
    </row>
    <row r="1775" spans="1:3" x14ac:dyDescent="0.2">
      <c r="A1775" s="2">
        <v>1774</v>
      </c>
      <c r="B1775" s="2">
        <v>71</v>
      </c>
      <c r="C1775" s="2" t="s">
        <v>723</v>
      </c>
    </row>
    <row r="1776" spans="1:3" x14ac:dyDescent="0.2">
      <c r="A1776" s="2">
        <v>1775</v>
      </c>
      <c r="B1776" s="2">
        <v>71</v>
      </c>
      <c r="C1776" s="2" t="s">
        <v>164</v>
      </c>
    </row>
    <row r="1777" spans="1:3" x14ac:dyDescent="0.2">
      <c r="A1777" s="2">
        <v>1776</v>
      </c>
      <c r="B1777" s="2">
        <v>71</v>
      </c>
      <c r="C1777" s="2" t="s">
        <v>165</v>
      </c>
    </row>
    <row r="1778" spans="1:3" x14ac:dyDescent="0.2">
      <c r="A1778" s="2">
        <v>1777</v>
      </c>
      <c r="B1778" s="2">
        <v>71</v>
      </c>
      <c r="C1778" s="2" t="s">
        <v>720</v>
      </c>
    </row>
    <row r="1779" spans="1:3" x14ac:dyDescent="0.2">
      <c r="A1779" s="2">
        <v>1778</v>
      </c>
      <c r="B1779" s="2">
        <v>71</v>
      </c>
      <c r="C1779" s="2" t="s">
        <v>166</v>
      </c>
    </row>
    <row r="1780" spans="1:3" x14ac:dyDescent="0.2">
      <c r="A1780" s="2">
        <v>1779</v>
      </c>
      <c r="B1780" s="2">
        <v>71</v>
      </c>
      <c r="C1780" s="2" t="s">
        <v>167</v>
      </c>
    </row>
    <row r="1781" spans="1:3" x14ac:dyDescent="0.2">
      <c r="A1781" s="2">
        <v>1780</v>
      </c>
      <c r="B1781" s="2">
        <v>71</v>
      </c>
      <c r="C1781" s="2" t="s">
        <v>1013</v>
      </c>
    </row>
    <row r="1782" spans="1:3" x14ac:dyDescent="0.2">
      <c r="A1782" s="2">
        <v>1781</v>
      </c>
      <c r="B1782" s="2">
        <v>71</v>
      </c>
      <c r="C1782" s="2" t="s">
        <v>168</v>
      </c>
    </row>
    <row r="1783" spans="1:3" x14ac:dyDescent="0.2">
      <c r="A1783" s="2">
        <v>1782</v>
      </c>
      <c r="B1783" s="2">
        <v>71</v>
      </c>
      <c r="C1783" s="2" t="s">
        <v>169</v>
      </c>
    </row>
    <row r="1784" spans="1:3" x14ac:dyDescent="0.2">
      <c r="A1784" s="2">
        <v>1783</v>
      </c>
      <c r="B1784" s="2">
        <v>71</v>
      </c>
      <c r="C1784" s="2" t="s">
        <v>170</v>
      </c>
    </row>
    <row r="1785" spans="1:3" x14ac:dyDescent="0.2">
      <c r="A1785" s="2">
        <v>1784</v>
      </c>
      <c r="B1785" s="2">
        <v>71</v>
      </c>
      <c r="C1785" s="2" t="s">
        <v>171</v>
      </c>
    </row>
    <row r="1786" spans="1:3" x14ac:dyDescent="0.2">
      <c r="A1786" s="2">
        <v>1785</v>
      </c>
      <c r="B1786" s="2">
        <v>71</v>
      </c>
      <c r="C1786" s="2" t="s">
        <v>172</v>
      </c>
    </row>
    <row r="1787" spans="1:3" x14ac:dyDescent="0.2">
      <c r="A1787" s="2">
        <v>1786</v>
      </c>
      <c r="B1787" s="2">
        <v>71</v>
      </c>
      <c r="C1787" s="2" t="s">
        <v>173</v>
      </c>
    </row>
    <row r="1788" spans="1:3" x14ac:dyDescent="0.2">
      <c r="A1788" s="2">
        <v>1787</v>
      </c>
      <c r="B1788" s="2">
        <v>71</v>
      </c>
      <c r="C1788" s="2" t="s">
        <v>174</v>
      </c>
    </row>
    <row r="1789" spans="1:3" x14ac:dyDescent="0.2">
      <c r="A1789" s="2">
        <v>1788</v>
      </c>
      <c r="B1789" s="2">
        <v>21</v>
      </c>
      <c r="C1789" s="2" t="s">
        <v>175</v>
      </c>
    </row>
    <row r="1790" spans="1:3" x14ac:dyDescent="0.2">
      <c r="A1790" s="2">
        <v>1789</v>
      </c>
      <c r="B1790" s="2">
        <v>21</v>
      </c>
      <c r="C1790" s="2" t="s">
        <v>176</v>
      </c>
    </row>
    <row r="1791" spans="1:3" x14ac:dyDescent="0.2">
      <c r="A1791" s="2">
        <v>1790</v>
      </c>
      <c r="B1791" s="2">
        <v>21</v>
      </c>
      <c r="C1791" s="2" t="s">
        <v>177</v>
      </c>
    </row>
    <row r="1792" spans="1:3" x14ac:dyDescent="0.2">
      <c r="A1792" s="2">
        <v>1791</v>
      </c>
      <c r="B1792" s="2">
        <v>21</v>
      </c>
      <c r="C1792" s="2" t="s">
        <v>178</v>
      </c>
    </row>
    <row r="1793" spans="1:3" x14ac:dyDescent="0.2">
      <c r="A1793" s="2">
        <v>1792</v>
      </c>
      <c r="B1793" s="2">
        <v>21</v>
      </c>
      <c r="C1793" s="2" t="s">
        <v>179</v>
      </c>
    </row>
    <row r="1794" spans="1:3" x14ac:dyDescent="0.2">
      <c r="A1794" s="2">
        <v>1793</v>
      </c>
      <c r="B1794" s="2">
        <v>21</v>
      </c>
      <c r="C1794" s="2" t="s">
        <v>180</v>
      </c>
    </row>
    <row r="1795" spans="1:3" x14ac:dyDescent="0.2">
      <c r="A1795" s="2">
        <v>1794</v>
      </c>
      <c r="B1795" s="2">
        <v>21</v>
      </c>
      <c r="C1795" s="2" t="s">
        <v>181</v>
      </c>
    </row>
    <row r="1796" spans="1:3" x14ac:dyDescent="0.2">
      <c r="A1796" s="2">
        <v>1795</v>
      </c>
      <c r="B1796" s="2">
        <v>21</v>
      </c>
      <c r="C1796" s="2" t="s">
        <v>182</v>
      </c>
    </row>
    <row r="1797" spans="1:3" x14ac:dyDescent="0.2">
      <c r="A1797" s="2">
        <v>1796</v>
      </c>
      <c r="B1797" s="2">
        <v>21</v>
      </c>
      <c r="C1797" s="2" t="s">
        <v>183</v>
      </c>
    </row>
    <row r="1798" spans="1:3" x14ac:dyDescent="0.2">
      <c r="A1798" s="2">
        <v>1797</v>
      </c>
      <c r="B1798" s="2">
        <v>21</v>
      </c>
      <c r="C1798" s="2" t="s">
        <v>184</v>
      </c>
    </row>
    <row r="1799" spans="1:3" x14ac:dyDescent="0.2">
      <c r="A1799" s="2">
        <v>1798</v>
      </c>
      <c r="B1799" s="2">
        <v>22</v>
      </c>
      <c r="C1799" s="2" t="s">
        <v>185</v>
      </c>
    </row>
    <row r="1800" spans="1:3" x14ac:dyDescent="0.2">
      <c r="A1800" s="2">
        <v>1799</v>
      </c>
      <c r="B1800" s="2">
        <v>22</v>
      </c>
      <c r="C1800" s="2" t="s">
        <v>186</v>
      </c>
    </row>
    <row r="1801" spans="1:3" x14ac:dyDescent="0.2">
      <c r="A1801" s="2">
        <v>1800</v>
      </c>
      <c r="B1801" s="2">
        <v>22</v>
      </c>
      <c r="C1801" s="2" t="s">
        <v>187</v>
      </c>
    </row>
    <row r="1802" spans="1:3" x14ac:dyDescent="0.2">
      <c r="A1802" s="2">
        <v>1801</v>
      </c>
      <c r="B1802" s="2">
        <v>22</v>
      </c>
      <c r="C1802" s="2" t="s">
        <v>1551</v>
      </c>
    </row>
    <row r="1803" spans="1:3" x14ac:dyDescent="0.2">
      <c r="A1803" s="2">
        <v>1802</v>
      </c>
      <c r="B1803" s="2">
        <v>22</v>
      </c>
      <c r="C1803" s="2" t="s">
        <v>188</v>
      </c>
    </row>
    <row r="1804" spans="1:3" x14ac:dyDescent="0.2">
      <c r="A1804" s="2">
        <v>1803</v>
      </c>
      <c r="B1804" s="2">
        <v>22</v>
      </c>
      <c r="C1804" s="2" t="s">
        <v>189</v>
      </c>
    </row>
    <row r="1805" spans="1:3" x14ac:dyDescent="0.2">
      <c r="A1805" s="2">
        <v>1804</v>
      </c>
      <c r="B1805" s="2">
        <v>22</v>
      </c>
      <c r="C1805" s="2" t="s">
        <v>190</v>
      </c>
    </row>
    <row r="1806" spans="1:3" x14ac:dyDescent="0.2">
      <c r="A1806" s="2">
        <v>1805</v>
      </c>
      <c r="B1806" s="2">
        <v>22</v>
      </c>
      <c r="C1806" s="2" t="s">
        <v>2110</v>
      </c>
    </row>
    <row r="1807" spans="1:3" x14ac:dyDescent="0.2">
      <c r="A1807" s="2">
        <v>1806</v>
      </c>
      <c r="B1807" s="2">
        <v>22</v>
      </c>
      <c r="C1807" s="2" t="s">
        <v>191</v>
      </c>
    </row>
    <row r="1808" spans="1:3" x14ac:dyDescent="0.2">
      <c r="A1808" s="2">
        <v>1807</v>
      </c>
      <c r="B1808" s="2">
        <v>22</v>
      </c>
      <c r="C1808" s="2" t="s">
        <v>192</v>
      </c>
    </row>
    <row r="1809" spans="1:3" x14ac:dyDescent="0.2">
      <c r="A1809" s="2">
        <v>1808</v>
      </c>
      <c r="B1809" s="2">
        <v>22</v>
      </c>
      <c r="C1809" s="2" t="s">
        <v>193</v>
      </c>
    </row>
    <row r="1810" spans="1:3" x14ac:dyDescent="0.2">
      <c r="A1810" s="2">
        <v>1809</v>
      </c>
      <c r="B1810" s="2">
        <v>22</v>
      </c>
      <c r="C1810" s="2" t="s">
        <v>1736</v>
      </c>
    </row>
    <row r="1811" spans="1:3" x14ac:dyDescent="0.2">
      <c r="A1811" s="2">
        <v>1810</v>
      </c>
      <c r="B1811" s="2">
        <v>22</v>
      </c>
      <c r="C1811" s="2" t="s">
        <v>194</v>
      </c>
    </row>
    <row r="1812" spans="1:3" x14ac:dyDescent="0.2">
      <c r="A1812" s="2">
        <v>1811</v>
      </c>
      <c r="B1812" s="2">
        <v>98</v>
      </c>
      <c r="C1812" s="2" t="s">
        <v>195</v>
      </c>
    </row>
    <row r="1813" spans="1:3" x14ac:dyDescent="0.2">
      <c r="A1813" s="2">
        <v>1812</v>
      </c>
      <c r="B1813" s="2">
        <v>98</v>
      </c>
      <c r="C1813" s="2" t="s">
        <v>196</v>
      </c>
    </row>
    <row r="1814" spans="1:3" x14ac:dyDescent="0.2">
      <c r="A1814" s="2">
        <v>1813</v>
      </c>
      <c r="B1814" s="2">
        <v>98</v>
      </c>
      <c r="C1814" s="2" t="s">
        <v>197</v>
      </c>
    </row>
    <row r="1815" spans="1:3" x14ac:dyDescent="0.2">
      <c r="A1815" s="2">
        <v>1814</v>
      </c>
      <c r="B1815" s="2">
        <v>98</v>
      </c>
      <c r="C1815" s="2" t="s">
        <v>198</v>
      </c>
    </row>
    <row r="1816" spans="1:3" x14ac:dyDescent="0.2">
      <c r="A1816" s="2">
        <v>1815</v>
      </c>
      <c r="B1816" s="2">
        <v>98</v>
      </c>
      <c r="C1816" s="2" t="s">
        <v>199</v>
      </c>
    </row>
    <row r="1817" spans="1:3" x14ac:dyDescent="0.2">
      <c r="A1817" s="2">
        <v>1816</v>
      </c>
      <c r="B1817" s="2">
        <v>98</v>
      </c>
      <c r="C1817" s="2" t="s">
        <v>200</v>
      </c>
    </row>
    <row r="1818" spans="1:3" x14ac:dyDescent="0.2">
      <c r="A1818" s="2">
        <v>1817</v>
      </c>
      <c r="B1818" s="2">
        <v>98</v>
      </c>
      <c r="C1818" s="2" t="s">
        <v>201</v>
      </c>
    </row>
    <row r="1819" spans="1:3" x14ac:dyDescent="0.2">
      <c r="A1819" s="2">
        <v>1818</v>
      </c>
      <c r="B1819" s="2">
        <v>98</v>
      </c>
      <c r="C1819" s="2" t="s">
        <v>1025</v>
      </c>
    </row>
    <row r="1820" spans="1:3" x14ac:dyDescent="0.2">
      <c r="A1820" s="2">
        <v>1819</v>
      </c>
      <c r="B1820" s="2">
        <v>98</v>
      </c>
      <c r="C1820" s="2" t="s">
        <v>1334</v>
      </c>
    </row>
    <row r="1821" spans="1:3" x14ac:dyDescent="0.2">
      <c r="A1821" s="2">
        <v>1820</v>
      </c>
      <c r="B1821" s="2">
        <v>98</v>
      </c>
      <c r="C1821" s="2" t="s">
        <v>974</v>
      </c>
    </row>
    <row r="1822" spans="1:3" x14ac:dyDescent="0.2">
      <c r="A1822" s="2">
        <v>1821</v>
      </c>
      <c r="B1822" s="2">
        <v>98</v>
      </c>
      <c r="C1822" s="2" t="s">
        <v>202</v>
      </c>
    </row>
    <row r="1823" spans="1:3" x14ac:dyDescent="0.2">
      <c r="A1823" s="2">
        <v>1822</v>
      </c>
      <c r="B1823" s="2">
        <v>98</v>
      </c>
      <c r="C1823" s="2" t="s">
        <v>1558</v>
      </c>
    </row>
    <row r="1824" spans="1:3" x14ac:dyDescent="0.2">
      <c r="A1824" s="2">
        <v>1823</v>
      </c>
      <c r="B1824" s="2">
        <v>98</v>
      </c>
      <c r="C1824" s="2" t="s">
        <v>203</v>
      </c>
    </row>
    <row r="1825" spans="1:3" x14ac:dyDescent="0.2">
      <c r="A1825" s="2">
        <v>1824</v>
      </c>
      <c r="B1825" s="2">
        <v>98</v>
      </c>
      <c r="C1825" s="2" t="s">
        <v>204</v>
      </c>
    </row>
    <row r="1826" spans="1:3" x14ac:dyDescent="0.2">
      <c r="A1826" s="2">
        <v>1825</v>
      </c>
      <c r="B1826" s="2">
        <v>98</v>
      </c>
      <c r="C1826" s="2" t="s">
        <v>205</v>
      </c>
    </row>
    <row r="1827" spans="1:3" x14ac:dyDescent="0.2">
      <c r="A1827" s="2">
        <v>1826</v>
      </c>
      <c r="B1827" s="2">
        <v>98</v>
      </c>
      <c r="C1827" s="2" t="s">
        <v>206</v>
      </c>
    </row>
    <row r="1828" spans="1:3" x14ac:dyDescent="0.2">
      <c r="A1828" s="2">
        <v>1827</v>
      </c>
      <c r="B1828" s="2">
        <v>98</v>
      </c>
      <c r="C1828" s="2" t="s">
        <v>689</v>
      </c>
    </row>
    <row r="1829" spans="1:3" x14ac:dyDescent="0.2">
      <c r="A1829" s="2">
        <v>1828</v>
      </c>
      <c r="B1829" s="2">
        <v>98</v>
      </c>
      <c r="C1829" s="2" t="s">
        <v>1345</v>
      </c>
    </row>
    <row r="1830" spans="1:3" x14ac:dyDescent="0.2">
      <c r="A1830" s="2">
        <v>1829</v>
      </c>
      <c r="B1830" s="2">
        <v>98</v>
      </c>
      <c r="C1830" s="2" t="s">
        <v>207</v>
      </c>
    </row>
    <row r="1831" spans="1:3" x14ac:dyDescent="0.2">
      <c r="A1831" s="2">
        <v>1830</v>
      </c>
      <c r="B1831" s="2">
        <v>98</v>
      </c>
      <c r="C1831" s="2" t="s">
        <v>208</v>
      </c>
    </row>
    <row r="1832" spans="1:3" x14ac:dyDescent="0.2">
      <c r="A1832" s="2">
        <v>1831</v>
      </c>
      <c r="B1832" s="2">
        <v>103</v>
      </c>
      <c r="C1832" s="2" t="s">
        <v>2002</v>
      </c>
    </row>
    <row r="1833" spans="1:3" x14ac:dyDescent="0.2">
      <c r="A1833" s="2">
        <v>1832</v>
      </c>
      <c r="B1833" s="2">
        <v>100</v>
      </c>
      <c r="C1833" s="2" t="s">
        <v>209</v>
      </c>
    </row>
    <row r="1834" spans="1:3" x14ac:dyDescent="0.2">
      <c r="A1834" s="2">
        <v>1833</v>
      </c>
      <c r="B1834" s="2">
        <v>100</v>
      </c>
      <c r="C1834" s="2" t="s">
        <v>210</v>
      </c>
    </row>
    <row r="1835" spans="1:3" x14ac:dyDescent="0.2">
      <c r="A1835" s="2">
        <v>1834</v>
      </c>
      <c r="B1835" s="2">
        <v>100</v>
      </c>
      <c r="C1835" s="2" t="s">
        <v>211</v>
      </c>
    </row>
    <row r="1836" spans="1:3" x14ac:dyDescent="0.2">
      <c r="A1836" s="2">
        <v>1835</v>
      </c>
      <c r="B1836" s="2">
        <v>100</v>
      </c>
      <c r="C1836" s="2" t="s">
        <v>212</v>
      </c>
    </row>
    <row r="1837" spans="1:3" x14ac:dyDescent="0.2">
      <c r="A1837" s="2">
        <v>1836</v>
      </c>
      <c r="B1837" s="2">
        <v>100</v>
      </c>
      <c r="C1837" s="2" t="s">
        <v>213</v>
      </c>
    </row>
    <row r="1838" spans="1:3" x14ac:dyDescent="0.2">
      <c r="A1838" s="2">
        <v>1837</v>
      </c>
      <c r="B1838" s="2">
        <v>100</v>
      </c>
      <c r="C1838" s="2" t="s">
        <v>214</v>
      </c>
    </row>
    <row r="1839" spans="1:3" x14ac:dyDescent="0.2">
      <c r="A1839" s="2">
        <v>1838</v>
      </c>
      <c r="B1839" s="2">
        <v>100</v>
      </c>
      <c r="C1839" s="2" t="s">
        <v>1186</v>
      </c>
    </row>
    <row r="1840" spans="1:3" x14ac:dyDescent="0.2">
      <c r="A1840" s="2">
        <v>1839</v>
      </c>
      <c r="B1840" s="2">
        <v>101</v>
      </c>
      <c r="C1840" s="2" t="s">
        <v>215</v>
      </c>
    </row>
    <row r="1841" spans="1:3" x14ac:dyDescent="0.2">
      <c r="A1841" s="2">
        <v>1840</v>
      </c>
      <c r="B1841" s="2">
        <v>101</v>
      </c>
      <c r="C1841" s="2" t="s">
        <v>216</v>
      </c>
    </row>
    <row r="1842" spans="1:3" x14ac:dyDescent="0.2">
      <c r="A1842" s="2">
        <v>1841</v>
      </c>
      <c r="B1842" s="2">
        <v>101</v>
      </c>
      <c r="C1842" s="2" t="s">
        <v>217</v>
      </c>
    </row>
    <row r="1843" spans="1:3" x14ac:dyDescent="0.2">
      <c r="A1843" s="2">
        <v>1842</v>
      </c>
      <c r="B1843" s="2">
        <v>101</v>
      </c>
      <c r="C1843" s="2" t="s">
        <v>218</v>
      </c>
    </row>
    <row r="1844" spans="1:3" x14ac:dyDescent="0.2">
      <c r="A1844" s="2">
        <v>1843</v>
      </c>
      <c r="B1844" s="2">
        <v>101</v>
      </c>
      <c r="C1844" s="2" t="s">
        <v>1777</v>
      </c>
    </row>
    <row r="1845" spans="1:3" x14ac:dyDescent="0.2">
      <c r="A1845" s="2">
        <v>1844</v>
      </c>
      <c r="B1845" s="2">
        <v>101</v>
      </c>
      <c r="C1845" s="2" t="s">
        <v>219</v>
      </c>
    </row>
    <row r="1846" spans="1:3" x14ac:dyDescent="0.2">
      <c r="A1846" s="2">
        <v>1845</v>
      </c>
      <c r="B1846" s="2">
        <v>101</v>
      </c>
      <c r="C1846" s="2" t="s">
        <v>220</v>
      </c>
    </row>
    <row r="1847" spans="1:3" x14ac:dyDescent="0.2">
      <c r="A1847" s="2">
        <v>1846</v>
      </c>
      <c r="B1847" s="2">
        <v>101</v>
      </c>
      <c r="C1847" s="2" t="s">
        <v>221</v>
      </c>
    </row>
    <row r="1848" spans="1:3" x14ac:dyDescent="0.2">
      <c r="A1848" s="2">
        <v>1847</v>
      </c>
      <c r="B1848" s="2">
        <v>101</v>
      </c>
      <c r="C1848" s="2" t="s">
        <v>696</v>
      </c>
    </row>
    <row r="1849" spans="1:3" x14ac:dyDescent="0.2">
      <c r="A1849" s="2">
        <v>1848</v>
      </c>
      <c r="B1849" s="2">
        <v>104</v>
      </c>
      <c r="C1849" s="2" t="s">
        <v>71</v>
      </c>
    </row>
    <row r="1850" spans="1:3" x14ac:dyDescent="0.2">
      <c r="A1850" s="2">
        <v>1849</v>
      </c>
      <c r="B1850" s="2">
        <v>106</v>
      </c>
      <c r="C1850" s="2" t="s">
        <v>1541</v>
      </c>
    </row>
    <row r="1851" spans="1:3" x14ac:dyDescent="0.2">
      <c r="A1851" s="2">
        <v>1850</v>
      </c>
      <c r="B1851" s="2">
        <v>106</v>
      </c>
      <c r="C1851" s="2" t="s">
        <v>222</v>
      </c>
    </row>
    <row r="1852" spans="1:3" x14ac:dyDescent="0.2">
      <c r="A1852" s="2">
        <v>1851</v>
      </c>
      <c r="B1852" s="2">
        <v>106</v>
      </c>
      <c r="C1852" s="2" t="s">
        <v>223</v>
      </c>
    </row>
    <row r="1853" spans="1:3" x14ac:dyDescent="0.2">
      <c r="A1853" s="2">
        <v>1852</v>
      </c>
      <c r="B1853" s="2">
        <v>106</v>
      </c>
      <c r="C1853" s="2" t="s">
        <v>1693</v>
      </c>
    </row>
    <row r="1854" spans="1:3" x14ac:dyDescent="0.2">
      <c r="A1854" s="2">
        <v>1853</v>
      </c>
      <c r="B1854" s="2">
        <v>106</v>
      </c>
      <c r="C1854" s="2" t="s">
        <v>224</v>
      </c>
    </row>
    <row r="1855" spans="1:3" x14ac:dyDescent="0.2">
      <c r="A1855" s="2">
        <v>1854</v>
      </c>
      <c r="B1855" s="2">
        <v>106</v>
      </c>
      <c r="C1855" s="2" t="s">
        <v>225</v>
      </c>
    </row>
    <row r="1856" spans="1:3" x14ac:dyDescent="0.2">
      <c r="A1856" s="2">
        <v>1855</v>
      </c>
      <c r="B1856" s="2">
        <v>107</v>
      </c>
      <c r="C1856" s="2" t="s">
        <v>226</v>
      </c>
    </row>
    <row r="1857" spans="1:3" x14ac:dyDescent="0.2">
      <c r="A1857" s="2">
        <v>1856</v>
      </c>
      <c r="B1857" s="2">
        <v>107</v>
      </c>
      <c r="C1857" s="2" t="s">
        <v>227</v>
      </c>
    </row>
    <row r="1858" spans="1:3" x14ac:dyDescent="0.2">
      <c r="A1858" s="2">
        <v>1857</v>
      </c>
      <c r="B1858" s="2">
        <v>107</v>
      </c>
      <c r="C1858" s="2" t="s">
        <v>228</v>
      </c>
    </row>
    <row r="1859" spans="1:3" x14ac:dyDescent="0.2">
      <c r="A1859" s="2">
        <v>1858</v>
      </c>
      <c r="B1859" s="2">
        <v>107</v>
      </c>
      <c r="C1859" s="2" t="s">
        <v>1723</v>
      </c>
    </row>
    <row r="1860" spans="1:3" x14ac:dyDescent="0.2">
      <c r="A1860" s="2">
        <v>1859</v>
      </c>
      <c r="B1860" s="2">
        <v>107</v>
      </c>
      <c r="C1860" s="2" t="s">
        <v>229</v>
      </c>
    </row>
    <row r="1861" spans="1:3" x14ac:dyDescent="0.2">
      <c r="A1861" s="2">
        <v>1860</v>
      </c>
      <c r="B1861" s="2">
        <v>107</v>
      </c>
      <c r="C1861" s="2" t="s">
        <v>230</v>
      </c>
    </row>
    <row r="1862" spans="1:3" x14ac:dyDescent="0.2">
      <c r="A1862" s="2">
        <v>1861</v>
      </c>
      <c r="B1862" s="2">
        <v>109</v>
      </c>
      <c r="C1862" s="2" t="s">
        <v>231</v>
      </c>
    </row>
    <row r="1863" spans="1:3" x14ac:dyDescent="0.2">
      <c r="A1863" s="2">
        <v>1862</v>
      </c>
      <c r="B1863" s="2">
        <v>109</v>
      </c>
      <c r="C1863" s="2" t="s">
        <v>232</v>
      </c>
    </row>
    <row r="1864" spans="1:3" x14ac:dyDescent="0.2">
      <c r="A1864" s="2">
        <v>1863</v>
      </c>
      <c r="B1864" s="2">
        <v>37</v>
      </c>
      <c r="C1864" s="2" t="s">
        <v>233</v>
      </c>
    </row>
    <row r="1865" spans="1:3" x14ac:dyDescent="0.2">
      <c r="A1865" s="2">
        <v>1864</v>
      </c>
      <c r="B1865" s="2">
        <v>37</v>
      </c>
      <c r="C1865" s="2" t="s">
        <v>1648</v>
      </c>
    </row>
    <row r="1866" spans="1:3" x14ac:dyDescent="0.2">
      <c r="A1866" s="2">
        <v>1865</v>
      </c>
      <c r="B1866" s="2">
        <v>37</v>
      </c>
      <c r="C1866" s="2" t="s">
        <v>1840</v>
      </c>
    </row>
    <row r="1867" spans="1:3" x14ac:dyDescent="0.2">
      <c r="A1867" s="2">
        <v>1866</v>
      </c>
      <c r="B1867" s="2">
        <v>37</v>
      </c>
      <c r="C1867" s="2" t="s">
        <v>1739</v>
      </c>
    </row>
    <row r="1868" spans="1:3" x14ac:dyDescent="0.2">
      <c r="A1868" s="2">
        <v>1867</v>
      </c>
      <c r="B1868" s="2">
        <v>37</v>
      </c>
      <c r="C1868" s="2" t="s">
        <v>234</v>
      </c>
    </row>
    <row r="1869" spans="1:3" x14ac:dyDescent="0.2">
      <c r="A1869" s="2">
        <v>1868</v>
      </c>
      <c r="B1869" s="2">
        <v>102</v>
      </c>
      <c r="C1869" s="2" t="s">
        <v>235</v>
      </c>
    </row>
    <row r="1870" spans="1:3" x14ac:dyDescent="0.2">
      <c r="A1870" s="2">
        <v>1869</v>
      </c>
      <c r="B1870" s="2">
        <v>102</v>
      </c>
      <c r="C1870" s="2" t="s">
        <v>236</v>
      </c>
    </row>
    <row r="1871" spans="1:3" x14ac:dyDescent="0.2">
      <c r="A1871" s="2">
        <v>1870</v>
      </c>
      <c r="B1871" s="2">
        <v>102</v>
      </c>
      <c r="C1871" s="2" t="s">
        <v>237</v>
      </c>
    </row>
    <row r="1872" spans="1:3" x14ac:dyDescent="0.2">
      <c r="A1872" s="2">
        <v>1871</v>
      </c>
      <c r="B1872" s="2">
        <v>102</v>
      </c>
      <c r="C1872" s="2" t="s">
        <v>1544</v>
      </c>
    </row>
    <row r="1873" spans="1:3" x14ac:dyDescent="0.2">
      <c r="A1873" s="2">
        <v>1872</v>
      </c>
      <c r="B1873" s="2">
        <v>102</v>
      </c>
      <c r="C1873" s="2" t="s">
        <v>238</v>
      </c>
    </row>
    <row r="1874" spans="1:3" x14ac:dyDescent="0.2">
      <c r="A1874" s="2">
        <v>1873</v>
      </c>
      <c r="B1874" s="2">
        <v>102</v>
      </c>
      <c r="C1874" s="2" t="s">
        <v>239</v>
      </c>
    </row>
    <row r="1875" spans="1:3" x14ac:dyDescent="0.2">
      <c r="A1875" s="2">
        <v>1874</v>
      </c>
      <c r="B1875" s="2">
        <v>102</v>
      </c>
      <c r="C1875" s="2" t="s">
        <v>240</v>
      </c>
    </row>
    <row r="1876" spans="1:3" x14ac:dyDescent="0.2">
      <c r="A1876" s="2">
        <v>1875</v>
      </c>
      <c r="B1876" s="2">
        <v>102</v>
      </c>
      <c r="C1876" s="2" t="s">
        <v>241</v>
      </c>
    </row>
    <row r="1877" spans="1:3" x14ac:dyDescent="0.2">
      <c r="A1877" s="2">
        <v>1876</v>
      </c>
      <c r="B1877" s="2">
        <v>102</v>
      </c>
      <c r="C1877" s="2" t="s">
        <v>242</v>
      </c>
    </row>
    <row r="1878" spans="1:3" x14ac:dyDescent="0.2">
      <c r="A1878" s="2">
        <v>1877</v>
      </c>
      <c r="B1878" s="2">
        <v>102</v>
      </c>
      <c r="C1878" s="2" t="s">
        <v>243</v>
      </c>
    </row>
    <row r="1879" spans="1:3" x14ac:dyDescent="0.2">
      <c r="A1879" s="2">
        <v>1878</v>
      </c>
      <c r="B1879" s="2">
        <v>102</v>
      </c>
      <c r="C1879" s="2" t="s">
        <v>244</v>
      </c>
    </row>
    <row r="1880" spans="1:3" x14ac:dyDescent="0.2">
      <c r="A1880" s="2">
        <v>1879</v>
      </c>
      <c r="B1880" s="2">
        <v>102</v>
      </c>
      <c r="C1880" s="2" t="s">
        <v>245</v>
      </c>
    </row>
    <row r="1881" spans="1:3" x14ac:dyDescent="0.2">
      <c r="A1881" s="2">
        <v>1880</v>
      </c>
      <c r="B1881" s="2">
        <v>102</v>
      </c>
      <c r="C1881" s="2" t="s">
        <v>246</v>
      </c>
    </row>
    <row r="1882" spans="1:3" x14ac:dyDescent="0.2">
      <c r="A1882" s="2">
        <v>1881</v>
      </c>
      <c r="B1882" s="2">
        <v>102</v>
      </c>
      <c r="C1882" s="2" t="s">
        <v>687</v>
      </c>
    </row>
    <row r="1883" spans="1:3" x14ac:dyDescent="0.2">
      <c r="A1883" s="2">
        <v>1882</v>
      </c>
      <c r="B1883" s="2">
        <v>102</v>
      </c>
      <c r="C1883" s="2" t="s">
        <v>247</v>
      </c>
    </row>
    <row r="1884" spans="1:3" x14ac:dyDescent="0.2">
      <c r="A1884" s="2">
        <v>1883</v>
      </c>
      <c r="B1884" s="2">
        <v>102</v>
      </c>
      <c r="C1884" s="2" t="s">
        <v>248</v>
      </c>
    </row>
    <row r="1885" spans="1:3" x14ac:dyDescent="0.2">
      <c r="A1885" s="2">
        <v>1884</v>
      </c>
      <c r="B1885" s="2">
        <v>35</v>
      </c>
      <c r="C1885" s="2" t="s">
        <v>249</v>
      </c>
    </row>
    <row r="1886" spans="1:3" x14ac:dyDescent="0.2">
      <c r="A1886" s="2">
        <v>1885</v>
      </c>
      <c r="B1886" s="2">
        <v>35</v>
      </c>
      <c r="C1886" s="2" t="s">
        <v>250</v>
      </c>
    </row>
    <row r="1887" spans="1:3" x14ac:dyDescent="0.2">
      <c r="A1887" s="2">
        <v>1886</v>
      </c>
      <c r="B1887" s="2">
        <v>35</v>
      </c>
      <c r="C1887" s="2" t="s">
        <v>251</v>
      </c>
    </row>
    <row r="1888" spans="1:3" x14ac:dyDescent="0.2">
      <c r="A1888" s="2">
        <v>1887</v>
      </c>
      <c r="B1888" s="2">
        <v>35</v>
      </c>
      <c r="C1888" s="2" t="s">
        <v>252</v>
      </c>
    </row>
    <row r="1889" spans="1:3" x14ac:dyDescent="0.2">
      <c r="A1889" s="2">
        <v>1888</v>
      </c>
      <c r="B1889" s="2">
        <v>35</v>
      </c>
      <c r="C1889" s="2" t="s">
        <v>253</v>
      </c>
    </row>
    <row r="1890" spans="1:3" x14ac:dyDescent="0.2">
      <c r="A1890" s="2">
        <v>1889</v>
      </c>
      <c r="B1890" s="2">
        <v>35</v>
      </c>
      <c r="C1890" s="2" t="s">
        <v>254</v>
      </c>
    </row>
    <row r="1891" spans="1:3" x14ac:dyDescent="0.2">
      <c r="A1891" s="2">
        <v>1890</v>
      </c>
      <c r="B1891" s="2">
        <v>38</v>
      </c>
      <c r="C1891" s="2" t="s">
        <v>255</v>
      </c>
    </row>
    <row r="1892" spans="1:3" x14ac:dyDescent="0.2">
      <c r="A1892" s="2">
        <v>1891</v>
      </c>
      <c r="B1892" s="2">
        <v>38</v>
      </c>
      <c r="C1892" s="2" t="s">
        <v>256</v>
      </c>
    </row>
    <row r="1893" spans="1:3" x14ac:dyDescent="0.2">
      <c r="A1893" s="2">
        <v>1892</v>
      </c>
      <c r="B1893" s="2">
        <v>38</v>
      </c>
      <c r="C1893" s="2" t="s">
        <v>257</v>
      </c>
    </row>
    <row r="1894" spans="1:3" x14ac:dyDescent="0.2">
      <c r="A1894" s="2">
        <v>1893</v>
      </c>
      <c r="B1894" s="2">
        <v>38</v>
      </c>
      <c r="C1894" s="2" t="s">
        <v>258</v>
      </c>
    </row>
    <row r="1895" spans="1:3" x14ac:dyDescent="0.2">
      <c r="A1895" s="2">
        <v>1894</v>
      </c>
      <c r="B1895" s="2">
        <v>38</v>
      </c>
      <c r="C1895" s="2" t="s">
        <v>259</v>
      </c>
    </row>
    <row r="1896" spans="1:3" x14ac:dyDescent="0.2">
      <c r="A1896" s="2">
        <v>1895</v>
      </c>
      <c r="B1896" s="2">
        <v>38</v>
      </c>
      <c r="C1896" s="2" t="s">
        <v>260</v>
      </c>
    </row>
    <row r="1897" spans="1:3" x14ac:dyDescent="0.2">
      <c r="A1897" s="2">
        <v>1896</v>
      </c>
      <c r="B1897" s="2">
        <v>38</v>
      </c>
      <c r="C1897" s="2" t="s">
        <v>1587</v>
      </c>
    </row>
    <row r="1898" spans="1:3" x14ac:dyDescent="0.2">
      <c r="A1898" s="2">
        <v>1897</v>
      </c>
      <c r="B1898" s="2">
        <v>38</v>
      </c>
      <c r="C1898" s="2" t="s">
        <v>261</v>
      </c>
    </row>
    <row r="1899" spans="1:3" x14ac:dyDescent="0.2">
      <c r="A1899" s="2">
        <v>1898</v>
      </c>
      <c r="B1899" s="2">
        <v>38</v>
      </c>
      <c r="C1899" s="2" t="s">
        <v>262</v>
      </c>
    </row>
    <row r="1900" spans="1:3" x14ac:dyDescent="0.2">
      <c r="A1900" s="2">
        <v>1899</v>
      </c>
      <c r="B1900" s="2">
        <v>38</v>
      </c>
      <c r="C1900" s="2" t="s">
        <v>263</v>
      </c>
    </row>
    <row r="1901" spans="1:3" x14ac:dyDescent="0.2">
      <c r="A1901" s="2">
        <v>1900</v>
      </c>
      <c r="B1901" s="2">
        <v>38</v>
      </c>
      <c r="C1901" s="2" t="s">
        <v>264</v>
      </c>
    </row>
    <row r="1902" spans="1:3" x14ac:dyDescent="0.2">
      <c r="A1902" s="2">
        <v>1901</v>
      </c>
      <c r="B1902" s="2">
        <v>38</v>
      </c>
      <c r="C1902" s="2" t="s">
        <v>265</v>
      </c>
    </row>
    <row r="1903" spans="1:3" x14ac:dyDescent="0.2">
      <c r="A1903" s="2">
        <v>1902</v>
      </c>
      <c r="B1903" s="2">
        <v>40</v>
      </c>
      <c r="C1903" s="2" t="s">
        <v>266</v>
      </c>
    </row>
    <row r="1904" spans="1:3" x14ac:dyDescent="0.2">
      <c r="A1904" s="2">
        <v>1903</v>
      </c>
      <c r="B1904" s="2">
        <v>40</v>
      </c>
      <c r="C1904" s="2" t="s">
        <v>2114</v>
      </c>
    </row>
    <row r="1905" spans="1:3" x14ac:dyDescent="0.2">
      <c r="A1905" s="2">
        <v>1904</v>
      </c>
      <c r="B1905" s="2">
        <v>40</v>
      </c>
      <c r="C1905" s="2" t="s">
        <v>267</v>
      </c>
    </row>
    <row r="1906" spans="1:3" x14ac:dyDescent="0.2">
      <c r="A1906" s="2">
        <v>1905</v>
      </c>
      <c r="B1906" s="2">
        <v>40</v>
      </c>
      <c r="C1906" s="2" t="s">
        <v>268</v>
      </c>
    </row>
    <row r="1907" spans="1:3" x14ac:dyDescent="0.2">
      <c r="A1907" s="2">
        <v>1906</v>
      </c>
      <c r="B1907" s="2">
        <v>40</v>
      </c>
      <c r="C1907" s="2" t="s">
        <v>269</v>
      </c>
    </row>
    <row r="1908" spans="1:3" x14ac:dyDescent="0.2">
      <c r="A1908" s="2">
        <v>1907</v>
      </c>
      <c r="B1908" s="2">
        <v>40</v>
      </c>
      <c r="C1908" s="2" t="s">
        <v>270</v>
      </c>
    </row>
    <row r="1909" spans="1:3" x14ac:dyDescent="0.2">
      <c r="A1909" s="2">
        <v>1908</v>
      </c>
      <c r="B1909" s="2">
        <v>40</v>
      </c>
      <c r="C1909" s="2" t="s">
        <v>271</v>
      </c>
    </row>
    <row r="1910" spans="1:3" x14ac:dyDescent="0.2">
      <c r="A1910" s="2">
        <v>1909</v>
      </c>
      <c r="B1910" s="2">
        <v>40</v>
      </c>
      <c r="C1910" s="2" t="s">
        <v>272</v>
      </c>
    </row>
    <row r="1911" spans="1:3" x14ac:dyDescent="0.2">
      <c r="A1911" s="2">
        <v>1910</v>
      </c>
      <c r="B1911" s="2">
        <v>40</v>
      </c>
      <c r="C1911" s="2" t="s">
        <v>273</v>
      </c>
    </row>
    <row r="1912" spans="1:3" x14ac:dyDescent="0.2">
      <c r="A1912" s="2">
        <v>1911</v>
      </c>
      <c r="B1912" s="2">
        <v>40</v>
      </c>
      <c r="C1912" s="2" t="s">
        <v>274</v>
      </c>
    </row>
    <row r="1913" spans="1:3" x14ac:dyDescent="0.2">
      <c r="A1913" s="2">
        <v>1912</v>
      </c>
      <c r="B1913" s="2">
        <v>40</v>
      </c>
      <c r="C1913" s="2" t="s">
        <v>275</v>
      </c>
    </row>
    <row r="1914" spans="1:3" x14ac:dyDescent="0.2">
      <c r="A1914" s="2">
        <v>1913</v>
      </c>
      <c r="B1914" s="2">
        <v>40</v>
      </c>
      <c r="C1914" s="2" t="s">
        <v>276</v>
      </c>
    </row>
    <row r="1915" spans="1:3" x14ac:dyDescent="0.2">
      <c r="A1915" s="2">
        <v>1914</v>
      </c>
      <c r="B1915" s="2">
        <v>40</v>
      </c>
      <c r="C1915" s="2" t="s">
        <v>277</v>
      </c>
    </row>
    <row r="1916" spans="1:3" x14ac:dyDescent="0.2">
      <c r="A1916" s="2">
        <v>1915</v>
      </c>
      <c r="B1916" s="2">
        <v>40</v>
      </c>
      <c r="C1916" s="2" t="s">
        <v>278</v>
      </c>
    </row>
    <row r="1917" spans="1:3" x14ac:dyDescent="0.2">
      <c r="A1917" s="2">
        <v>1916</v>
      </c>
      <c r="B1917" s="2">
        <v>40</v>
      </c>
      <c r="C1917" s="2" t="s">
        <v>279</v>
      </c>
    </row>
    <row r="1918" spans="1:3" x14ac:dyDescent="0.2">
      <c r="A1918" s="2">
        <v>1917</v>
      </c>
      <c r="B1918" s="2">
        <v>40</v>
      </c>
      <c r="C1918" s="2" t="s">
        <v>280</v>
      </c>
    </row>
    <row r="1919" spans="1:3" x14ac:dyDescent="0.2">
      <c r="A1919" s="2">
        <v>1918</v>
      </c>
      <c r="B1919" s="2">
        <v>40</v>
      </c>
      <c r="C1919" s="2" t="s">
        <v>281</v>
      </c>
    </row>
    <row r="1920" spans="1:3" x14ac:dyDescent="0.2">
      <c r="A1920" s="2">
        <v>1919</v>
      </c>
      <c r="B1920" s="2">
        <v>40</v>
      </c>
      <c r="C1920" s="2" t="s">
        <v>282</v>
      </c>
    </row>
    <row r="1921" spans="1:3" x14ac:dyDescent="0.2">
      <c r="A1921" s="2">
        <v>1920</v>
      </c>
      <c r="B1921" s="2">
        <v>41</v>
      </c>
      <c r="C1921" s="2" t="s">
        <v>2224</v>
      </c>
    </row>
    <row r="1922" spans="1:3" x14ac:dyDescent="0.2">
      <c r="A1922" s="2">
        <v>1921</v>
      </c>
      <c r="B1922" s="2">
        <v>41</v>
      </c>
      <c r="C1922" s="2" t="s">
        <v>283</v>
      </c>
    </row>
    <row r="1923" spans="1:3" x14ac:dyDescent="0.2">
      <c r="A1923" s="2">
        <v>1922</v>
      </c>
      <c r="B1923" s="2">
        <v>41</v>
      </c>
      <c r="C1923" s="2" t="s">
        <v>284</v>
      </c>
    </row>
    <row r="1924" spans="1:3" x14ac:dyDescent="0.2">
      <c r="A1924" s="2">
        <v>1923</v>
      </c>
      <c r="B1924" s="2">
        <v>41</v>
      </c>
      <c r="C1924" s="2" t="s">
        <v>285</v>
      </c>
    </row>
    <row r="1925" spans="1:3" x14ac:dyDescent="0.2">
      <c r="A1925" s="2">
        <v>1924</v>
      </c>
      <c r="B1925" s="2">
        <v>41</v>
      </c>
      <c r="C1925" s="2" t="s">
        <v>1574</v>
      </c>
    </row>
    <row r="1926" spans="1:3" x14ac:dyDescent="0.2">
      <c r="A1926" s="2">
        <v>1925</v>
      </c>
      <c r="B1926" s="2">
        <v>41</v>
      </c>
      <c r="C1926" s="2" t="s">
        <v>286</v>
      </c>
    </row>
    <row r="1927" spans="1:3" x14ac:dyDescent="0.2">
      <c r="A1927" s="2">
        <v>1926</v>
      </c>
      <c r="B1927" s="2">
        <v>41</v>
      </c>
      <c r="C1927" s="2" t="s">
        <v>287</v>
      </c>
    </row>
    <row r="1928" spans="1:3" x14ac:dyDescent="0.2">
      <c r="A1928" s="2">
        <v>1927</v>
      </c>
      <c r="B1928" s="2">
        <v>41</v>
      </c>
      <c r="C1928" s="2" t="s">
        <v>166</v>
      </c>
    </row>
    <row r="1929" spans="1:3" x14ac:dyDescent="0.2">
      <c r="A1929" s="2">
        <v>1928</v>
      </c>
      <c r="B1929" s="2">
        <v>41</v>
      </c>
      <c r="C1929" s="2" t="s">
        <v>288</v>
      </c>
    </row>
    <row r="1930" spans="1:3" x14ac:dyDescent="0.2">
      <c r="A1930" s="2">
        <v>1929</v>
      </c>
      <c r="B1930" s="2">
        <v>41</v>
      </c>
      <c r="C1930" s="2" t="s">
        <v>289</v>
      </c>
    </row>
    <row r="1931" spans="1:3" x14ac:dyDescent="0.2">
      <c r="A1931" s="2">
        <v>1930</v>
      </c>
      <c r="B1931" s="2">
        <v>41</v>
      </c>
      <c r="C1931" s="2" t="s">
        <v>290</v>
      </c>
    </row>
    <row r="1932" spans="1:3" x14ac:dyDescent="0.2">
      <c r="A1932" s="2">
        <v>1931</v>
      </c>
      <c r="B1932" s="2">
        <v>43</v>
      </c>
      <c r="C1932" s="2" t="s">
        <v>1170</v>
      </c>
    </row>
    <row r="1933" spans="1:3" x14ac:dyDescent="0.2">
      <c r="A1933" s="2">
        <v>1932</v>
      </c>
      <c r="B1933" s="2">
        <v>43</v>
      </c>
      <c r="C1933" s="2" t="s">
        <v>291</v>
      </c>
    </row>
    <row r="1934" spans="1:3" x14ac:dyDescent="0.2">
      <c r="A1934" s="2">
        <v>1933</v>
      </c>
      <c r="B1934" s="2">
        <v>43</v>
      </c>
      <c r="C1934" s="2" t="s">
        <v>728</v>
      </c>
    </row>
    <row r="1935" spans="1:3" x14ac:dyDescent="0.2">
      <c r="A1935" s="2">
        <v>1934</v>
      </c>
      <c r="B1935" s="2">
        <v>43</v>
      </c>
      <c r="C1935" s="2" t="s">
        <v>292</v>
      </c>
    </row>
    <row r="1936" spans="1:3" x14ac:dyDescent="0.2">
      <c r="A1936" s="2">
        <v>1935</v>
      </c>
      <c r="B1936" s="2">
        <v>43</v>
      </c>
      <c r="C1936" s="2" t="s">
        <v>293</v>
      </c>
    </row>
    <row r="1937" spans="1:3" x14ac:dyDescent="0.2">
      <c r="A1937" s="2">
        <v>1936</v>
      </c>
      <c r="B1937" s="2">
        <v>43</v>
      </c>
      <c r="C1937" s="2" t="s">
        <v>740</v>
      </c>
    </row>
    <row r="1938" spans="1:3" x14ac:dyDescent="0.2">
      <c r="A1938" s="2">
        <v>1937</v>
      </c>
      <c r="B1938" s="2">
        <v>43</v>
      </c>
      <c r="C1938" s="2" t="s">
        <v>294</v>
      </c>
    </row>
    <row r="1939" spans="1:3" x14ac:dyDescent="0.2">
      <c r="A1939" s="2">
        <v>1938</v>
      </c>
      <c r="B1939" s="2">
        <v>43</v>
      </c>
      <c r="C1939" s="2" t="s">
        <v>295</v>
      </c>
    </row>
    <row r="1940" spans="1:3" x14ac:dyDescent="0.2">
      <c r="A1940" s="2">
        <v>1939</v>
      </c>
      <c r="B1940" s="2">
        <v>43</v>
      </c>
      <c r="C1940" s="2" t="s">
        <v>296</v>
      </c>
    </row>
    <row r="1941" spans="1:3" x14ac:dyDescent="0.2">
      <c r="A1941" s="2">
        <v>1940</v>
      </c>
      <c r="B1941" s="2">
        <v>43</v>
      </c>
      <c r="C1941" s="2" t="s">
        <v>297</v>
      </c>
    </row>
    <row r="1942" spans="1:3" x14ac:dyDescent="0.2">
      <c r="A1942" s="2">
        <v>1941</v>
      </c>
      <c r="B1942" s="2">
        <v>43</v>
      </c>
      <c r="C1942" s="2" t="s">
        <v>83</v>
      </c>
    </row>
    <row r="1943" spans="1:3" x14ac:dyDescent="0.2">
      <c r="A1943" s="2">
        <v>1942</v>
      </c>
      <c r="B1943" s="2">
        <v>43</v>
      </c>
      <c r="C1943" s="2" t="s">
        <v>978</v>
      </c>
    </row>
    <row r="1944" spans="1:3" x14ac:dyDescent="0.2">
      <c r="A1944" s="2">
        <v>1943</v>
      </c>
      <c r="B1944" s="2">
        <v>43</v>
      </c>
      <c r="C1944" s="2" t="s">
        <v>298</v>
      </c>
    </row>
    <row r="1945" spans="1:3" x14ac:dyDescent="0.2">
      <c r="A1945" s="2">
        <v>1944</v>
      </c>
      <c r="B1945" s="2">
        <v>43</v>
      </c>
      <c r="C1945" s="2" t="s">
        <v>299</v>
      </c>
    </row>
    <row r="1946" spans="1:3" x14ac:dyDescent="0.2">
      <c r="A1946" s="2">
        <v>1945</v>
      </c>
      <c r="B1946" s="2">
        <v>108</v>
      </c>
      <c r="C1946" s="2" t="s">
        <v>300</v>
      </c>
    </row>
    <row r="1947" spans="1:3" x14ac:dyDescent="0.2">
      <c r="A1947" s="2">
        <v>1946</v>
      </c>
      <c r="B1947" s="2">
        <v>108</v>
      </c>
      <c r="C1947" s="2" t="s">
        <v>301</v>
      </c>
    </row>
    <row r="1948" spans="1:3" x14ac:dyDescent="0.2">
      <c r="A1948" s="2">
        <v>1947</v>
      </c>
      <c r="B1948" s="2">
        <v>108</v>
      </c>
      <c r="C1948" s="2" t="s">
        <v>302</v>
      </c>
    </row>
    <row r="1949" spans="1:3" x14ac:dyDescent="0.2">
      <c r="A1949" s="2">
        <v>1948</v>
      </c>
      <c r="B1949" s="2">
        <v>108</v>
      </c>
      <c r="C1949" s="2" t="s">
        <v>303</v>
      </c>
    </row>
    <row r="1950" spans="1:3" x14ac:dyDescent="0.2">
      <c r="A1950" s="2">
        <v>1949</v>
      </c>
      <c r="B1950" s="2">
        <v>108</v>
      </c>
      <c r="C1950" s="2" t="s">
        <v>304</v>
      </c>
    </row>
    <row r="1951" spans="1:3" x14ac:dyDescent="0.2">
      <c r="A1951" s="2">
        <v>1950</v>
      </c>
      <c r="B1951" s="2">
        <v>108</v>
      </c>
      <c r="C1951" s="2" t="s">
        <v>305</v>
      </c>
    </row>
    <row r="1952" spans="1:3" x14ac:dyDescent="0.2">
      <c r="A1952" s="2">
        <v>1951</v>
      </c>
      <c r="B1952" s="2">
        <v>108</v>
      </c>
      <c r="C1952" s="2" t="s">
        <v>306</v>
      </c>
    </row>
    <row r="1953" spans="1:3" x14ac:dyDescent="0.2">
      <c r="A1953" s="2">
        <v>1952</v>
      </c>
      <c r="B1953" s="2">
        <v>111</v>
      </c>
      <c r="C1953" s="2" t="s">
        <v>307</v>
      </c>
    </row>
    <row r="1954" spans="1:3" x14ac:dyDescent="0.2">
      <c r="A1954" s="2">
        <v>1953</v>
      </c>
      <c r="B1954" s="2">
        <v>111</v>
      </c>
      <c r="C1954" s="2" t="s">
        <v>308</v>
      </c>
    </row>
    <row r="1955" spans="1:3" x14ac:dyDescent="0.2">
      <c r="A1955" s="2">
        <v>1954</v>
      </c>
      <c r="B1955" s="2">
        <v>111</v>
      </c>
      <c r="C1955" s="2" t="s">
        <v>309</v>
      </c>
    </row>
    <row r="1956" spans="1:3" x14ac:dyDescent="0.2">
      <c r="A1956" s="2">
        <v>1955</v>
      </c>
      <c r="B1956" s="2">
        <v>111</v>
      </c>
      <c r="C1956" s="2" t="s">
        <v>694</v>
      </c>
    </row>
    <row r="1957" spans="1:3" x14ac:dyDescent="0.2">
      <c r="A1957" s="2">
        <v>1956</v>
      </c>
      <c r="B1957" s="2">
        <v>111</v>
      </c>
      <c r="C1957" s="2" t="s">
        <v>310</v>
      </c>
    </row>
    <row r="1958" spans="1:3" x14ac:dyDescent="0.2">
      <c r="A1958" s="2">
        <v>1957</v>
      </c>
      <c r="B1958" s="2">
        <v>94</v>
      </c>
      <c r="C1958" s="2" t="s">
        <v>311</v>
      </c>
    </row>
    <row r="1959" spans="1:3" x14ac:dyDescent="0.2">
      <c r="A1959" s="2">
        <v>1958</v>
      </c>
      <c r="B1959" s="2">
        <v>94</v>
      </c>
      <c r="C1959" s="2" t="s">
        <v>2039</v>
      </c>
    </row>
    <row r="1960" spans="1:3" x14ac:dyDescent="0.2">
      <c r="A1960" s="2">
        <v>1959</v>
      </c>
      <c r="B1960" s="2">
        <v>94</v>
      </c>
      <c r="C1960" s="2" t="s">
        <v>693</v>
      </c>
    </row>
    <row r="1961" spans="1:3" x14ac:dyDescent="0.2">
      <c r="A1961" s="2">
        <v>1960</v>
      </c>
      <c r="B1961" s="2">
        <v>94</v>
      </c>
      <c r="C1961" s="2" t="s">
        <v>312</v>
      </c>
    </row>
    <row r="1962" spans="1:3" x14ac:dyDescent="0.2">
      <c r="A1962" s="2">
        <v>1961</v>
      </c>
      <c r="B1962" s="2">
        <v>94</v>
      </c>
      <c r="C1962" s="2" t="s">
        <v>313</v>
      </c>
    </row>
    <row r="1963" spans="1:3" x14ac:dyDescent="0.2">
      <c r="A1963" s="2">
        <v>1962</v>
      </c>
      <c r="B1963" s="2">
        <v>94</v>
      </c>
      <c r="C1963" s="2" t="s">
        <v>1968</v>
      </c>
    </row>
    <row r="1964" spans="1:3" x14ac:dyDescent="0.2">
      <c r="A1964" s="2">
        <v>1963</v>
      </c>
      <c r="B1964" s="2">
        <v>94</v>
      </c>
      <c r="C1964" s="2" t="s">
        <v>314</v>
      </c>
    </row>
    <row r="1965" spans="1:3" x14ac:dyDescent="0.2">
      <c r="A1965" s="2">
        <v>1964</v>
      </c>
      <c r="B1965" s="2">
        <v>94</v>
      </c>
      <c r="C1965" s="2" t="s">
        <v>315</v>
      </c>
    </row>
    <row r="1966" spans="1:3" x14ac:dyDescent="0.2">
      <c r="A1966" s="2">
        <v>1965</v>
      </c>
      <c r="B1966" s="2">
        <v>36</v>
      </c>
      <c r="C1966" s="2" t="s">
        <v>316</v>
      </c>
    </row>
    <row r="1967" spans="1:3" x14ac:dyDescent="0.2">
      <c r="A1967" s="2">
        <v>1966</v>
      </c>
      <c r="B1967" s="2">
        <v>36</v>
      </c>
      <c r="C1967" s="2" t="s">
        <v>317</v>
      </c>
    </row>
    <row r="1968" spans="1:3" x14ac:dyDescent="0.2">
      <c r="A1968" s="2">
        <v>1967</v>
      </c>
      <c r="B1968" s="2">
        <v>36</v>
      </c>
      <c r="C1968" s="2" t="s">
        <v>318</v>
      </c>
    </row>
    <row r="1969" spans="1:3" x14ac:dyDescent="0.2">
      <c r="A1969" s="2">
        <v>1968</v>
      </c>
      <c r="B1969" s="2">
        <v>36</v>
      </c>
      <c r="C1969" s="2" t="s">
        <v>1186</v>
      </c>
    </row>
    <row r="1970" spans="1:3" x14ac:dyDescent="0.2">
      <c r="A1970" s="2">
        <v>1969</v>
      </c>
      <c r="B1970" s="2">
        <v>36</v>
      </c>
      <c r="C1970" s="2" t="s">
        <v>319</v>
      </c>
    </row>
    <row r="1971" spans="1:3" x14ac:dyDescent="0.2">
      <c r="A1971" s="2">
        <v>1970</v>
      </c>
      <c r="B1971" s="2">
        <v>39</v>
      </c>
      <c r="C1971" s="2" t="s">
        <v>320</v>
      </c>
    </row>
    <row r="1972" spans="1:3" x14ac:dyDescent="0.2">
      <c r="A1972" s="2">
        <v>1971</v>
      </c>
      <c r="B1972" s="2">
        <v>39</v>
      </c>
      <c r="C1972" s="2" t="s">
        <v>2040</v>
      </c>
    </row>
    <row r="1973" spans="1:3" x14ac:dyDescent="0.2">
      <c r="A1973" s="2">
        <v>1972</v>
      </c>
      <c r="B1973" s="2">
        <v>39</v>
      </c>
      <c r="C1973" s="2" t="s">
        <v>321</v>
      </c>
    </row>
    <row r="1974" spans="1:3" x14ac:dyDescent="0.2">
      <c r="A1974" s="2">
        <v>1973</v>
      </c>
      <c r="B1974" s="2">
        <v>39</v>
      </c>
      <c r="C1974" s="2" t="s">
        <v>322</v>
      </c>
    </row>
    <row r="1975" spans="1:3" x14ac:dyDescent="0.2">
      <c r="A1975" s="2">
        <v>1974</v>
      </c>
      <c r="B1975" s="2">
        <v>39</v>
      </c>
      <c r="C1975" s="2" t="s">
        <v>323</v>
      </c>
    </row>
    <row r="1976" spans="1:3" x14ac:dyDescent="0.2">
      <c r="A1976" s="2">
        <v>1975</v>
      </c>
      <c r="B1976" s="2">
        <v>39</v>
      </c>
      <c r="C1976" s="2" t="s">
        <v>324</v>
      </c>
    </row>
    <row r="1977" spans="1:3" x14ac:dyDescent="0.2">
      <c r="A1977" s="2">
        <v>1976</v>
      </c>
      <c r="B1977" s="2">
        <v>39</v>
      </c>
      <c r="C1977" s="2" t="s">
        <v>325</v>
      </c>
    </row>
    <row r="1978" spans="1:3" x14ac:dyDescent="0.2">
      <c r="A1978" s="2">
        <v>1977</v>
      </c>
      <c r="B1978" s="2">
        <v>39</v>
      </c>
      <c r="C1978" s="2" t="s">
        <v>326</v>
      </c>
    </row>
    <row r="1979" spans="1:3" x14ac:dyDescent="0.2">
      <c r="A1979" s="2">
        <v>1978</v>
      </c>
      <c r="B1979" s="2">
        <v>39</v>
      </c>
      <c r="C1979" s="2" t="s">
        <v>327</v>
      </c>
    </row>
    <row r="1980" spans="1:3" x14ac:dyDescent="0.2">
      <c r="A1980" s="2">
        <v>1979</v>
      </c>
      <c r="B1980" s="2">
        <v>39</v>
      </c>
      <c r="C1980" s="2" t="s">
        <v>328</v>
      </c>
    </row>
    <row r="1981" spans="1:3" x14ac:dyDescent="0.2">
      <c r="A1981" s="2">
        <v>1980</v>
      </c>
      <c r="B1981" s="2">
        <v>39</v>
      </c>
      <c r="C1981" s="2" t="s">
        <v>1472</v>
      </c>
    </row>
    <row r="1982" spans="1:3" x14ac:dyDescent="0.2">
      <c r="A1982" s="2">
        <v>1981</v>
      </c>
      <c r="B1982" s="2">
        <v>39</v>
      </c>
      <c r="C1982" s="2" t="s">
        <v>329</v>
      </c>
    </row>
    <row r="1983" spans="1:3" x14ac:dyDescent="0.2">
      <c r="A1983" s="2">
        <v>1982</v>
      </c>
      <c r="B1983" s="2">
        <v>39</v>
      </c>
      <c r="C1983" s="2" t="s">
        <v>330</v>
      </c>
    </row>
    <row r="1984" spans="1:3" x14ac:dyDescent="0.2">
      <c r="A1984" s="2">
        <v>1983</v>
      </c>
      <c r="B1984" s="2">
        <v>53</v>
      </c>
      <c r="C1984" s="2" t="s">
        <v>331</v>
      </c>
    </row>
    <row r="1985" spans="1:3" x14ac:dyDescent="0.2">
      <c r="A1985" s="2">
        <v>1984</v>
      </c>
      <c r="B1985" s="2">
        <v>53</v>
      </c>
      <c r="C1985" s="2" t="s">
        <v>320</v>
      </c>
    </row>
    <row r="1986" spans="1:3" x14ac:dyDescent="0.2">
      <c r="A1986" s="2">
        <v>1985</v>
      </c>
      <c r="B1986" s="2">
        <v>53</v>
      </c>
      <c r="C1986" s="2" t="s">
        <v>332</v>
      </c>
    </row>
    <row r="1987" spans="1:3" x14ac:dyDescent="0.2">
      <c r="A1987" s="2">
        <v>1986</v>
      </c>
      <c r="B1987" s="2">
        <v>53</v>
      </c>
      <c r="C1987" s="2" t="s">
        <v>2040</v>
      </c>
    </row>
    <row r="1988" spans="1:3" x14ac:dyDescent="0.2">
      <c r="A1988" s="2">
        <v>1987</v>
      </c>
      <c r="B1988" s="2">
        <v>53</v>
      </c>
      <c r="C1988" s="2" t="s">
        <v>321</v>
      </c>
    </row>
    <row r="1989" spans="1:3" x14ac:dyDescent="0.2">
      <c r="A1989" s="2">
        <v>1988</v>
      </c>
      <c r="B1989" s="2">
        <v>53</v>
      </c>
      <c r="C1989" s="2" t="s">
        <v>333</v>
      </c>
    </row>
    <row r="1990" spans="1:3" x14ac:dyDescent="0.2">
      <c r="A1990" s="2">
        <v>1989</v>
      </c>
      <c r="B1990" s="2">
        <v>53</v>
      </c>
      <c r="C1990" s="2" t="s">
        <v>1078</v>
      </c>
    </row>
    <row r="1991" spans="1:3" x14ac:dyDescent="0.2">
      <c r="A1991" s="2">
        <v>1990</v>
      </c>
      <c r="B1991" s="2">
        <v>53</v>
      </c>
      <c r="C1991" s="2" t="s">
        <v>334</v>
      </c>
    </row>
    <row r="1992" spans="1:3" x14ac:dyDescent="0.2">
      <c r="A1992" s="2">
        <v>1991</v>
      </c>
      <c r="B1992" s="2">
        <v>53</v>
      </c>
      <c r="C1992" s="2" t="s">
        <v>705</v>
      </c>
    </row>
    <row r="1993" spans="1:3" x14ac:dyDescent="0.2">
      <c r="A1993" s="2">
        <v>1992</v>
      </c>
      <c r="B1993" s="2">
        <v>53</v>
      </c>
      <c r="C1993" s="2" t="s">
        <v>335</v>
      </c>
    </row>
    <row r="1994" spans="1:3" x14ac:dyDescent="0.2">
      <c r="A1994" s="2">
        <v>1993</v>
      </c>
      <c r="B1994" s="2">
        <v>53</v>
      </c>
      <c r="C1994" s="2" t="s">
        <v>322</v>
      </c>
    </row>
    <row r="1995" spans="1:3" x14ac:dyDescent="0.2">
      <c r="A1995" s="2">
        <v>1994</v>
      </c>
      <c r="B1995" s="2">
        <v>53</v>
      </c>
      <c r="C1995" s="2" t="s">
        <v>336</v>
      </c>
    </row>
    <row r="1996" spans="1:3" x14ac:dyDescent="0.2">
      <c r="A1996" s="2">
        <v>1995</v>
      </c>
      <c r="B1996" s="2">
        <v>53</v>
      </c>
      <c r="C1996" s="2" t="s">
        <v>337</v>
      </c>
    </row>
    <row r="1997" spans="1:3" x14ac:dyDescent="0.2">
      <c r="A1997" s="2">
        <v>1996</v>
      </c>
      <c r="B1997" s="2">
        <v>53</v>
      </c>
      <c r="C1997" s="2" t="s">
        <v>733</v>
      </c>
    </row>
    <row r="1998" spans="1:3" x14ac:dyDescent="0.2">
      <c r="A1998" s="2">
        <v>1997</v>
      </c>
      <c r="B1998" s="2">
        <v>53</v>
      </c>
      <c r="C1998" s="2" t="s">
        <v>323</v>
      </c>
    </row>
    <row r="1999" spans="1:3" x14ac:dyDescent="0.2">
      <c r="A1999" s="2">
        <v>1998</v>
      </c>
      <c r="B1999" s="2">
        <v>53</v>
      </c>
      <c r="C1999" s="2" t="s">
        <v>338</v>
      </c>
    </row>
    <row r="2000" spans="1:3" x14ac:dyDescent="0.2">
      <c r="A2000" s="2">
        <v>1999</v>
      </c>
      <c r="B2000" s="2">
        <v>53</v>
      </c>
      <c r="C2000" s="2" t="s">
        <v>339</v>
      </c>
    </row>
    <row r="2001" spans="1:3" x14ac:dyDescent="0.2">
      <c r="A2001" s="2">
        <v>2000</v>
      </c>
      <c r="B2001" s="2">
        <v>53</v>
      </c>
      <c r="C2001" s="2" t="s">
        <v>340</v>
      </c>
    </row>
    <row r="2002" spans="1:3" x14ac:dyDescent="0.2">
      <c r="A2002" s="2">
        <v>2001</v>
      </c>
      <c r="B2002" s="2">
        <v>53</v>
      </c>
      <c r="C2002" s="2" t="s">
        <v>324</v>
      </c>
    </row>
    <row r="2003" spans="1:3" x14ac:dyDescent="0.2">
      <c r="A2003" s="2">
        <v>2002</v>
      </c>
      <c r="B2003" s="2">
        <v>53</v>
      </c>
      <c r="C2003" s="2" t="s">
        <v>325</v>
      </c>
    </row>
    <row r="2004" spans="1:3" x14ac:dyDescent="0.2">
      <c r="A2004" s="2">
        <v>2003</v>
      </c>
      <c r="B2004" s="2">
        <v>53</v>
      </c>
      <c r="C2004" s="2" t="s">
        <v>341</v>
      </c>
    </row>
    <row r="2005" spans="1:3" x14ac:dyDescent="0.2">
      <c r="A2005" s="2">
        <v>2004</v>
      </c>
      <c r="B2005" s="2">
        <v>53</v>
      </c>
      <c r="C2005" s="2" t="s">
        <v>342</v>
      </c>
    </row>
    <row r="2006" spans="1:3" x14ac:dyDescent="0.2">
      <c r="A2006" s="2">
        <v>2005</v>
      </c>
      <c r="B2006" s="2">
        <v>53</v>
      </c>
      <c r="C2006" s="2" t="s">
        <v>343</v>
      </c>
    </row>
    <row r="2007" spans="1:3" x14ac:dyDescent="0.2">
      <c r="A2007" s="2">
        <v>2006</v>
      </c>
      <c r="B2007" s="2">
        <v>53</v>
      </c>
      <c r="C2007" s="2" t="s">
        <v>344</v>
      </c>
    </row>
    <row r="2008" spans="1:3" x14ac:dyDescent="0.2">
      <c r="A2008" s="2">
        <v>2007</v>
      </c>
      <c r="B2008" s="2">
        <v>53</v>
      </c>
      <c r="C2008" s="2" t="s">
        <v>1599</v>
      </c>
    </row>
    <row r="2009" spans="1:3" x14ac:dyDescent="0.2">
      <c r="A2009" s="2">
        <v>2008</v>
      </c>
      <c r="B2009" s="2">
        <v>53</v>
      </c>
      <c r="C2009" s="2" t="s">
        <v>345</v>
      </c>
    </row>
    <row r="2010" spans="1:3" x14ac:dyDescent="0.2">
      <c r="A2010" s="2">
        <v>2009</v>
      </c>
      <c r="B2010" s="2">
        <v>53</v>
      </c>
      <c r="C2010" s="2" t="s">
        <v>346</v>
      </c>
    </row>
    <row r="2011" spans="1:3" x14ac:dyDescent="0.2">
      <c r="A2011" s="2">
        <v>2010</v>
      </c>
      <c r="B2011" s="2">
        <v>53</v>
      </c>
      <c r="C2011" s="2" t="s">
        <v>329</v>
      </c>
    </row>
    <row r="2012" spans="1:3" x14ac:dyDescent="0.2">
      <c r="A2012" s="2">
        <v>2011</v>
      </c>
      <c r="B2012" s="2">
        <v>53</v>
      </c>
      <c r="C2012" s="2" t="s">
        <v>347</v>
      </c>
    </row>
    <row r="2013" spans="1:3" x14ac:dyDescent="0.2">
      <c r="A2013" s="2">
        <v>2012</v>
      </c>
      <c r="B2013" s="2">
        <v>53</v>
      </c>
      <c r="C2013" s="2" t="s">
        <v>330</v>
      </c>
    </row>
    <row r="2014" spans="1:3" x14ac:dyDescent="0.2">
      <c r="A2014" s="2">
        <v>2013</v>
      </c>
      <c r="B2014" s="2">
        <v>54</v>
      </c>
      <c r="C2014" s="2" t="s">
        <v>348</v>
      </c>
    </row>
    <row r="2015" spans="1:3" x14ac:dyDescent="0.2">
      <c r="A2015" s="2">
        <v>2014</v>
      </c>
      <c r="B2015" s="2">
        <v>54</v>
      </c>
      <c r="C2015" s="2" t="s">
        <v>746</v>
      </c>
    </row>
    <row r="2016" spans="1:3" x14ac:dyDescent="0.2">
      <c r="A2016" s="2">
        <v>2015</v>
      </c>
      <c r="B2016" s="2">
        <v>54</v>
      </c>
      <c r="C2016" s="2" t="s">
        <v>349</v>
      </c>
    </row>
    <row r="2017" spans="1:3" x14ac:dyDescent="0.2">
      <c r="A2017" s="2">
        <v>2016</v>
      </c>
      <c r="B2017" s="2">
        <v>54</v>
      </c>
      <c r="C2017" s="2" t="s">
        <v>350</v>
      </c>
    </row>
    <row r="2018" spans="1:3" x14ac:dyDescent="0.2">
      <c r="A2018" s="2">
        <v>2017</v>
      </c>
      <c r="B2018" s="2">
        <v>54</v>
      </c>
      <c r="C2018" s="2" t="s">
        <v>351</v>
      </c>
    </row>
    <row r="2019" spans="1:3" x14ac:dyDescent="0.2">
      <c r="A2019" s="2">
        <v>2018</v>
      </c>
      <c r="B2019" s="2">
        <v>54</v>
      </c>
      <c r="C2019" s="2" t="s">
        <v>1074</v>
      </c>
    </row>
    <row r="2020" spans="1:3" x14ac:dyDescent="0.2">
      <c r="A2020" s="2">
        <v>2019</v>
      </c>
      <c r="B2020" s="2">
        <v>54</v>
      </c>
      <c r="C2020" s="2" t="s">
        <v>352</v>
      </c>
    </row>
    <row r="2021" spans="1:3" x14ac:dyDescent="0.2">
      <c r="A2021" s="2">
        <v>2020</v>
      </c>
      <c r="B2021" s="2">
        <v>54</v>
      </c>
      <c r="C2021" s="2" t="s">
        <v>353</v>
      </c>
    </row>
    <row r="2022" spans="1:3" x14ac:dyDescent="0.2">
      <c r="A2022" s="2">
        <v>2021</v>
      </c>
      <c r="B2022" s="2">
        <v>54</v>
      </c>
      <c r="C2022" s="2" t="s">
        <v>354</v>
      </c>
    </row>
    <row r="2023" spans="1:3" x14ac:dyDescent="0.2">
      <c r="A2023" s="2">
        <v>2022</v>
      </c>
      <c r="B2023" s="2">
        <v>54</v>
      </c>
      <c r="C2023" s="2" t="s">
        <v>355</v>
      </c>
    </row>
    <row r="2024" spans="1:3" x14ac:dyDescent="0.2">
      <c r="A2024" s="2">
        <v>2023</v>
      </c>
      <c r="B2024" s="2">
        <v>54</v>
      </c>
      <c r="C2024" s="2" t="s">
        <v>356</v>
      </c>
    </row>
    <row r="2025" spans="1:3" x14ac:dyDescent="0.2">
      <c r="A2025" s="2">
        <v>2024</v>
      </c>
      <c r="B2025" s="2">
        <v>54</v>
      </c>
      <c r="C2025" s="2" t="s">
        <v>357</v>
      </c>
    </row>
    <row r="2026" spans="1:3" x14ac:dyDescent="0.2">
      <c r="A2026" s="2">
        <v>2025</v>
      </c>
      <c r="B2026" s="2">
        <v>54</v>
      </c>
      <c r="C2026" s="2" t="s">
        <v>358</v>
      </c>
    </row>
    <row r="2027" spans="1:3" x14ac:dyDescent="0.2">
      <c r="A2027" s="2">
        <v>2026</v>
      </c>
      <c r="B2027" s="2">
        <v>54</v>
      </c>
      <c r="C2027" s="2" t="s">
        <v>359</v>
      </c>
    </row>
    <row r="2028" spans="1:3" x14ac:dyDescent="0.2">
      <c r="A2028" s="2">
        <v>2027</v>
      </c>
      <c r="B2028" s="2">
        <v>54</v>
      </c>
      <c r="C2028" s="2" t="s">
        <v>360</v>
      </c>
    </row>
    <row r="2029" spans="1:3" x14ac:dyDescent="0.2">
      <c r="A2029" s="2">
        <v>2028</v>
      </c>
      <c r="B2029" s="2">
        <v>54</v>
      </c>
      <c r="C2029" s="2" t="s">
        <v>974</v>
      </c>
    </row>
    <row r="2030" spans="1:3" x14ac:dyDescent="0.2">
      <c r="A2030" s="2">
        <v>2029</v>
      </c>
      <c r="B2030" s="2">
        <v>54</v>
      </c>
      <c r="C2030" s="2" t="s">
        <v>735</v>
      </c>
    </row>
    <row r="2031" spans="1:3" x14ac:dyDescent="0.2">
      <c r="A2031" s="2">
        <v>2030</v>
      </c>
      <c r="B2031" s="2">
        <v>54</v>
      </c>
      <c r="C2031" s="2" t="s">
        <v>361</v>
      </c>
    </row>
    <row r="2032" spans="1:3" x14ac:dyDescent="0.2">
      <c r="A2032" s="2">
        <v>2031</v>
      </c>
      <c r="B2032" s="2">
        <v>54</v>
      </c>
      <c r="C2032" s="2" t="s">
        <v>362</v>
      </c>
    </row>
    <row r="2033" spans="1:3" x14ac:dyDescent="0.2">
      <c r="A2033" s="2">
        <v>2032</v>
      </c>
      <c r="B2033" s="2">
        <v>54</v>
      </c>
      <c r="C2033" s="2" t="s">
        <v>1112</v>
      </c>
    </row>
    <row r="2034" spans="1:3" x14ac:dyDescent="0.2">
      <c r="A2034" s="2">
        <v>2033</v>
      </c>
      <c r="B2034" s="2">
        <v>54</v>
      </c>
      <c r="C2034" s="2" t="s">
        <v>363</v>
      </c>
    </row>
    <row r="2035" spans="1:3" x14ac:dyDescent="0.2">
      <c r="A2035" s="2">
        <v>2034</v>
      </c>
      <c r="B2035" s="2">
        <v>54</v>
      </c>
      <c r="C2035" s="2" t="s">
        <v>364</v>
      </c>
    </row>
    <row r="2036" spans="1:3" x14ac:dyDescent="0.2">
      <c r="A2036" s="2">
        <v>2035</v>
      </c>
      <c r="B2036" s="2">
        <v>54</v>
      </c>
      <c r="C2036" s="2" t="s">
        <v>365</v>
      </c>
    </row>
    <row r="2037" spans="1:3" x14ac:dyDescent="0.2">
      <c r="A2037" s="2">
        <v>2036</v>
      </c>
      <c r="B2037" s="2">
        <v>54</v>
      </c>
      <c r="C2037" s="2" t="s">
        <v>339</v>
      </c>
    </row>
    <row r="2038" spans="1:3" x14ac:dyDescent="0.2">
      <c r="A2038" s="2">
        <v>2037</v>
      </c>
      <c r="B2038" s="2">
        <v>54</v>
      </c>
      <c r="C2038" s="2" t="s">
        <v>366</v>
      </c>
    </row>
    <row r="2039" spans="1:3" x14ac:dyDescent="0.2">
      <c r="A2039" s="2">
        <v>2038</v>
      </c>
      <c r="B2039" s="2">
        <v>54</v>
      </c>
      <c r="C2039" s="2" t="s">
        <v>367</v>
      </c>
    </row>
    <row r="2040" spans="1:3" x14ac:dyDescent="0.2">
      <c r="A2040" s="2">
        <v>2039</v>
      </c>
      <c r="B2040" s="2">
        <v>54</v>
      </c>
      <c r="C2040" s="2" t="s">
        <v>368</v>
      </c>
    </row>
    <row r="2041" spans="1:3" x14ac:dyDescent="0.2">
      <c r="A2041" s="2">
        <v>2040</v>
      </c>
      <c r="B2041" s="2">
        <v>54</v>
      </c>
      <c r="C2041" s="2" t="s">
        <v>369</v>
      </c>
    </row>
    <row r="2042" spans="1:3" x14ac:dyDescent="0.2">
      <c r="A2042" s="2">
        <v>2041</v>
      </c>
      <c r="B2042" s="2">
        <v>54</v>
      </c>
      <c r="C2042" s="2" t="s">
        <v>370</v>
      </c>
    </row>
    <row r="2043" spans="1:3" x14ac:dyDescent="0.2">
      <c r="A2043" s="2">
        <v>2042</v>
      </c>
      <c r="B2043" s="2">
        <v>54</v>
      </c>
      <c r="C2043" s="2" t="s">
        <v>371</v>
      </c>
    </row>
    <row r="2044" spans="1:3" x14ac:dyDescent="0.2">
      <c r="A2044" s="2">
        <v>2043</v>
      </c>
      <c r="B2044" s="2">
        <v>54</v>
      </c>
      <c r="C2044" s="2" t="s">
        <v>372</v>
      </c>
    </row>
    <row r="2045" spans="1:3" x14ac:dyDescent="0.2">
      <c r="A2045" s="2">
        <v>2044</v>
      </c>
      <c r="B2045" s="2">
        <v>54</v>
      </c>
      <c r="C2045" s="2" t="s">
        <v>373</v>
      </c>
    </row>
    <row r="2046" spans="1:3" x14ac:dyDescent="0.2">
      <c r="A2046" s="2">
        <v>2045</v>
      </c>
      <c r="B2046" s="2">
        <v>54</v>
      </c>
      <c r="C2046" s="2" t="s">
        <v>374</v>
      </c>
    </row>
    <row r="2047" spans="1:3" x14ac:dyDescent="0.2">
      <c r="A2047" s="2">
        <v>2046</v>
      </c>
      <c r="B2047" s="2">
        <v>54</v>
      </c>
      <c r="C2047" s="2" t="s">
        <v>709</v>
      </c>
    </row>
    <row r="2048" spans="1:3" x14ac:dyDescent="0.2">
      <c r="A2048" s="2">
        <v>2047</v>
      </c>
      <c r="B2048" s="2">
        <v>54</v>
      </c>
      <c r="C2048" s="2" t="s">
        <v>375</v>
      </c>
    </row>
    <row r="2049" spans="1:3" x14ac:dyDescent="0.2">
      <c r="A2049" s="2">
        <v>2048</v>
      </c>
      <c r="B2049" s="2">
        <v>54</v>
      </c>
      <c r="C2049" s="2" t="s">
        <v>376</v>
      </c>
    </row>
    <row r="2050" spans="1:3" x14ac:dyDescent="0.2">
      <c r="A2050" s="2">
        <v>2049</v>
      </c>
      <c r="B2050" s="2">
        <v>54</v>
      </c>
      <c r="C2050" s="2" t="s">
        <v>2187</v>
      </c>
    </row>
    <row r="2051" spans="1:3" x14ac:dyDescent="0.2">
      <c r="A2051" s="2">
        <v>2050</v>
      </c>
      <c r="B2051" s="2">
        <v>54</v>
      </c>
      <c r="C2051" s="2" t="s">
        <v>377</v>
      </c>
    </row>
    <row r="2052" spans="1:3" x14ac:dyDescent="0.2">
      <c r="A2052" s="2">
        <v>2051</v>
      </c>
      <c r="B2052" s="2">
        <v>54</v>
      </c>
      <c r="C2052" s="2" t="s">
        <v>378</v>
      </c>
    </row>
    <row r="2053" spans="1:3" x14ac:dyDescent="0.2">
      <c r="A2053" s="2">
        <v>2052</v>
      </c>
      <c r="B2053" s="2">
        <v>55</v>
      </c>
      <c r="C2053" s="2" t="s">
        <v>379</v>
      </c>
    </row>
    <row r="2054" spans="1:3" x14ac:dyDescent="0.2">
      <c r="A2054" s="2">
        <v>2053</v>
      </c>
      <c r="B2054" s="2">
        <v>55</v>
      </c>
      <c r="C2054" s="2" t="s">
        <v>380</v>
      </c>
    </row>
    <row r="2055" spans="1:3" x14ac:dyDescent="0.2">
      <c r="A2055" s="2">
        <v>2054</v>
      </c>
      <c r="B2055" s="2">
        <v>55</v>
      </c>
      <c r="C2055" s="2" t="s">
        <v>698</v>
      </c>
    </row>
    <row r="2056" spans="1:3" x14ac:dyDescent="0.2">
      <c r="A2056" s="2">
        <v>2055</v>
      </c>
      <c r="B2056" s="2">
        <v>55</v>
      </c>
      <c r="C2056" s="2" t="s">
        <v>704</v>
      </c>
    </row>
    <row r="2057" spans="1:3" x14ac:dyDescent="0.2">
      <c r="A2057" s="2">
        <v>2056</v>
      </c>
      <c r="B2057" s="2">
        <v>55</v>
      </c>
      <c r="C2057" s="2" t="s">
        <v>700</v>
      </c>
    </row>
    <row r="2058" spans="1:3" x14ac:dyDescent="0.2">
      <c r="A2058" s="2">
        <v>2057</v>
      </c>
      <c r="B2058" s="2">
        <v>55</v>
      </c>
      <c r="C2058" s="2" t="s">
        <v>381</v>
      </c>
    </row>
    <row r="2059" spans="1:3" x14ac:dyDescent="0.2">
      <c r="A2059" s="2">
        <v>2058</v>
      </c>
      <c r="B2059" s="2">
        <v>55</v>
      </c>
      <c r="C2059" s="2" t="s">
        <v>2064</v>
      </c>
    </row>
    <row r="2060" spans="1:3" x14ac:dyDescent="0.2">
      <c r="A2060" s="2">
        <v>2059</v>
      </c>
      <c r="B2060" s="2">
        <v>55</v>
      </c>
      <c r="C2060" s="2" t="s">
        <v>382</v>
      </c>
    </row>
    <row r="2061" spans="1:3" x14ac:dyDescent="0.2">
      <c r="A2061" s="2">
        <v>2060</v>
      </c>
      <c r="B2061" s="2">
        <v>55</v>
      </c>
      <c r="C2061" s="2" t="s">
        <v>383</v>
      </c>
    </row>
    <row r="2062" spans="1:3" x14ac:dyDescent="0.2">
      <c r="A2062" s="2">
        <v>2061</v>
      </c>
      <c r="B2062" s="2">
        <v>55</v>
      </c>
      <c r="C2062" s="2" t="s">
        <v>384</v>
      </c>
    </row>
    <row r="2063" spans="1:3" x14ac:dyDescent="0.2">
      <c r="A2063" s="2">
        <v>2062</v>
      </c>
      <c r="B2063" s="2">
        <v>55</v>
      </c>
      <c r="C2063" s="2" t="s">
        <v>1558</v>
      </c>
    </row>
    <row r="2064" spans="1:3" x14ac:dyDescent="0.2">
      <c r="A2064" s="2">
        <v>2063</v>
      </c>
      <c r="B2064" s="2">
        <v>55</v>
      </c>
      <c r="C2064" s="2" t="s">
        <v>385</v>
      </c>
    </row>
    <row r="2065" spans="1:3" x14ac:dyDescent="0.2">
      <c r="A2065" s="2">
        <v>2064</v>
      </c>
      <c r="B2065" s="2">
        <v>55</v>
      </c>
      <c r="C2065" s="2" t="s">
        <v>386</v>
      </c>
    </row>
    <row r="2066" spans="1:3" x14ac:dyDescent="0.2">
      <c r="A2066" s="2">
        <v>2065</v>
      </c>
      <c r="B2066" s="2">
        <v>55</v>
      </c>
      <c r="C2066" s="2" t="s">
        <v>387</v>
      </c>
    </row>
    <row r="2067" spans="1:3" x14ac:dyDescent="0.2">
      <c r="A2067" s="2">
        <v>2066</v>
      </c>
      <c r="B2067" s="2">
        <v>55</v>
      </c>
      <c r="C2067" s="2" t="s">
        <v>388</v>
      </c>
    </row>
    <row r="2068" spans="1:3" x14ac:dyDescent="0.2">
      <c r="A2068" s="2">
        <v>2067</v>
      </c>
      <c r="B2068" s="2">
        <v>55</v>
      </c>
      <c r="C2068" s="2" t="s">
        <v>389</v>
      </c>
    </row>
    <row r="2069" spans="1:3" x14ac:dyDescent="0.2">
      <c r="A2069" s="2">
        <v>2068</v>
      </c>
      <c r="B2069" s="2">
        <v>55</v>
      </c>
      <c r="C2069" s="2" t="s">
        <v>1214</v>
      </c>
    </row>
    <row r="2070" spans="1:3" x14ac:dyDescent="0.2">
      <c r="A2070" s="2">
        <v>2069</v>
      </c>
      <c r="B2070" s="2">
        <v>55</v>
      </c>
      <c r="C2070" s="2" t="s">
        <v>390</v>
      </c>
    </row>
    <row r="2071" spans="1:3" x14ac:dyDescent="0.2">
      <c r="A2071" s="2">
        <v>2070</v>
      </c>
      <c r="B2071" s="2">
        <v>55</v>
      </c>
      <c r="C2071" s="2" t="s">
        <v>391</v>
      </c>
    </row>
    <row r="2072" spans="1:3" x14ac:dyDescent="0.2">
      <c r="A2072" s="2">
        <v>2071</v>
      </c>
      <c r="B2072" s="2">
        <v>55</v>
      </c>
      <c r="C2072" s="2" t="s">
        <v>392</v>
      </c>
    </row>
    <row r="2073" spans="1:3" x14ac:dyDescent="0.2">
      <c r="A2073" s="2">
        <v>2072</v>
      </c>
      <c r="B2073" s="2">
        <v>55</v>
      </c>
      <c r="C2073" s="2" t="s">
        <v>393</v>
      </c>
    </row>
    <row r="2074" spans="1:3" x14ac:dyDescent="0.2">
      <c r="A2074" s="2">
        <v>2073</v>
      </c>
      <c r="B2074" s="2">
        <v>55</v>
      </c>
      <c r="C2074" s="2" t="s">
        <v>394</v>
      </c>
    </row>
    <row r="2075" spans="1:3" x14ac:dyDescent="0.2">
      <c r="A2075" s="2">
        <v>2074</v>
      </c>
      <c r="B2075" s="2">
        <v>55</v>
      </c>
      <c r="C2075" s="2" t="s">
        <v>395</v>
      </c>
    </row>
    <row r="2076" spans="1:3" x14ac:dyDescent="0.2">
      <c r="A2076" s="2">
        <v>2075</v>
      </c>
      <c r="B2076" s="2">
        <v>55</v>
      </c>
      <c r="C2076" s="2" t="s">
        <v>396</v>
      </c>
    </row>
    <row r="2077" spans="1:3" x14ac:dyDescent="0.2">
      <c r="A2077" s="2">
        <v>2076</v>
      </c>
      <c r="B2077" s="2">
        <v>55</v>
      </c>
      <c r="C2077" s="2" t="s">
        <v>397</v>
      </c>
    </row>
    <row r="2078" spans="1:3" x14ac:dyDescent="0.2">
      <c r="A2078" s="2">
        <v>2077</v>
      </c>
      <c r="B2078" s="2">
        <v>55</v>
      </c>
      <c r="C2078" s="2" t="s">
        <v>398</v>
      </c>
    </row>
    <row r="2079" spans="1:3" x14ac:dyDescent="0.2">
      <c r="A2079" s="2">
        <v>2078</v>
      </c>
      <c r="B2079" s="2">
        <v>55</v>
      </c>
      <c r="C2079" s="2" t="s">
        <v>399</v>
      </c>
    </row>
    <row r="2080" spans="1:3" x14ac:dyDescent="0.2">
      <c r="A2080" s="2">
        <v>2079</v>
      </c>
      <c r="B2080" s="2">
        <v>63</v>
      </c>
      <c r="C2080" s="2" t="s">
        <v>400</v>
      </c>
    </row>
    <row r="2081" spans="1:3" x14ac:dyDescent="0.2">
      <c r="A2081" s="2">
        <v>2080</v>
      </c>
      <c r="B2081" s="2">
        <v>63</v>
      </c>
      <c r="C2081" s="2" t="s">
        <v>401</v>
      </c>
    </row>
    <row r="2082" spans="1:3" x14ac:dyDescent="0.2">
      <c r="A2082" s="2">
        <v>2081</v>
      </c>
      <c r="B2082" s="2">
        <v>63</v>
      </c>
      <c r="C2082" s="2" t="s">
        <v>402</v>
      </c>
    </row>
    <row r="2083" spans="1:3" x14ac:dyDescent="0.2">
      <c r="A2083" s="2">
        <v>2082</v>
      </c>
      <c r="B2083" s="2">
        <v>63</v>
      </c>
      <c r="C2083" s="2" t="s">
        <v>403</v>
      </c>
    </row>
    <row r="2084" spans="1:3" x14ac:dyDescent="0.2">
      <c r="A2084" s="2">
        <v>2083</v>
      </c>
      <c r="B2084" s="2">
        <v>63</v>
      </c>
      <c r="C2084" s="2" t="s">
        <v>404</v>
      </c>
    </row>
    <row r="2085" spans="1:3" x14ac:dyDescent="0.2">
      <c r="A2085" s="2">
        <v>2084</v>
      </c>
      <c r="B2085" s="2">
        <v>64</v>
      </c>
      <c r="C2085" s="2" t="s">
        <v>405</v>
      </c>
    </row>
    <row r="2086" spans="1:3" x14ac:dyDescent="0.2">
      <c r="A2086" s="2">
        <v>2085</v>
      </c>
      <c r="B2086" s="2">
        <v>64</v>
      </c>
      <c r="C2086" s="2" t="s">
        <v>406</v>
      </c>
    </row>
    <row r="2087" spans="1:3" x14ac:dyDescent="0.2">
      <c r="A2087" s="2">
        <v>2086</v>
      </c>
      <c r="B2087" s="2">
        <v>64</v>
      </c>
      <c r="C2087" s="2" t="s">
        <v>407</v>
      </c>
    </row>
    <row r="2088" spans="1:3" x14ac:dyDescent="0.2">
      <c r="A2088" s="2">
        <v>2087</v>
      </c>
      <c r="B2088" s="2">
        <v>64</v>
      </c>
      <c r="C2088" s="2" t="s">
        <v>408</v>
      </c>
    </row>
    <row r="2089" spans="1:3" x14ac:dyDescent="0.2">
      <c r="A2089" s="2">
        <v>2088</v>
      </c>
      <c r="B2089" s="2">
        <v>64</v>
      </c>
      <c r="C2089" s="2" t="s">
        <v>409</v>
      </c>
    </row>
    <row r="2090" spans="1:3" x14ac:dyDescent="0.2">
      <c r="A2090" s="2">
        <v>2089</v>
      </c>
      <c r="B2090" s="2">
        <v>64</v>
      </c>
      <c r="C2090" s="2" t="s">
        <v>410</v>
      </c>
    </row>
    <row r="2091" spans="1:3" x14ac:dyDescent="0.2">
      <c r="A2091" s="2">
        <v>2090</v>
      </c>
      <c r="B2091" s="2">
        <v>65</v>
      </c>
      <c r="C2091" s="2" t="s">
        <v>411</v>
      </c>
    </row>
    <row r="2092" spans="1:3" x14ac:dyDescent="0.2">
      <c r="A2092" s="2">
        <v>2091</v>
      </c>
      <c r="B2092" s="2">
        <v>65</v>
      </c>
      <c r="C2092" s="2" t="s">
        <v>412</v>
      </c>
    </row>
    <row r="2093" spans="1:3" x14ac:dyDescent="0.2">
      <c r="A2093" s="2">
        <v>2092</v>
      </c>
      <c r="B2093" s="2">
        <v>65</v>
      </c>
      <c r="C2093" s="2" t="s">
        <v>413</v>
      </c>
    </row>
    <row r="2094" spans="1:3" x14ac:dyDescent="0.2">
      <c r="A2094" s="2">
        <v>2093</v>
      </c>
      <c r="B2094" s="2">
        <v>65</v>
      </c>
      <c r="C2094" s="2" t="s">
        <v>414</v>
      </c>
    </row>
    <row r="2095" spans="1:3" x14ac:dyDescent="0.2">
      <c r="A2095" s="2">
        <v>2094</v>
      </c>
      <c r="B2095" s="2">
        <v>65</v>
      </c>
      <c r="C2095" s="2" t="s">
        <v>415</v>
      </c>
    </row>
    <row r="2096" spans="1:3" x14ac:dyDescent="0.2">
      <c r="A2096" s="2">
        <v>2095</v>
      </c>
      <c r="B2096" s="2">
        <v>65</v>
      </c>
      <c r="C2096" s="2" t="s">
        <v>416</v>
      </c>
    </row>
    <row r="2097" spans="1:3" x14ac:dyDescent="0.2">
      <c r="A2097" s="2">
        <v>2096</v>
      </c>
      <c r="B2097" s="2">
        <v>65</v>
      </c>
      <c r="C2097" s="2" t="s">
        <v>1112</v>
      </c>
    </row>
    <row r="2098" spans="1:3" x14ac:dyDescent="0.2">
      <c r="A2098" s="2">
        <v>2097</v>
      </c>
      <c r="B2098" s="2">
        <v>65</v>
      </c>
      <c r="C2098" s="2" t="s">
        <v>417</v>
      </c>
    </row>
    <row r="2099" spans="1:3" x14ac:dyDescent="0.2">
      <c r="A2099" s="2">
        <v>2098</v>
      </c>
      <c r="B2099" s="2">
        <v>65</v>
      </c>
      <c r="C2099" s="2" t="s">
        <v>418</v>
      </c>
    </row>
    <row r="2100" spans="1:3" x14ac:dyDescent="0.2">
      <c r="A2100" s="2">
        <v>2099</v>
      </c>
      <c r="B2100" s="2">
        <v>65</v>
      </c>
      <c r="C2100" s="2" t="s">
        <v>419</v>
      </c>
    </row>
    <row r="2101" spans="1:3" x14ac:dyDescent="0.2">
      <c r="A2101" s="2">
        <v>2100</v>
      </c>
      <c r="B2101" s="2">
        <v>65</v>
      </c>
      <c r="C2101" s="2" t="s">
        <v>8</v>
      </c>
    </row>
    <row r="2102" spans="1:3" x14ac:dyDescent="0.2">
      <c r="A2102" s="2">
        <v>2101</v>
      </c>
      <c r="B2102" s="2">
        <v>65</v>
      </c>
      <c r="C2102" s="2" t="s">
        <v>420</v>
      </c>
    </row>
    <row r="2103" spans="1:3" x14ac:dyDescent="0.2">
      <c r="A2103" s="2">
        <v>2102</v>
      </c>
      <c r="B2103" s="2">
        <v>65</v>
      </c>
      <c r="C2103" s="2" t="s">
        <v>421</v>
      </c>
    </row>
    <row r="2104" spans="1:3" x14ac:dyDescent="0.2">
      <c r="A2104" s="2">
        <v>2103</v>
      </c>
      <c r="B2104" s="2">
        <v>65</v>
      </c>
      <c r="C2104" s="2" t="s">
        <v>422</v>
      </c>
    </row>
    <row r="2105" spans="1:3" x14ac:dyDescent="0.2">
      <c r="A2105" s="2">
        <v>2104</v>
      </c>
      <c r="B2105" s="2">
        <v>65</v>
      </c>
      <c r="C2105" s="2" t="s">
        <v>423</v>
      </c>
    </row>
    <row r="2106" spans="1:3" x14ac:dyDescent="0.2">
      <c r="A2106" s="2">
        <v>2105</v>
      </c>
      <c r="B2106" s="2">
        <v>65</v>
      </c>
      <c r="C2106" s="2" t="s">
        <v>424</v>
      </c>
    </row>
    <row r="2107" spans="1:3" x14ac:dyDescent="0.2">
      <c r="A2107" s="2">
        <v>2106</v>
      </c>
      <c r="B2107" s="2">
        <v>65</v>
      </c>
      <c r="C2107" s="2" t="s">
        <v>425</v>
      </c>
    </row>
    <row r="2108" spans="1:3" x14ac:dyDescent="0.2">
      <c r="A2108" s="2">
        <v>2107</v>
      </c>
      <c r="B2108" s="2">
        <v>66</v>
      </c>
      <c r="C2108" s="2" t="s">
        <v>426</v>
      </c>
    </row>
    <row r="2109" spans="1:3" x14ac:dyDescent="0.2">
      <c r="A2109" s="2">
        <v>2108</v>
      </c>
      <c r="B2109" s="2">
        <v>66</v>
      </c>
      <c r="C2109" s="2" t="s">
        <v>427</v>
      </c>
    </row>
    <row r="2110" spans="1:3" x14ac:dyDescent="0.2">
      <c r="A2110" s="2">
        <v>2109</v>
      </c>
      <c r="B2110" s="2">
        <v>66</v>
      </c>
      <c r="C2110" s="2" t="s">
        <v>428</v>
      </c>
    </row>
    <row r="2111" spans="1:3" x14ac:dyDescent="0.2">
      <c r="A2111" s="2">
        <v>2110</v>
      </c>
      <c r="B2111" s="2">
        <v>66</v>
      </c>
      <c r="C2111" s="2" t="s">
        <v>429</v>
      </c>
    </row>
    <row r="2112" spans="1:3" x14ac:dyDescent="0.2">
      <c r="A2112" s="2">
        <v>2111</v>
      </c>
      <c r="B2112" s="2">
        <v>66</v>
      </c>
      <c r="C2112" s="2" t="s">
        <v>430</v>
      </c>
    </row>
    <row r="2113" spans="1:3" x14ac:dyDescent="0.2">
      <c r="A2113" s="2">
        <v>2112</v>
      </c>
      <c r="B2113" s="2">
        <v>66</v>
      </c>
      <c r="C2113" s="2" t="s">
        <v>431</v>
      </c>
    </row>
    <row r="2114" spans="1:3" x14ac:dyDescent="0.2">
      <c r="A2114" s="2">
        <v>2113</v>
      </c>
      <c r="B2114" s="2">
        <v>66</v>
      </c>
      <c r="C2114" s="2" t="s">
        <v>432</v>
      </c>
    </row>
    <row r="2115" spans="1:3" x14ac:dyDescent="0.2">
      <c r="A2115" s="2">
        <v>2114</v>
      </c>
      <c r="B2115" s="2">
        <v>66</v>
      </c>
      <c r="C2115" s="2" t="s">
        <v>1273</v>
      </c>
    </row>
    <row r="2116" spans="1:3" x14ac:dyDescent="0.2">
      <c r="A2116" s="2">
        <v>2115</v>
      </c>
      <c r="B2116" s="2">
        <v>66</v>
      </c>
      <c r="C2116" s="2" t="s">
        <v>741</v>
      </c>
    </row>
    <row r="2117" spans="1:3" x14ac:dyDescent="0.2">
      <c r="A2117" s="2">
        <v>2116</v>
      </c>
      <c r="B2117" s="2">
        <v>66</v>
      </c>
      <c r="C2117" s="2" t="s">
        <v>433</v>
      </c>
    </row>
    <row r="2118" spans="1:3" x14ac:dyDescent="0.2">
      <c r="A2118" s="2">
        <v>2117</v>
      </c>
      <c r="B2118" s="2">
        <v>66</v>
      </c>
      <c r="C2118" s="2" t="s">
        <v>1440</v>
      </c>
    </row>
    <row r="2119" spans="1:3" x14ac:dyDescent="0.2">
      <c r="A2119" s="2">
        <v>2118</v>
      </c>
      <c r="B2119" s="2">
        <v>66</v>
      </c>
      <c r="C2119" s="2" t="s">
        <v>192</v>
      </c>
    </row>
    <row r="2120" spans="1:3" x14ac:dyDescent="0.2">
      <c r="A2120" s="2">
        <v>2119</v>
      </c>
      <c r="B2120" s="2">
        <v>66</v>
      </c>
      <c r="C2120" s="2" t="s">
        <v>83</v>
      </c>
    </row>
    <row r="2121" spans="1:3" x14ac:dyDescent="0.2">
      <c r="A2121" s="2">
        <v>2120</v>
      </c>
      <c r="B2121" s="2">
        <v>66</v>
      </c>
      <c r="C2121" s="2" t="s">
        <v>1186</v>
      </c>
    </row>
    <row r="2122" spans="1:3" x14ac:dyDescent="0.2">
      <c r="A2122" s="2">
        <v>2121</v>
      </c>
      <c r="B2122" s="2">
        <v>66</v>
      </c>
      <c r="C2122" s="2" t="s">
        <v>434</v>
      </c>
    </row>
    <row r="2123" spans="1:3" x14ac:dyDescent="0.2">
      <c r="A2123" s="2">
        <v>2122</v>
      </c>
      <c r="B2123" s="2">
        <v>66</v>
      </c>
      <c r="C2123" s="2" t="s">
        <v>435</v>
      </c>
    </row>
    <row r="2124" spans="1:3" x14ac:dyDescent="0.2">
      <c r="A2124" s="2">
        <v>2123</v>
      </c>
      <c r="B2124" s="2">
        <v>66</v>
      </c>
      <c r="C2124" s="2" t="s">
        <v>428</v>
      </c>
    </row>
    <row r="2125" spans="1:3" x14ac:dyDescent="0.2">
      <c r="A2125" s="2">
        <v>2124</v>
      </c>
      <c r="B2125" s="2">
        <v>66</v>
      </c>
      <c r="C2125" s="2" t="s">
        <v>436</v>
      </c>
    </row>
    <row r="2126" spans="1:3" x14ac:dyDescent="0.2">
      <c r="A2126" s="2">
        <v>2125</v>
      </c>
      <c r="B2126" s="2">
        <v>67</v>
      </c>
      <c r="C2126" s="2" t="s">
        <v>437</v>
      </c>
    </row>
    <row r="2127" spans="1:3" x14ac:dyDescent="0.2">
      <c r="A2127" s="2">
        <v>2126</v>
      </c>
      <c r="B2127" s="2">
        <v>67</v>
      </c>
      <c r="C2127" s="2" t="s">
        <v>438</v>
      </c>
    </row>
    <row r="2128" spans="1:3" x14ac:dyDescent="0.2">
      <c r="A2128" s="2">
        <v>2127</v>
      </c>
      <c r="B2128" s="2">
        <v>67</v>
      </c>
      <c r="C2128" s="2" t="s">
        <v>439</v>
      </c>
    </row>
    <row r="2129" spans="1:3" x14ac:dyDescent="0.2">
      <c r="A2129" s="2">
        <v>2128</v>
      </c>
      <c r="B2129" s="2">
        <v>67</v>
      </c>
      <c r="C2129" s="2" t="s">
        <v>440</v>
      </c>
    </row>
    <row r="2130" spans="1:3" x14ac:dyDescent="0.2">
      <c r="A2130" s="2">
        <v>2129</v>
      </c>
      <c r="B2130" s="2">
        <v>67</v>
      </c>
      <c r="C2130" s="2" t="s">
        <v>441</v>
      </c>
    </row>
    <row r="2131" spans="1:3" x14ac:dyDescent="0.2">
      <c r="A2131" s="2">
        <v>2130</v>
      </c>
      <c r="B2131" s="2">
        <v>67</v>
      </c>
      <c r="C2131" s="2" t="s">
        <v>442</v>
      </c>
    </row>
    <row r="2132" spans="1:3" x14ac:dyDescent="0.2">
      <c r="A2132" s="2">
        <v>2131</v>
      </c>
      <c r="B2132" s="2">
        <v>67</v>
      </c>
      <c r="C2132" s="2" t="s">
        <v>443</v>
      </c>
    </row>
    <row r="2133" spans="1:3" x14ac:dyDescent="0.2">
      <c r="A2133" s="2">
        <v>2132</v>
      </c>
      <c r="B2133" s="2">
        <v>67</v>
      </c>
      <c r="C2133" s="2" t="s">
        <v>444</v>
      </c>
    </row>
    <row r="2134" spans="1:3" x14ac:dyDescent="0.2">
      <c r="A2134" s="2">
        <v>2133</v>
      </c>
      <c r="B2134" s="2">
        <v>67</v>
      </c>
      <c r="C2134" s="2" t="s">
        <v>445</v>
      </c>
    </row>
    <row r="2135" spans="1:3" x14ac:dyDescent="0.2">
      <c r="A2135" s="2">
        <v>2134</v>
      </c>
      <c r="B2135" s="2">
        <v>67</v>
      </c>
      <c r="C2135" s="2" t="s">
        <v>446</v>
      </c>
    </row>
    <row r="2136" spans="1:3" x14ac:dyDescent="0.2">
      <c r="A2136" s="2">
        <v>2135</v>
      </c>
      <c r="B2136" s="2">
        <v>67</v>
      </c>
      <c r="C2136" s="2" t="s">
        <v>716</v>
      </c>
    </row>
    <row r="2137" spans="1:3" x14ac:dyDescent="0.2">
      <c r="A2137" s="2">
        <v>2136</v>
      </c>
      <c r="B2137" s="2">
        <v>67</v>
      </c>
      <c r="C2137" s="2" t="s">
        <v>447</v>
      </c>
    </row>
    <row r="2138" spans="1:3" x14ac:dyDescent="0.2">
      <c r="A2138" s="2">
        <v>2137</v>
      </c>
      <c r="B2138" s="2">
        <v>67</v>
      </c>
      <c r="C2138" s="2" t="s">
        <v>448</v>
      </c>
    </row>
    <row r="2139" spans="1:3" x14ac:dyDescent="0.2">
      <c r="A2139" s="2">
        <v>2138</v>
      </c>
      <c r="B2139" s="2">
        <v>67</v>
      </c>
      <c r="C2139" s="2" t="s">
        <v>731</v>
      </c>
    </row>
    <row r="2140" spans="1:3" x14ac:dyDescent="0.2">
      <c r="A2140" s="2">
        <v>2139</v>
      </c>
      <c r="B2140" s="2">
        <v>67</v>
      </c>
      <c r="C2140" s="2" t="s">
        <v>449</v>
      </c>
    </row>
    <row r="2141" spans="1:3" x14ac:dyDescent="0.2">
      <c r="A2141" s="2">
        <v>2140</v>
      </c>
      <c r="B2141" s="2">
        <v>67</v>
      </c>
      <c r="C2141" s="2" t="s">
        <v>1322</v>
      </c>
    </row>
    <row r="2142" spans="1:3" x14ac:dyDescent="0.2">
      <c r="A2142" s="2">
        <v>2141</v>
      </c>
      <c r="B2142" s="2">
        <v>67</v>
      </c>
      <c r="C2142" s="2" t="s">
        <v>1021</v>
      </c>
    </row>
    <row r="2143" spans="1:3" x14ac:dyDescent="0.2">
      <c r="A2143" s="2">
        <v>2142</v>
      </c>
      <c r="B2143" s="2">
        <v>67</v>
      </c>
      <c r="C2143" s="2" t="s">
        <v>729</v>
      </c>
    </row>
    <row r="2144" spans="1:3" x14ac:dyDescent="0.2">
      <c r="A2144" s="2">
        <v>2143</v>
      </c>
      <c r="B2144" s="2">
        <v>67</v>
      </c>
      <c r="C2144" s="2" t="s">
        <v>708</v>
      </c>
    </row>
    <row r="2145" spans="1:3" x14ac:dyDescent="0.2">
      <c r="A2145" s="2">
        <v>2144</v>
      </c>
      <c r="B2145" s="2">
        <v>67</v>
      </c>
      <c r="C2145" s="2" t="s">
        <v>450</v>
      </c>
    </row>
    <row r="2146" spans="1:3" x14ac:dyDescent="0.2">
      <c r="A2146" s="2">
        <v>2145</v>
      </c>
      <c r="B2146" s="2">
        <v>67</v>
      </c>
      <c r="C2146" s="2" t="s">
        <v>334</v>
      </c>
    </row>
    <row r="2147" spans="1:3" x14ac:dyDescent="0.2">
      <c r="A2147" s="2">
        <v>2146</v>
      </c>
      <c r="B2147" s="2">
        <v>67</v>
      </c>
      <c r="C2147" s="2" t="s">
        <v>732</v>
      </c>
    </row>
    <row r="2148" spans="1:3" x14ac:dyDescent="0.2">
      <c r="A2148" s="2">
        <v>2147</v>
      </c>
      <c r="B2148" s="2">
        <v>67</v>
      </c>
      <c r="C2148" s="2" t="s">
        <v>451</v>
      </c>
    </row>
    <row r="2149" spans="1:3" x14ac:dyDescent="0.2">
      <c r="A2149" s="2">
        <v>2148</v>
      </c>
      <c r="B2149" s="2">
        <v>67</v>
      </c>
      <c r="C2149" s="2" t="s">
        <v>452</v>
      </c>
    </row>
    <row r="2150" spans="1:3" x14ac:dyDescent="0.2">
      <c r="A2150" s="2">
        <v>2149</v>
      </c>
      <c r="B2150" s="2">
        <v>67</v>
      </c>
      <c r="C2150" s="2" t="s">
        <v>431</v>
      </c>
    </row>
    <row r="2151" spans="1:3" x14ac:dyDescent="0.2">
      <c r="A2151" s="2">
        <v>2150</v>
      </c>
      <c r="B2151" s="2">
        <v>67</v>
      </c>
      <c r="C2151" s="2" t="s">
        <v>453</v>
      </c>
    </row>
    <row r="2152" spans="1:3" x14ac:dyDescent="0.2">
      <c r="A2152" s="2">
        <v>2151</v>
      </c>
      <c r="B2152" s="2">
        <v>67</v>
      </c>
      <c r="C2152" s="2" t="s">
        <v>1062</v>
      </c>
    </row>
    <row r="2153" spans="1:3" x14ac:dyDescent="0.2">
      <c r="A2153" s="2">
        <v>2152</v>
      </c>
      <c r="B2153" s="2">
        <v>67</v>
      </c>
      <c r="C2153" s="2" t="s">
        <v>454</v>
      </c>
    </row>
    <row r="2154" spans="1:3" x14ac:dyDescent="0.2">
      <c r="A2154" s="2">
        <v>2153</v>
      </c>
      <c r="B2154" s="2">
        <v>67</v>
      </c>
      <c r="C2154" s="2" t="s">
        <v>730</v>
      </c>
    </row>
    <row r="2155" spans="1:3" x14ac:dyDescent="0.2">
      <c r="A2155" s="2">
        <v>2154</v>
      </c>
      <c r="B2155" s="2">
        <v>67</v>
      </c>
      <c r="C2155" s="2" t="s">
        <v>455</v>
      </c>
    </row>
    <row r="2156" spans="1:3" x14ac:dyDescent="0.2">
      <c r="A2156" s="2">
        <v>2155</v>
      </c>
      <c r="B2156" s="2">
        <v>67</v>
      </c>
      <c r="C2156" s="2" t="s">
        <v>456</v>
      </c>
    </row>
    <row r="2157" spans="1:3" x14ac:dyDescent="0.2">
      <c r="A2157" s="2">
        <v>2156</v>
      </c>
      <c r="B2157" s="2">
        <v>67</v>
      </c>
      <c r="C2157" s="2" t="s">
        <v>457</v>
      </c>
    </row>
    <row r="2158" spans="1:3" x14ac:dyDescent="0.2">
      <c r="A2158" s="2">
        <v>2157</v>
      </c>
      <c r="B2158" s="2">
        <v>67</v>
      </c>
      <c r="C2158" s="2" t="s">
        <v>458</v>
      </c>
    </row>
    <row r="2159" spans="1:3" x14ac:dyDescent="0.2">
      <c r="A2159" s="2">
        <v>2158</v>
      </c>
      <c r="B2159" s="2">
        <v>67</v>
      </c>
      <c r="C2159" s="2" t="s">
        <v>459</v>
      </c>
    </row>
    <row r="2160" spans="1:3" x14ac:dyDescent="0.2">
      <c r="A2160" s="2">
        <v>2159</v>
      </c>
      <c r="B2160" s="2">
        <v>67</v>
      </c>
      <c r="C2160" s="2" t="s">
        <v>460</v>
      </c>
    </row>
    <row r="2161" spans="1:3" x14ac:dyDescent="0.2">
      <c r="A2161" s="2">
        <v>2160</v>
      </c>
      <c r="B2161" s="2">
        <v>67</v>
      </c>
      <c r="C2161" s="2" t="s">
        <v>461</v>
      </c>
    </row>
    <row r="2162" spans="1:3" x14ac:dyDescent="0.2">
      <c r="A2162" s="2">
        <v>2161</v>
      </c>
      <c r="B2162" s="2">
        <v>67</v>
      </c>
      <c r="C2162" s="2" t="s">
        <v>1117</v>
      </c>
    </row>
    <row r="2163" spans="1:3" x14ac:dyDescent="0.2">
      <c r="A2163" s="2">
        <v>2162</v>
      </c>
      <c r="B2163" s="2">
        <v>67</v>
      </c>
      <c r="C2163" s="2" t="s">
        <v>462</v>
      </c>
    </row>
    <row r="2164" spans="1:3" x14ac:dyDescent="0.2">
      <c r="A2164" s="2">
        <v>2163</v>
      </c>
      <c r="B2164" s="2">
        <v>67</v>
      </c>
      <c r="C2164" s="2" t="s">
        <v>721</v>
      </c>
    </row>
    <row r="2165" spans="1:3" x14ac:dyDescent="0.2">
      <c r="A2165" s="2">
        <v>2164</v>
      </c>
      <c r="B2165" s="2">
        <v>67</v>
      </c>
      <c r="C2165" s="2" t="s">
        <v>463</v>
      </c>
    </row>
    <row r="2166" spans="1:3" x14ac:dyDescent="0.2">
      <c r="A2166" s="2">
        <v>2165</v>
      </c>
      <c r="B2166" s="2">
        <v>67</v>
      </c>
      <c r="C2166" s="2" t="s">
        <v>464</v>
      </c>
    </row>
    <row r="2167" spans="1:3" x14ac:dyDescent="0.2">
      <c r="A2167" s="2">
        <v>2166</v>
      </c>
      <c r="B2167" s="2">
        <v>67</v>
      </c>
      <c r="C2167" s="2" t="s">
        <v>465</v>
      </c>
    </row>
    <row r="2168" spans="1:3" x14ac:dyDescent="0.2">
      <c r="A2168" s="2">
        <v>2167</v>
      </c>
      <c r="B2168" s="2">
        <v>67</v>
      </c>
      <c r="C2168" s="2" t="s">
        <v>466</v>
      </c>
    </row>
    <row r="2169" spans="1:3" x14ac:dyDescent="0.2">
      <c r="A2169" s="2">
        <v>2168</v>
      </c>
      <c r="B2169" s="2">
        <v>67</v>
      </c>
      <c r="C2169" s="2" t="s">
        <v>2181</v>
      </c>
    </row>
    <row r="2170" spans="1:3" x14ac:dyDescent="0.2">
      <c r="A2170" s="2">
        <v>2169</v>
      </c>
      <c r="B2170" s="2">
        <v>67</v>
      </c>
      <c r="C2170" s="2" t="s">
        <v>467</v>
      </c>
    </row>
    <row r="2171" spans="1:3" x14ac:dyDescent="0.2">
      <c r="A2171" s="2">
        <v>2170</v>
      </c>
      <c r="B2171" s="2">
        <v>67</v>
      </c>
      <c r="C2171" s="2" t="s">
        <v>468</v>
      </c>
    </row>
    <row r="2172" spans="1:3" x14ac:dyDescent="0.2">
      <c r="A2172" s="2">
        <v>2171</v>
      </c>
      <c r="B2172" s="2">
        <v>67</v>
      </c>
      <c r="C2172" s="2" t="s">
        <v>469</v>
      </c>
    </row>
    <row r="2173" spans="1:3" x14ac:dyDescent="0.2">
      <c r="A2173" s="2">
        <v>2172</v>
      </c>
      <c r="B2173" s="2">
        <v>67</v>
      </c>
      <c r="C2173" s="2" t="s">
        <v>470</v>
      </c>
    </row>
    <row r="2174" spans="1:3" x14ac:dyDescent="0.2">
      <c r="A2174" s="2">
        <v>2173</v>
      </c>
      <c r="B2174" s="2">
        <v>67</v>
      </c>
      <c r="C2174" s="2" t="s">
        <v>471</v>
      </c>
    </row>
    <row r="2175" spans="1:3" x14ac:dyDescent="0.2">
      <c r="A2175" s="2">
        <v>2174</v>
      </c>
      <c r="B2175" s="2">
        <v>67</v>
      </c>
      <c r="C2175" s="2" t="s">
        <v>472</v>
      </c>
    </row>
    <row r="2176" spans="1:3" x14ac:dyDescent="0.2">
      <c r="A2176" s="2">
        <v>2175</v>
      </c>
      <c r="B2176" s="2">
        <v>67</v>
      </c>
      <c r="C2176" s="2" t="s">
        <v>473</v>
      </c>
    </row>
    <row r="2177" spans="1:3" x14ac:dyDescent="0.2">
      <c r="A2177" s="2">
        <v>2176</v>
      </c>
      <c r="B2177" s="2">
        <v>67</v>
      </c>
      <c r="C2177" s="2" t="s">
        <v>474</v>
      </c>
    </row>
    <row r="2178" spans="1:3" x14ac:dyDescent="0.2">
      <c r="A2178" s="2">
        <v>2177</v>
      </c>
      <c r="B2178" s="2">
        <v>67</v>
      </c>
      <c r="C2178" s="2" t="s">
        <v>475</v>
      </c>
    </row>
    <row r="2179" spans="1:3" x14ac:dyDescent="0.2">
      <c r="A2179" s="2">
        <v>2178</v>
      </c>
      <c r="B2179" s="2">
        <v>67</v>
      </c>
      <c r="C2179" s="2" t="s">
        <v>9</v>
      </c>
    </row>
    <row r="2180" spans="1:3" x14ac:dyDescent="0.2">
      <c r="A2180" s="2">
        <v>2179</v>
      </c>
      <c r="B2180" s="2">
        <v>67</v>
      </c>
      <c r="C2180" s="2" t="s">
        <v>476</v>
      </c>
    </row>
    <row r="2181" spans="1:3" x14ac:dyDescent="0.2">
      <c r="A2181" s="2">
        <v>2180</v>
      </c>
      <c r="B2181" s="2">
        <v>67</v>
      </c>
      <c r="C2181" s="2" t="s">
        <v>477</v>
      </c>
    </row>
    <row r="2182" spans="1:3" x14ac:dyDescent="0.2">
      <c r="A2182" s="2">
        <v>2181</v>
      </c>
      <c r="B2182" s="2">
        <v>67</v>
      </c>
      <c r="C2182" s="2" t="s">
        <v>478</v>
      </c>
    </row>
    <row r="2183" spans="1:3" x14ac:dyDescent="0.2">
      <c r="A2183" s="2">
        <v>2182</v>
      </c>
      <c r="B2183" s="2">
        <v>67</v>
      </c>
      <c r="C2183" s="2" t="s">
        <v>479</v>
      </c>
    </row>
    <row r="2184" spans="1:3" x14ac:dyDescent="0.2">
      <c r="A2184" s="2">
        <v>2183</v>
      </c>
      <c r="B2184" s="2">
        <v>67</v>
      </c>
      <c r="C2184" s="2" t="s">
        <v>480</v>
      </c>
    </row>
    <row r="2185" spans="1:3" x14ac:dyDescent="0.2">
      <c r="A2185" s="2">
        <v>2184</v>
      </c>
      <c r="B2185" s="2">
        <v>67</v>
      </c>
      <c r="C2185" s="2" t="s">
        <v>481</v>
      </c>
    </row>
    <row r="2186" spans="1:3" x14ac:dyDescent="0.2">
      <c r="A2186" s="2">
        <v>2185</v>
      </c>
      <c r="B2186" s="2">
        <v>67</v>
      </c>
      <c r="C2186" s="2" t="s">
        <v>482</v>
      </c>
    </row>
    <row r="2187" spans="1:3" x14ac:dyDescent="0.2">
      <c r="A2187" s="2">
        <v>2186</v>
      </c>
      <c r="B2187" s="2">
        <v>67</v>
      </c>
      <c r="C2187" s="2" t="s">
        <v>173</v>
      </c>
    </row>
    <row r="2188" spans="1:3" x14ac:dyDescent="0.2">
      <c r="A2188" s="2">
        <v>2187</v>
      </c>
      <c r="B2188" s="2">
        <v>67</v>
      </c>
      <c r="C2188" s="2" t="s">
        <v>483</v>
      </c>
    </row>
    <row r="2189" spans="1:3" x14ac:dyDescent="0.2">
      <c r="A2189" s="2">
        <v>2188</v>
      </c>
      <c r="B2189" s="2">
        <v>67</v>
      </c>
      <c r="C2189" s="2" t="s">
        <v>484</v>
      </c>
    </row>
    <row r="2190" spans="1:3" x14ac:dyDescent="0.2">
      <c r="A2190" s="2">
        <v>2189</v>
      </c>
      <c r="B2190" s="2">
        <v>67</v>
      </c>
      <c r="C2190" s="2" t="s">
        <v>1625</v>
      </c>
    </row>
    <row r="2191" spans="1:3" x14ac:dyDescent="0.2">
      <c r="A2191" s="2">
        <v>2190</v>
      </c>
      <c r="B2191" s="2">
        <v>67</v>
      </c>
      <c r="C2191" s="2" t="s">
        <v>485</v>
      </c>
    </row>
    <row r="2192" spans="1:3" x14ac:dyDescent="0.2">
      <c r="A2192" s="2">
        <v>2191</v>
      </c>
      <c r="B2192" s="2">
        <v>67</v>
      </c>
      <c r="C2192" s="2" t="s">
        <v>486</v>
      </c>
    </row>
    <row r="2193" spans="1:3" x14ac:dyDescent="0.2">
      <c r="A2193" s="2">
        <v>2192</v>
      </c>
      <c r="B2193" s="2">
        <v>67</v>
      </c>
      <c r="C2193" s="2" t="s">
        <v>487</v>
      </c>
    </row>
    <row r="2194" spans="1:3" x14ac:dyDescent="0.2">
      <c r="A2194" s="2">
        <v>2193</v>
      </c>
      <c r="B2194" s="2">
        <v>67</v>
      </c>
      <c r="C2194" s="2" t="s">
        <v>488</v>
      </c>
    </row>
    <row r="2195" spans="1:3" x14ac:dyDescent="0.2">
      <c r="A2195" s="2">
        <v>2194</v>
      </c>
      <c r="B2195" s="2">
        <v>68</v>
      </c>
      <c r="C2195" s="2" t="s">
        <v>489</v>
      </c>
    </row>
    <row r="2196" spans="1:3" x14ac:dyDescent="0.2">
      <c r="A2196" s="2">
        <v>2195</v>
      </c>
      <c r="B2196" s="2">
        <v>68</v>
      </c>
      <c r="C2196" s="2" t="s">
        <v>2035</v>
      </c>
    </row>
    <row r="2197" spans="1:3" x14ac:dyDescent="0.2">
      <c r="A2197" s="2">
        <v>2196</v>
      </c>
      <c r="B2197" s="2">
        <v>68</v>
      </c>
      <c r="C2197" s="2" t="s">
        <v>490</v>
      </c>
    </row>
    <row r="2198" spans="1:3" x14ac:dyDescent="0.2">
      <c r="A2198" s="2">
        <v>2197</v>
      </c>
      <c r="B2198" s="2">
        <v>68</v>
      </c>
      <c r="C2198" s="2" t="s">
        <v>491</v>
      </c>
    </row>
    <row r="2199" spans="1:3" x14ac:dyDescent="0.2">
      <c r="A2199" s="2">
        <v>2198</v>
      </c>
      <c r="B2199" s="2">
        <v>68</v>
      </c>
      <c r="C2199" s="2" t="s">
        <v>1149</v>
      </c>
    </row>
    <row r="2200" spans="1:3" x14ac:dyDescent="0.2">
      <c r="A2200" s="2">
        <v>2199</v>
      </c>
      <c r="B2200" s="2">
        <v>68</v>
      </c>
      <c r="C2200" s="2" t="s">
        <v>492</v>
      </c>
    </row>
    <row r="2201" spans="1:3" x14ac:dyDescent="0.2">
      <c r="A2201" s="2">
        <v>2200</v>
      </c>
      <c r="B2201" s="2">
        <v>68</v>
      </c>
      <c r="C2201" s="2" t="s">
        <v>493</v>
      </c>
    </row>
    <row r="2202" spans="1:3" x14ac:dyDescent="0.2">
      <c r="A2202" s="2">
        <v>2201</v>
      </c>
      <c r="B2202" s="2">
        <v>68</v>
      </c>
      <c r="C2202" s="2" t="s">
        <v>494</v>
      </c>
    </row>
    <row r="2203" spans="1:3" x14ac:dyDescent="0.2">
      <c r="A2203" s="2">
        <v>2202</v>
      </c>
      <c r="B2203" s="2">
        <v>68</v>
      </c>
      <c r="C2203" s="2" t="s">
        <v>744</v>
      </c>
    </row>
    <row r="2204" spans="1:3" x14ac:dyDescent="0.2">
      <c r="A2204" s="2">
        <v>2203</v>
      </c>
      <c r="B2204" s="2">
        <v>68</v>
      </c>
      <c r="C2204" s="2" t="s">
        <v>1509</v>
      </c>
    </row>
    <row r="2205" spans="1:3" x14ac:dyDescent="0.2">
      <c r="A2205" s="2">
        <v>2204</v>
      </c>
      <c r="B2205" s="2">
        <v>68</v>
      </c>
      <c r="C2205" s="2" t="s">
        <v>1074</v>
      </c>
    </row>
    <row r="2206" spans="1:3" x14ac:dyDescent="0.2">
      <c r="A2206" s="2">
        <v>2205</v>
      </c>
      <c r="B2206" s="2">
        <v>68</v>
      </c>
      <c r="C2206" s="2" t="s">
        <v>745</v>
      </c>
    </row>
    <row r="2207" spans="1:3" x14ac:dyDescent="0.2">
      <c r="A2207" s="2">
        <v>2206</v>
      </c>
      <c r="B2207" s="2">
        <v>68</v>
      </c>
      <c r="C2207" s="2" t="s">
        <v>495</v>
      </c>
    </row>
    <row r="2208" spans="1:3" x14ac:dyDescent="0.2">
      <c r="A2208" s="2">
        <v>2207</v>
      </c>
      <c r="B2208" s="2">
        <v>68</v>
      </c>
      <c r="C2208" s="2" t="s">
        <v>1327</v>
      </c>
    </row>
    <row r="2209" spans="1:3" x14ac:dyDescent="0.2">
      <c r="A2209" s="2">
        <v>2208</v>
      </c>
      <c r="B2209" s="2">
        <v>68</v>
      </c>
      <c r="C2209" s="2" t="s">
        <v>496</v>
      </c>
    </row>
    <row r="2210" spans="1:3" x14ac:dyDescent="0.2">
      <c r="A2210" s="2">
        <v>2209</v>
      </c>
      <c r="B2210" s="2">
        <v>68</v>
      </c>
      <c r="C2210" s="2" t="s">
        <v>497</v>
      </c>
    </row>
    <row r="2211" spans="1:3" x14ac:dyDescent="0.2">
      <c r="A2211" s="2">
        <v>2210</v>
      </c>
      <c r="B2211" s="2">
        <v>68</v>
      </c>
      <c r="C2211" s="2" t="s">
        <v>498</v>
      </c>
    </row>
    <row r="2212" spans="1:3" x14ac:dyDescent="0.2">
      <c r="A2212" s="2">
        <v>2211</v>
      </c>
      <c r="B2212" s="2">
        <v>68</v>
      </c>
      <c r="C2212" s="2" t="s">
        <v>499</v>
      </c>
    </row>
    <row r="2213" spans="1:3" x14ac:dyDescent="0.2">
      <c r="A2213" s="2">
        <v>2212</v>
      </c>
      <c r="B2213" s="2">
        <v>68</v>
      </c>
      <c r="C2213" s="2" t="s">
        <v>500</v>
      </c>
    </row>
    <row r="2214" spans="1:3" x14ac:dyDescent="0.2">
      <c r="A2214" s="2">
        <v>2213</v>
      </c>
      <c r="B2214" s="2">
        <v>68</v>
      </c>
      <c r="C2214" s="2" t="s">
        <v>501</v>
      </c>
    </row>
    <row r="2215" spans="1:3" x14ac:dyDescent="0.2">
      <c r="A2215" s="2">
        <v>2214</v>
      </c>
      <c r="B2215" s="2">
        <v>68</v>
      </c>
      <c r="C2215" s="2" t="s">
        <v>502</v>
      </c>
    </row>
    <row r="2216" spans="1:3" x14ac:dyDescent="0.2">
      <c r="A2216" s="2">
        <v>2215</v>
      </c>
      <c r="B2216" s="2">
        <v>68</v>
      </c>
      <c r="C2216" s="2" t="s">
        <v>503</v>
      </c>
    </row>
    <row r="2217" spans="1:3" x14ac:dyDescent="0.2">
      <c r="A2217" s="2">
        <v>2216</v>
      </c>
      <c r="B2217" s="2">
        <v>68</v>
      </c>
      <c r="C2217" s="2" t="s">
        <v>504</v>
      </c>
    </row>
    <row r="2218" spans="1:3" x14ac:dyDescent="0.2">
      <c r="A2218" s="2">
        <v>2217</v>
      </c>
      <c r="B2218" s="2">
        <v>68</v>
      </c>
      <c r="C2218" s="2" t="s">
        <v>1846</v>
      </c>
    </row>
    <row r="2219" spans="1:3" x14ac:dyDescent="0.2">
      <c r="A2219" s="2">
        <v>2218</v>
      </c>
      <c r="B2219" s="2">
        <v>68</v>
      </c>
      <c r="C2219" s="2" t="s">
        <v>505</v>
      </c>
    </row>
    <row r="2220" spans="1:3" x14ac:dyDescent="0.2">
      <c r="A2220" s="2">
        <v>2219</v>
      </c>
      <c r="B2220" s="2">
        <v>68</v>
      </c>
      <c r="C2220" s="2" t="s">
        <v>506</v>
      </c>
    </row>
    <row r="2221" spans="1:3" x14ac:dyDescent="0.2">
      <c r="A2221" s="2">
        <v>2220</v>
      </c>
      <c r="B2221" s="2">
        <v>68</v>
      </c>
      <c r="C2221" s="2" t="s">
        <v>1586</v>
      </c>
    </row>
    <row r="2222" spans="1:3" x14ac:dyDescent="0.2">
      <c r="A2222" s="2">
        <v>2221</v>
      </c>
      <c r="B2222" s="2">
        <v>68</v>
      </c>
      <c r="C2222" s="2" t="s">
        <v>507</v>
      </c>
    </row>
    <row r="2223" spans="1:3" x14ac:dyDescent="0.2">
      <c r="A2223" s="2">
        <v>2222</v>
      </c>
      <c r="B2223" s="2">
        <v>68</v>
      </c>
      <c r="C2223" s="2" t="s">
        <v>508</v>
      </c>
    </row>
    <row r="2224" spans="1:3" x14ac:dyDescent="0.2">
      <c r="A2224" s="2">
        <v>2223</v>
      </c>
      <c r="B2224" s="2">
        <v>68</v>
      </c>
      <c r="C2224" s="2" t="s">
        <v>509</v>
      </c>
    </row>
    <row r="2225" spans="1:3" x14ac:dyDescent="0.2">
      <c r="A2225" s="2">
        <v>2224</v>
      </c>
      <c r="B2225" s="2">
        <v>68</v>
      </c>
      <c r="C2225" s="2" t="s">
        <v>1253</v>
      </c>
    </row>
    <row r="2226" spans="1:3" x14ac:dyDescent="0.2">
      <c r="A2226" s="2">
        <v>2225</v>
      </c>
      <c r="B2226" s="2">
        <v>68</v>
      </c>
      <c r="C2226" s="2" t="s">
        <v>510</v>
      </c>
    </row>
    <row r="2227" spans="1:3" x14ac:dyDescent="0.2">
      <c r="A2227" s="2">
        <v>2226</v>
      </c>
      <c r="B2227" s="2">
        <v>68</v>
      </c>
      <c r="C2227" s="2" t="s">
        <v>511</v>
      </c>
    </row>
    <row r="2228" spans="1:3" x14ac:dyDescent="0.2">
      <c r="A2228" s="2">
        <v>2227</v>
      </c>
      <c r="B2228" s="2">
        <v>68</v>
      </c>
      <c r="C2228" s="2" t="s">
        <v>512</v>
      </c>
    </row>
    <row r="2229" spans="1:3" x14ac:dyDescent="0.2">
      <c r="A2229" s="2">
        <v>2228</v>
      </c>
      <c r="B2229" s="2">
        <v>68</v>
      </c>
      <c r="C2229" s="2" t="s">
        <v>513</v>
      </c>
    </row>
    <row r="2230" spans="1:3" x14ac:dyDescent="0.2">
      <c r="A2230" s="2">
        <v>2229</v>
      </c>
      <c r="B2230" s="2">
        <v>68</v>
      </c>
      <c r="C2230" s="2" t="s">
        <v>514</v>
      </c>
    </row>
    <row r="2231" spans="1:3" x14ac:dyDescent="0.2">
      <c r="A2231" s="2">
        <v>2230</v>
      </c>
      <c r="B2231" s="2">
        <v>68</v>
      </c>
      <c r="C2231" s="2" t="s">
        <v>515</v>
      </c>
    </row>
    <row r="2232" spans="1:3" x14ac:dyDescent="0.2">
      <c r="A2232" s="2">
        <v>2231</v>
      </c>
      <c r="B2232" s="2">
        <v>68</v>
      </c>
      <c r="C2232" s="2" t="s">
        <v>516</v>
      </c>
    </row>
    <row r="2233" spans="1:3" x14ac:dyDescent="0.2">
      <c r="A2233" s="2">
        <v>2232</v>
      </c>
      <c r="B2233" s="2">
        <v>68</v>
      </c>
      <c r="C2233" s="2" t="s">
        <v>517</v>
      </c>
    </row>
    <row r="2234" spans="1:3" x14ac:dyDescent="0.2">
      <c r="A2234" s="2">
        <v>2233</v>
      </c>
      <c r="B2234" s="2">
        <v>68</v>
      </c>
      <c r="C2234" s="2" t="s">
        <v>518</v>
      </c>
    </row>
    <row r="2235" spans="1:3" x14ac:dyDescent="0.2">
      <c r="A2235" s="2">
        <v>2234</v>
      </c>
      <c r="B2235" s="2">
        <v>68</v>
      </c>
      <c r="C2235" s="2" t="s">
        <v>519</v>
      </c>
    </row>
    <row r="2236" spans="1:3" x14ac:dyDescent="0.2">
      <c r="A2236" s="2">
        <v>2235</v>
      </c>
      <c r="B2236" s="2">
        <v>68</v>
      </c>
      <c r="C2236" s="2" t="s">
        <v>520</v>
      </c>
    </row>
    <row r="2237" spans="1:3" x14ac:dyDescent="0.2">
      <c r="A2237" s="2">
        <v>2236</v>
      </c>
      <c r="B2237" s="2">
        <v>68</v>
      </c>
      <c r="C2237" s="2" t="s">
        <v>521</v>
      </c>
    </row>
    <row r="2238" spans="1:3" x14ac:dyDescent="0.2">
      <c r="A2238" s="2">
        <v>2237</v>
      </c>
      <c r="B2238" s="2">
        <v>68</v>
      </c>
      <c r="C2238" s="2" t="s">
        <v>522</v>
      </c>
    </row>
    <row r="2239" spans="1:3" x14ac:dyDescent="0.2">
      <c r="A2239" s="2">
        <v>2238</v>
      </c>
      <c r="B2239" s="2">
        <v>68</v>
      </c>
      <c r="C2239" s="2" t="s">
        <v>523</v>
      </c>
    </row>
    <row r="2240" spans="1:3" x14ac:dyDescent="0.2">
      <c r="A2240" s="2">
        <v>2239</v>
      </c>
      <c r="B2240" s="2">
        <v>69</v>
      </c>
      <c r="C2240" s="2" t="s">
        <v>524</v>
      </c>
    </row>
    <row r="2241" spans="1:3" x14ac:dyDescent="0.2">
      <c r="A2241" s="2">
        <v>2240</v>
      </c>
      <c r="B2241" s="2">
        <v>69</v>
      </c>
      <c r="C2241" s="2" t="s">
        <v>525</v>
      </c>
    </row>
    <row r="2242" spans="1:3" x14ac:dyDescent="0.2">
      <c r="A2242" s="2">
        <v>2241</v>
      </c>
      <c r="B2242" s="2">
        <v>69</v>
      </c>
      <c r="C2242" s="2" t="s">
        <v>526</v>
      </c>
    </row>
    <row r="2243" spans="1:3" x14ac:dyDescent="0.2">
      <c r="A2243" s="2">
        <v>2242</v>
      </c>
      <c r="B2243" s="2">
        <v>69</v>
      </c>
      <c r="C2243" s="2" t="s">
        <v>527</v>
      </c>
    </row>
    <row r="2244" spans="1:3" x14ac:dyDescent="0.2">
      <c r="A2244" s="2">
        <v>2243</v>
      </c>
      <c r="B2244" s="2">
        <v>69</v>
      </c>
      <c r="C2244" s="2" t="s">
        <v>1316</v>
      </c>
    </row>
    <row r="2245" spans="1:3" x14ac:dyDescent="0.2">
      <c r="A2245" s="2">
        <v>2244</v>
      </c>
      <c r="B2245" s="2">
        <v>69</v>
      </c>
      <c r="C2245" s="2" t="s">
        <v>528</v>
      </c>
    </row>
    <row r="2246" spans="1:3" x14ac:dyDescent="0.2">
      <c r="A2246" s="2">
        <v>2245</v>
      </c>
      <c r="B2246" s="2">
        <v>69</v>
      </c>
      <c r="C2246" s="2" t="s">
        <v>1318</v>
      </c>
    </row>
    <row r="2247" spans="1:3" x14ac:dyDescent="0.2">
      <c r="A2247" s="2">
        <v>2246</v>
      </c>
      <c r="B2247" s="2">
        <v>69</v>
      </c>
      <c r="C2247" s="2" t="s">
        <v>529</v>
      </c>
    </row>
    <row r="2248" spans="1:3" x14ac:dyDescent="0.2">
      <c r="A2248" s="2">
        <v>2247</v>
      </c>
      <c r="B2248" s="2">
        <v>69</v>
      </c>
      <c r="C2248" s="2" t="s">
        <v>530</v>
      </c>
    </row>
    <row r="2249" spans="1:3" x14ac:dyDescent="0.2">
      <c r="A2249" s="2">
        <v>2248</v>
      </c>
      <c r="B2249" s="2">
        <v>69</v>
      </c>
      <c r="C2249" s="2" t="s">
        <v>531</v>
      </c>
    </row>
    <row r="2250" spans="1:3" x14ac:dyDescent="0.2">
      <c r="A2250" s="2">
        <v>2249</v>
      </c>
      <c r="B2250" s="2">
        <v>69</v>
      </c>
      <c r="C2250" s="2" t="s">
        <v>532</v>
      </c>
    </row>
    <row r="2251" spans="1:3" x14ac:dyDescent="0.2">
      <c r="A2251" s="2">
        <v>2250</v>
      </c>
      <c r="B2251" s="2">
        <v>69</v>
      </c>
      <c r="C2251" s="2" t="s">
        <v>533</v>
      </c>
    </row>
    <row r="2252" spans="1:3" x14ac:dyDescent="0.2">
      <c r="A2252" s="2">
        <v>2251</v>
      </c>
      <c r="B2252" s="2">
        <v>69</v>
      </c>
      <c r="C2252" s="2" t="s">
        <v>534</v>
      </c>
    </row>
    <row r="2253" spans="1:3" x14ac:dyDescent="0.2">
      <c r="A2253" s="2">
        <v>2252</v>
      </c>
      <c r="B2253" s="2">
        <v>69</v>
      </c>
      <c r="C2253" s="2" t="s">
        <v>535</v>
      </c>
    </row>
    <row r="2254" spans="1:3" x14ac:dyDescent="0.2">
      <c r="A2254" s="2">
        <v>2253</v>
      </c>
      <c r="B2254" s="2">
        <v>69</v>
      </c>
      <c r="C2254" s="2" t="s">
        <v>536</v>
      </c>
    </row>
    <row r="2255" spans="1:3" x14ac:dyDescent="0.2">
      <c r="A2255" s="2">
        <v>2254</v>
      </c>
      <c r="B2255" s="2">
        <v>69</v>
      </c>
      <c r="C2255" s="2" t="s">
        <v>537</v>
      </c>
    </row>
    <row r="2256" spans="1:3" x14ac:dyDescent="0.2">
      <c r="A2256" s="2">
        <v>2255</v>
      </c>
      <c r="B2256" s="2">
        <v>69</v>
      </c>
      <c r="C2256" s="2" t="s">
        <v>538</v>
      </c>
    </row>
    <row r="2257" spans="1:3" x14ac:dyDescent="0.2">
      <c r="A2257" s="2">
        <v>2256</v>
      </c>
      <c r="B2257" s="2">
        <v>69</v>
      </c>
      <c r="C2257" s="2" t="s">
        <v>356</v>
      </c>
    </row>
    <row r="2258" spans="1:3" x14ac:dyDescent="0.2">
      <c r="A2258" s="2">
        <v>2257</v>
      </c>
      <c r="B2258" s="2">
        <v>69</v>
      </c>
      <c r="C2258" s="2" t="s">
        <v>539</v>
      </c>
    </row>
    <row r="2259" spans="1:3" x14ac:dyDescent="0.2">
      <c r="A2259" s="2">
        <v>2258</v>
      </c>
      <c r="B2259" s="2">
        <v>69</v>
      </c>
      <c r="C2259" s="2" t="s">
        <v>540</v>
      </c>
    </row>
    <row r="2260" spans="1:3" x14ac:dyDescent="0.2">
      <c r="A2260" s="2">
        <v>2259</v>
      </c>
      <c r="B2260" s="2">
        <v>69</v>
      </c>
      <c r="C2260" s="2" t="s">
        <v>541</v>
      </c>
    </row>
    <row r="2261" spans="1:3" x14ac:dyDescent="0.2">
      <c r="A2261" s="2">
        <v>2260</v>
      </c>
      <c r="B2261" s="2">
        <v>69</v>
      </c>
      <c r="C2261" s="2" t="s">
        <v>542</v>
      </c>
    </row>
    <row r="2262" spans="1:3" x14ac:dyDescent="0.2">
      <c r="A2262" s="2">
        <v>2261</v>
      </c>
      <c r="B2262" s="2">
        <v>69</v>
      </c>
      <c r="C2262" s="2" t="s">
        <v>543</v>
      </c>
    </row>
    <row r="2263" spans="1:3" x14ac:dyDescent="0.2">
      <c r="A2263" s="2">
        <v>2262</v>
      </c>
      <c r="B2263" s="2">
        <v>69</v>
      </c>
      <c r="C2263" s="2" t="s">
        <v>544</v>
      </c>
    </row>
    <row r="2264" spans="1:3" x14ac:dyDescent="0.2">
      <c r="A2264" s="2">
        <v>2263</v>
      </c>
      <c r="B2264" s="2">
        <v>69</v>
      </c>
      <c r="C2264" s="2" t="s">
        <v>545</v>
      </c>
    </row>
    <row r="2265" spans="1:3" x14ac:dyDescent="0.2">
      <c r="A2265" s="2">
        <v>2264</v>
      </c>
      <c r="B2265" s="2">
        <v>69</v>
      </c>
      <c r="C2265" s="2" t="s">
        <v>1678</v>
      </c>
    </row>
    <row r="2266" spans="1:3" x14ac:dyDescent="0.2">
      <c r="A2266" s="2">
        <v>2265</v>
      </c>
      <c r="B2266" s="2">
        <v>69</v>
      </c>
      <c r="C2266" s="2" t="s">
        <v>546</v>
      </c>
    </row>
    <row r="2267" spans="1:3" x14ac:dyDescent="0.2">
      <c r="A2267" s="2">
        <v>2266</v>
      </c>
      <c r="B2267" s="2">
        <v>69</v>
      </c>
      <c r="C2267" s="2" t="s">
        <v>547</v>
      </c>
    </row>
    <row r="2268" spans="1:3" x14ac:dyDescent="0.2">
      <c r="A2268" s="2">
        <v>2267</v>
      </c>
      <c r="B2268" s="2">
        <v>69</v>
      </c>
      <c r="C2268" s="2" t="s">
        <v>548</v>
      </c>
    </row>
    <row r="2269" spans="1:3" x14ac:dyDescent="0.2">
      <c r="A2269" s="2">
        <v>2268</v>
      </c>
      <c r="B2269" s="2">
        <v>69</v>
      </c>
      <c r="C2269" s="2" t="s">
        <v>549</v>
      </c>
    </row>
    <row r="2270" spans="1:3" x14ac:dyDescent="0.2">
      <c r="A2270" s="2">
        <v>2269</v>
      </c>
      <c r="B2270" s="2">
        <v>69</v>
      </c>
      <c r="C2270" s="2" t="s">
        <v>550</v>
      </c>
    </row>
    <row r="2271" spans="1:3" x14ac:dyDescent="0.2">
      <c r="A2271" s="2">
        <v>2270</v>
      </c>
      <c r="B2271" s="2">
        <v>69</v>
      </c>
      <c r="C2271" s="2" t="s">
        <v>551</v>
      </c>
    </row>
    <row r="2272" spans="1:3" x14ac:dyDescent="0.2">
      <c r="A2272" s="2">
        <v>2271</v>
      </c>
      <c r="B2272" s="2">
        <v>69</v>
      </c>
      <c r="C2272" s="2" t="s">
        <v>552</v>
      </c>
    </row>
    <row r="2273" spans="1:3" x14ac:dyDescent="0.2">
      <c r="A2273" s="2">
        <v>2272</v>
      </c>
      <c r="B2273" s="2">
        <v>69</v>
      </c>
      <c r="C2273" s="2" t="s">
        <v>553</v>
      </c>
    </row>
    <row r="2274" spans="1:3" x14ac:dyDescent="0.2">
      <c r="A2274" s="2">
        <v>2273</v>
      </c>
      <c r="B2274" s="2">
        <v>69</v>
      </c>
      <c r="C2274" s="2" t="s">
        <v>554</v>
      </c>
    </row>
    <row r="2275" spans="1:3" x14ac:dyDescent="0.2">
      <c r="A2275" s="2">
        <v>2274</v>
      </c>
      <c r="B2275" s="2">
        <v>69</v>
      </c>
      <c r="C2275" s="2" t="s">
        <v>555</v>
      </c>
    </row>
    <row r="2276" spans="1:3" x14ac:dyDescent="0.2">
      <c r="A2276" s="2">
        <v>2275</v>
      </c>
      <c r="B2276" s="2">
        <v>69</v>
      </c>
      <c r="C2276" s="2" t="s">
        <v>556</v>
      </c>
    </row>
    <row r="2277" spans="1:3" x14ac:dyDescent="0.2">
      <c r="A2277" s="2">
        <v>2276</v>
      </c>
      <c r="B2277" s="2">
        <v>69</v>
      </c>
      <c r="C2277" s="2" t="s">
        <v>557</v>
      </c>
    </row>
    <row r="2278" spans="1:3" x14ac:dyDescent="0.2">
      <c r="A2278" s="2">
        <v>2277</v>
      </c>
      <c r="B2278" s="2">
        <v>69</v>
      </c>
      <c r="C2278" s="2" t="s">
        <v>558</v>
      </c>
    </row>
    <row r="2279" spans="1:3" x14ac:dyDescent="0.2">
      <c r="A2279" s="2">
        <v>2278</v>
      </c>
      <c r="B2279" s="2">
        <v>69</v>
      </c>
      <c r="C2279" s="2" t="s">
        <v>1016</v>
      </c>
    </row>
    <row r="2280" spans="1:3" x14ac:dyDescent="0.2">
      <c r="A2280" s="2">
        <v>2279</v>
      </c>
      <c r="B2280" s="2">
        <v>69</v>
      </c>
      <c r="C2280" s="2" t="s">
        <v>559</v>
      </c>
    </row>
    <row r="2281" spans="1:3" x14ac:dyDescent="0.2">
      <c r="A2281" s="2">
        <v>2280</v>
      </c>
      <c r="B2281" s="2">
        <v>69</v>
      </c>
      <c r="C2281" s="2" t="s">
        <v>560</v>
      </c>
    </row>
    <row r="2282" spans="1:3" x14ac:dyDescent="0.2">
      <c r="A2282" s="2">
        <v>2281</v>
      </c>
      <c r="B2282" s="2">
        <v>69</v>
      </c>
      <c r="C2282" s="2" t="s">
        <v>561</v>
      </c>
    </row>
    <row r="2283" spans="1:3" x14ac:dyDescent="0.2">
      <c r="A2283" s="2">
        <v>2282</v>
      </c>
      <c r="B2283" s="2">
        <v>69</v>
      </c>
      <c r="C2283" s="2" t="s">
        <v>562</v>
      </c>
    </row>
    <row r="2284" spans="1:3" x14ac:dyDescent="0.2">
      <c r="A2284" s="2">
        <v>2283</v>
      </c>
      <c r="B2284" s="2">
        <v>69</v>
      </c>
      <c r="C2284" s="2" t="s">
        <v>563</v>
      </c>
    </row>
    <row r="2285" spans="1:3" x14ac:dyDescent="0.2">
      <c r="A2285" s="2">
        <v>2284</v>
      </c>
      <c r="B2285" s="2">
        <v>69</v>
      </c>
      <c r="C2285" s="2" t="s">
        <v>564</v>
      </c>
    </row>
    <row r="2286" spans="1:3" x14ac:dyDescent="0.2">
      <c r="A2286" s="2">
        <v>2285</v>
      </c>
      <c r="B2286" s="2">
        <v>69</v>
      </c>
      <c r="C2286" s="2" t="s">
        <v>565</v>
      </c>
    </row>
    <row r="2287" spans="1:3" x14ac:dyDescent="0.2">
      <c r="A2287" s="2">
        <v>2286</v>
      </c>
      <c r="B2287" s="2">
        <v>69</v>
      </c>
      <c r="C2287" s="2" t="s">
        <v>566</v>
      </c>
    </row>
    <row r="2288" spans="1:3" x14ac:dyDescent="0.2">
      <c r="A2288" s="2">
        <v>2287</v>
      </c>
      <c r="B2288" s="2">
        <v>69</v>
      </c>
      <c r="C2288" s="2" t="s">
        <v>2113</v>
      </c>
    </row>
    <row r="2289" spans="1:3" x14ac:dyDescent="0.2">
      <c r="A2289" s="2">
        <v>2288</v>
      </c>
      <c r="B2289" s="2">
        <v>69</v>
      </c>
      <c r="C2289" s="2" t="s">
        <v>1363</v>
      </c>
    </row>
    <row r="2290" spans="1:3" x14ac:dyDescent="0.2">
      <c r="A2290" s="2">
        <v>2289</v>
      </c>
      <c r="B2290" s="2">
        <v>69</v>
      </c>
      <c r="C2290" s="2" t="s">
        <v>567</v>
      </c>
    </row>
    <row r="2291" spans="1:3" x14ac:dyDescent="0.2">
      <c r="A2291" s="2">
        <v>2290</v>
      </c>
      <c r="B2291" s="2">
        <v>69</v>
      </c>
      <c r="C2291" s="2" t="s">
        <v>568</v>
      </c>
    </row>
    <row r="2292" spans="1:3" x14ac:dyDescent="0.2">
      <c r="A2292" s="2">
        <v>2291</v>
      </c>
      <c r="B2292" s="2">
        <v>69</v>
      </c>
      <c r="C2292" s="2" t="s">
        <v>569</v>
      </c>
    </row>
    <row r="2293" spans="1:3" x14ac:dyDescent="0.2">
      <c r="A2293" s="2">
        <v>2292</v>
      </c>
      <c r="B2293" s="2">
        <v>69</v>
      </c>
      <c r="C2293" s="2" t="s">
        <v>570</v>
      </c>
    </row>
    <row r="2294" spans="1:3" x14ac:dyDescent="0.2">
      <c r="A2294" s="2">
        <v>2293</v>
      </c>
      <c r="B2294" s="2">
        <v>69</v>
      </c>
      <c r="C2294" s="2" t="s">
        <v>571</v>
      </c>
    </row>
    <row r="2295" spans="1:3" x14ac:dyDescent="0.2">
      <c r="A2295" s="2">
        <v>2294</v>
      </c>
      <c r="B2295" s="2">
        <v>69</v>
      </c>
      <c r="C2295" s="2" t="s">
        <v>572</v>
      </c>
    </row>
    <row r="2296" spans="1:3" x14ac:dyDescent="0.2">
      <c r="A2296" s="2">
        <v>2295</v>
      </c>
      <c r="B2296" s="2">
        <v>69</v>
      </c>
      <c r="C2296" s="2" t="s">
        <v>573</v>
      </c>
    </row>
    <row r="2297" spans="1:3" x14ac:dyDescent="0.2">
      <c r="A2297" s="2">
        <v>2296</v>
      </c>
      <c r="B2297" s="2">
        <v>69</v>
      </c>
      <c r="C2297" s="2" t="s">
        <v>574</v>
      </c>
    </row>
    <row r="2298" spans="1:3" x14ac:dyDescent="0.2">
      <c r="A2298" s="2">
        <v>2297</v>
      </c>
      <c r="B2298" s="2">
        <v>69</v>
      </c>
      <c r="C2298" s="2" t="s">
        <v>575</v>
      </c>
    </row>
    <row r="2299" spans="1:3" x14ac:dyDescent="0.2">
      <c r="A2299" s="2">
        <v>2298</v>
      </c>
      <c r="B2299" s="2">
        <v>69</v>
      </c>
      <c r="C2299" s="2" t="s">
        <v>576</v>
      </c>
    </row>
    <row r="2300" spans="1:3" x14ac:dyDescent="0.2">
      <c r="A2300" s="2">
        <v>2299</v>
      </c>
      <c r="B2300" s="2">
        <v>69</v>
      </c>
      <c r="C2300" s="2" t="s">
        <v>577</v>
      </c>
    </row>
    <row r="2301" spans="1:3" x14ac:dyDescent="0.2">
      <c r="A2301" s="2">
        <v>2300</v>
      </c>
      <c r="B2301" s="2">
        <v>69</v>
      </c>
      <c r="C2301" s="2" t="s">
        <v>578</v>
      </c>
    </row>
    <row r="2302" spans="1:3" x14ac:dyDescent="0.2">
      <c r="A2302" s="2">
        <v>2301</v>
      </c>
      <c r="B2302" s="2">
        <v>69</v>
      </c>
      <c r="C2302" s="2" t="s">
        <v>579</v>
      </c>
    </row>
    <row r="2303" spans="1:3" x14ac:dyDescent="0.2">
      <c r="A2303" s="2">
        <v>2302</v>
      </c>
      <c r="B2303" s="2">
        <v>69</v>
      </c>
      <c r="C2303" s="2" t="s">
        <v>580</v>
      </c>
    </row>
    <row r="2304" spans="1:3" x14ac:dyDescent="0.2">
      <c r="A2304" s="2">
        <v>2303</v>
      </c>
      <c r="B2304" s="2">
        <v>69</v>
      </c>
      <c r="C2304" s="2" t="s">
        <v>581</v>
      </c>
    </row>
    <row r="2305" spans="1:3" x14ac:dyDescent="0.2">
      <c r="A2305" s="2">
        <v>2304</v>
      </c>
      <c r="B2305" s="2">
        <v>70</v>
      </c>
      <c r="C2305" s="2" t="s">
        <v>715</v>
      </c>
    </row>
    <row r="2306" spans="1:3" x14ac:dyDescent="0.2">
      <c r="A2306" s="2">
        <v>2305</v>
      </c>
      <c r="B2306" s="2">
        <v>70</v>
      </c>
      <c r="C2306" s="2" t="s">
        <v>966</v>
      </c>
    </row>
    <row r="2307" spans="1:3" x14ac:dyDescent="0.2">
      <c r="A2307" s="2">
        <v>2306</v>
      </c>
      <c r="B2307" s="2">
        <v>70</v>
      </c>
      <c r="C2307" s="2" t="s">
        <v>582</v>
      </c>
    </row>
    <row r="2308" spans="1:3" x14ac:dyDescent="0.2">
      <c r="A2308" s="2">
        <v>2307</v>
      </c>
      <c r="B2308" s="2">
        <v>70</v>
      </c>
      <c r="C2308" s="2" t="s">
        <v>500</v>
      </c>
    </row>
    <row r="2309" spans="1:3" x14ac:dyDescent="0.2">
      <c r="A2309" s="2">
        <v>2308</v>
      </c>
      <c r="B2309" s="2">
        <v>70</v>
      </c>
      <c r="C2309" s="2" t="s">
        <v>583</v>
      </c>
    </row>
    <row r="2310" spans="1:3" x14ac:dyDescent="0.2">
      <c r="A2310" s="2">
        <v>2309</v>
      </c>
      <c r="B2310" s="2">
        <v>70</v>
      </c>
      <c r="C2310" s="2" t="s">
        <v>584</v>
      </c>
    </row>
    <row r="2311" spans="1:3" x14ac:dyDescent="0.2">
      <c r="A2311" s="2">
        <v>2310</v>
      </c>
      <c r="B2311" s="2">
        <v>70</v>
      </c>
      <c r="C2311" s="2" t="s">
        <v>585</v>
      </c>
    </row>
    <row r="2312" spans="1:3" x14ac:dyDescent="0.2">
      <c r="A2312" s="2">
        <v>2311</v>
      </c>
      <c r="B2312" s="2">
        <v>70</v>
      </c>
      <c r="C2312" s="2" t="s">
        <v>586</v>
      </c>
    </row>
    <row r="2313" spans="1:3" x14ac:dyDescent="0.2">
      <c r="A2313" s="2">
        <v>2312</v>
      </c>
      <c r="B2313" s="2">
        <v>70</v>
      </c>
      <c r="C2313" s="2" t="s">
        <v>587</v>
      </c>
    </row>
    <row r="2314" spans="1:3" x14ac:dyDescent="0.2">
      <c r="A2314" s="2">
        <v>2313</v>
      </c>
      <c r="B2314" s="2">
        <v>70</v>
      </c>
      <c r="C2314" s="2" t="s">
        <v>588</v>
      </c>
    </row>
    <row r="2315" spans="1:3" x14ac:dyDescent="0.2">
      <c r="A2315" s="2">
        <v>2314</v>
      </c>
      <c r="B2315" s="2">
        <v>70</v>
      </c>
      <c r="C2315" s="2" t="s">
        <v>589</v>
      </c>
    </row>
    <row r="2316" spans="1:3" x14ac:dyDescent="0.2">
      <c r="A2316" s="2">
        <v>2315</v>
      </c>
      <c r="B2316" s="2">
        <v>70</v>
      </c>
      <c r="C2316" s="2" t="s">
        <v>590</v>
      </c>
    </row>
    <row r="2317" spans="1:3" x14ac:dyDescent="0.2">
      <c r="A2317" s="2">
        <v>2316</v>
      </c>
      <c r="B2317" s="2">
        <v>70</v>
      </c>
      <c r="C2317" s="2" t="s">
        <v>591</v>
      </c>
    </row>
    <row r="2318" spans="1:3" x14ac:dyDescent="0.2">
      <c r="A2318" s="2">
        <v>2317</v>
      </c>
      <c r="B2318" s="2">
        <v>70</v>
      </c>
      <c r="C2318" s="2" t="s">
        <v>592</v>
      </c>
    </row>
    <row r="2319" spans="1:3" x14ac:dyDescent="0.2">
      <c r="A2319" s="2">
        <v>2318</v>
      </c>
      <c r="B2319" s="2">
        <v>70</v>
      </c>
      <c r="C2319" s="2" t="s">
        <v>593</v>
      </c>
    </row>
    <row r="2320" spans="1:3" x14ac:dyDescent="0.2">
      <c r="A2320" s="2">
        <v>2319</v>
      </c>
      <c r="B2320" s="2">
        <v>70</v>
      </c>
      <c r="C2320" s="2" t="s">
        <v>594</v>
      </c>
    </row>
    <row r="2321" spans="1:3" x14ac:dyDescent="0.2">
      <c r="A2321" s="2">
        <v>2320</v>
      </c>
      <c r="B2321" s="2">
        <v>70</v>
      </c>
      <c r="C2321" s="2" t="s">
        <v>595</v>
      </c>
    </row>
    <row r="2322" spans="1:3" x14ac:dyDescent="0.2">
      <c r="A2322" s="2">
        <v>2321</v>
      </c>
      <c r="B2322" s="2">
        <v>70</v>
      </c>
      <c r="C2322" s="2" t="s">
        <v>294</v>
      </c>
    </row>
    <row r="2323" spans="1:3" x14ac:dyDescent="0.2">
      <c r="A2323" s="2">
        <v>2322</v>
      </c>
      <c r="B2323" s="2">
        <v>70</v>
      </c>
      <c r="C2323" s="2" t="s">
        <v>1153</v>
      </c>
    </row>
    <row r="2324" spans="1:3" x14ac:dyDescent="0.2">
      <c r="A2324" s="2">
        <v>2323</v>
      </c>
      <c r="B2324" s="2">
        <v>70</v>
      </c>
      <c r="C2324" s="2" t="s">
        <v>596</v>
      </c>
    </row>
    <row r="2325" spans="1:3" x14ac:dyDescent="0.2">
      <c r="A2325" s="2">
        <v>2324</v>
      </c>
      <c r="B2325" s="2">
        <v>70</v>
      </c>
      <c r="C2325" s="2" t="s">
        <v>58</v>
      </c>
    </row>
    <row r="2326" spans="1:3" x14ac:dyDescent="0.2">
      <c r="A2326" s="2">
        <v>2325</v>
      </c>
      <c r="B2326" s="2">
        <v>70</v>
      </c>
      <c r="C2326" s="2" t="s">
        <v>597</v>
      </c>
    </row>
    <row r="2327" spans="1:3" x14ac:dyDescent="0.2">
      <c r="A2327" s="2">
        <v>2326</v>
      </c>
      <c r="B2327" s="2">
        <v>70</v>
      </c>
      <c r="C2327" s="2" t="s">
        <v>598</v>
      </c>
    </row>
    <row r="2328" spans="1:3" x14ac:dyDescent="0.2">
      <c r="A2328" s="2">
        <v>2327</v>
      </c>
      <c r="B2328" s="2">
        <v>70</v>
      </c>
      <c r="C2328" s="2" t="s">
        <v>599</v>
      </c>
    </row>
    <row r="2329" spans="1:3" x14ac:dyDescent="0.2">
      <c r="A2329" s="2">
        <v>2328</v>
      </c>
      <c r="B2329" s="2">
        <v>70</v>
      </c>
      <c r="C2329" s="2" t="s">
        <v>170</v>
      </c>
    </row>
    <row r="2330" spans="1:3" x14ac:dyDescent="0.2">
      <c r="A2330" s="2">
        <v>2329</v>
      </c>
      <c r="B2330" s="2">
        <v>70</v>
      </c>
      <c r="C2330" s="2" t="s">
        <v>600</v>
      </c>
    </row>
    <row r="2331" spans="1:3" x14ac:dyDescent="0.2">
      <c r="A2331" s="2">
        <v>2330</v>
      </c>
      <c r="B2331" s="2">
        <v>70</v>
      </c>
      <c r="C2331" s="2" t="s">
        <v>436</v>
      </c>
    </row>
    <row r="2332" spans="1:3" x14ac:dyDescent="0.2">
      <c r="A2332" s="2">
        <v>2331</v>
      </c>
      <c r="B2332" s="2">
        <v>75</v>
      </c>
      <c r="C2332" s="2" t="s">
        <v>601</v>
      </c>
    </row>
    <row r="2333" spans="1:3" x14ac:dyDescent="0.2">
      <c r="A2333" s="2">
        <v>2332</v>
      </c>
      <c r="B2333" s="2">
        <v>75</v>
      </c>
      <c r="C2333" s="2" t="s">
        <v>602</v>
      </c>
    </row>
    <row r="2334" spans="1:3" x14ac:dyDescent="0.2">
      <c r="A2334" s="2">
        <v>2333</v>
      </c>
      <c r="B2334" s="2">
        <v>75</v>
      </c>
      <c r="C2334" s="2" t="s">
        <v>603</v>
      </c>
    </row>
    <row r="2335" spans="1:3" x14ac:dyDescent="0.2">
      <c r="A2335" s="2">
        <v>2334</v>
      </c>
      <c r="B2335" s="2">
        <v>75</v>
      </c>
      <c r="C2335" s="2" t="s">
        <v>604</v>
      </c>
    </row>
    <row r="2336" spans="1:3" x14ac:dyDescent="0.2">
      <c r="A2336" s="2">
        <v>2335</v>
      </c>
      <c r="B2336" s="2">
        <v>75</v>
      </c>
      <c r="C2336" s="2" t="s">
        <v>605</v>
      </c>
    </row>
    <row r="2337" spans="1:3" x14ac:dyDescent="0.2">
      <c r="A2337" s="2">
        <v>2336</v>
      </c>
      <c r="B2337" s="2">
        <v>75</v>
      </c>
      <c r="C2337" s="2" t="s">
        <v>606</v>
      </c>
    </row>
    <row r="2338" spans="1:3" x14ac:dyDescent="0.2">
      <c r="A2338" s="2">
        <v>2337</v>
      </c>
      <c r="B2338" s="2">
        <v>19</v>
      </c>
      <c r="C2338" s="2" t="s">
        <v>607</v>
      </c>
    </row>
    <row r="2339" spans="1:3" x14ac:dyDescent="0.2">
      <c r="A2339" s="2">
        <v>2338</v>
      </c>
      <c r="B2339" s="2">
        <v>57</v>
      </c>
      <c r="C2339" s="2" t="s">
        <v>608</v>
      </c>
    </row>
    <row r="2340" spans="1:3" x14ac:dyDescent="0.2">
      <c r="A2340" s="2">
        <v>2339</v>
      </c>
      <c r="B2340" s="2">
        <v>57</v>
      </c>
      <c r="C2340" s="2" t="s">
        <v>609</v>
      </c>
    </row>
    <row r="2341" spans="1:3" x14ac:dyDescent="0.2">
      <c r="A2341" s="2">
        <v>2340</v>
      </c>
      <c r="B2341" s="2">
        <v>50</v>
      </c>
      <c r="C2341" s="2" t="s">
        <v>610</v>
      </c>
    </row>
    <row r="2342" spans="1:3" x14ac:dyDescent="0.2">
      <c r="A2342" s="2">
        <v>2341</v>
      </c>
      <c r="B2342" s="2">
        <v>50</v>
      </c>
      <c r="C2342" s="2" t="s">
        <v>611</v>
      </c>
    </row>
    <row r="2343" spans="1:3" x14ac:dyDescent="0.2">
      <c r="A2343" s="2">
        <v>2342</v>
      </c>
      <c r="B2343" s="2">
        <v>50</v>
      </c>
      <c r="C2343" s="2" t="s">
        <v>612</v>
      </c>
    </row>
    <row r="2344" spans="1:3" x14ac:dyDescent="0.2">
      <c r="A2344" s="2">
        <v>2343</v>
      </c>
      <c r="B2344" s="2">
        <v>18</v>
      </c>
      <c r="C2344" s="2" t="s">
        <v>613</v>
      </c>
    </row>
    <row r="2345" spans="1:3" x14ac:dyDescent="0.2">
      <c r="A2345" s="2">
        <v>2344</v>
      </c>
      <c r="B2345" s="2">
        <v>19</v>
      </c>
      <c r="C2345" s="2" t="s">
        <v>614</v>
      </c>
    </row>
    <row r="2346" spans="1:3" x14ac:dyDescent="0.2">
      <c r="A2346" s="2">
        <v>2345</v>
      </c>
      <c r="B2346" s="2">
        <v>28</v>
      </c>
      <c r="C2346" s="2" t="s">
        <v>615</v>
      </c>
    </row>
    <row r="2347" spans="1:3" x14ac:dyDescent="0.2">
      <c r="A2347" s="2">
        <v>2346</v>
      </c>
      <c r="B2347" s="2">
        <v>86</v>
      </c>
      <c r="C2347" s="2" t="s">
        <v>616</v>
      </c>
    </row>
    <row r="2348" spans="1:3" x14ac:dyDescent="0.2">
      <c r="A2348" s="2">
        <v>2347</v>
      </c>
      <c r="B2348" s="2">
        <v>86</v>
      </c>
      <c r="C2348" s="2" t="s">
        <v>617</v>
      </c>
    </row>
    <row r="2349" spans="1:3" x14ac:dyDescent="0.2">
      <c r="A2349" s="2">
        <v>2348</v>
      </c>
      <c r="B2349" s="2">
        <v>86</v>
      </c>
      <c r="C2349" s="2" t="s">
        <v>618</v>
      </c>
    </row>
    <row r="2350" spans="1:3" x14ac:dyDescent="0.2">
      <c r="A2350" s="2">
        <v>2349</v>
      </c>
      <c r="B2350" s="2">
        <v>86</v>
      </c>
      <c r="C2350" s="2" t="s">
        <v>619</v>
      </c>
    </row>
    <row r="2351" spans="1:3" x14ac:dyDescent="0.2">
      <c r="A2351" s="2">
        <v>2350</v>
      </c>
      <c r="B2351" s="2">
        <v>86</v>
      </c>
      <c r="C2351" s="2" t="s">
        <v>620</v>
      </c>
    </row>
    <row r="2352" spans="1:3" x14ac:dyDescent="0.2">
      <c r="A2352" s="2">
        <v>2351</v>
      </c>
      <c r="B2352" s="2">
        <v>86</v>
      </c>
      <c r="C2352" s="2" t="s">
        <v>621</v>
      </c>
    </row>
    <row r="2353" spans="1:3" x14ac:dyDescent="0.2">
      <c r="A2353" s="2">
        <v>2352</v>
      </c>
      <c r="B2353" s="2">
        <v>51</v>
      </c>
      <c r="C2353" s="2" t="s">
        <v>622</v>
      </c>
    </row>
    <row r="2354" spans="1:3" x14ac:dyDescent="0.2">
      <c r="A2354" s="2">
        <v>2353</v>
      </c>
      <c r="B2354" s="2">
        <v>0</v>
      </c>
      <c r="C2354" s="2" t="s">
        <v>623</v>
      </c>
    </row>
    <row r="2355" spans="1:3" x14ac:dyDescent="0.2">
      <c r="A2355" s="2">
        <v>2354</v>
      </c>
      <c r="B2355" s="2">
        <v>0</v>
      </c>
      <c r="C2355" s="2" t="s">
        <v>624</v>
      </c>
    </row>
    <row r="2356" spans="1:3" x14ac:dyDescent="0.2">
      <c r="A2356" s="2">
        <v>2355</v>
      </c>
      <c r="B2356" s="2">
        <v>67</v>
      </c>
      <c r="C2356" s="2" t="s">
        <v>625</v>
      </c>
    </row>
    <row r="2357" spans="1:3" x14ac:dyDescent="0.2">
      <c r="A2357" s="2">
        <v>2356</v>
      </c>
      <c r="B2357" s="2">
        <v>0</v>
      </c>
      <c r="C2357" s="2" t="s">
        <v>626</v>
      </c>
    </row>
    <row r="2358" spans="1:3" x14ac:dyDescent="0.2">
      <c r="A2358" s="2">
        <v>2357</v>
      </c>
      <c r="B2358" s="2">
        <v>0</v>
      </c>
      <c r="C2358" s="2" t="s">
        <v>627</v>
      </c>
    </row>
    <row r="2359" spans="1:3" x14ac:dyDescent="0.2">
      <c r="A2359" s="2">
        <v>2358</v>
      </c>
      <c r="B2359" s="2">
        <v>0</v>
      </c>
      <c r="C2359" s="2" t="s">
        <v>628</v>
      </c>
    </row>
    <row r="2360" spans="1:3" x14ac:dyDescent="0.2">
      <c r="A2360" s="2">
        <v>2359</v>
      </c>
      <c r="B2360" s="2">
        <v>0</v>
      </c>
      <c r="C2360" s="2" t="s">
        <v>629</v>
      </c>
    </row>
    <row r="2361" spans="1:3" x14ac:dyDescent="0.2">
      <c r="A2361" s="2">
        <v>2360</v>
      </c>
      <c r="B2361" s="2">
        <v>0</v>
      </c>
      <c r="C2361" s="2" t="s">
        <v>630</v>
      </c>
    </row>
    <row r="2362" spans="1:3" x14ac:dyDescent="0.2">
      <c r="A2362" s="2">
        <v>2361</v>
      </c>
      <c r="B2362" s="2">
        <v>0</v>
      </c>
      <c r="C2362" s="2" t="s">
        <v>631</v>
      </c>
    </row>
    <row r="2363" spans="1:3" x14ac:dyDescent="0.2">
      <c r="A2363" s="2">
        <v>2362</v>
      </c>
      <c r="B2363" s="2">
        <v>0</v>
      </c>
      <c r="C2363" s="2" t="s">
        <v>632</v>
      </c>
    </row>
    <row r="2364" spans="1:3" x14ac:dyDescent="0.2">
      <c r="A2364" s="2">
        <v>2363</v>
      </c>
      <c r="B2364" s="2">
        <v>0</v>
      </c>
      <c r="C2364" s="2" t="s">
        <v>633</v>
      </c>
    </row>
    <row r="2365" spans="1:3" x14ac:dyDescent="0.2">
      <c r="A2365" s="2">
        <v>2364</v>
      </c>
      <c r="B2365" s="2">
        <v>0</v>
      </c>
      <c r="C2365" s="2" t="s">
        <v>634</v>
      </c>
    </row>
    <row r="2366" spans="1:3" x14ac:dyDescent="0.2">
      <c r="A2366" s="2">
        <v>2365</v>
      </c>
      <c r="B2366" s="2">
        <v>0</v>
      </c>
      <c r="C2366" s="2" t="s">
        <v>635</v>
      </c>
    </row>
    <row r="2367" spans="1:3" x14ac:dyDescent="0.2">
      <c r="A2367" s="2">
        <v>2366</v>
      </c>
      <c r="B2367" s="2">
        <v>0</v>
      </c>
      <c r="C2367" s="2" t="s">
        <v>636</v>
      </c>
    </row>
    <row r="2368" spans="1:3" x14ac:dyDescent="0.2">
      <c r="A2368" s="2">
        <v>2367</v>
      </c>
      <c r="B2368" s="2">
        <v>0</v>
      </c>
      <c r="C2368" s="2" t="s">
        <v>637</v>
      </c>
    </row>
    <row r="2369" spans="1:3" x14ac:dyDescent="0.2">
      <c r="A2369" s="2">
        <v>2368</v>
      </c>
      <c r="B2369" s="2">
        <v>0</v>
      </c>
      <c r="C2369" s="2" t="s">
        <v>638</v>
      </c>
    </row>
    <row r="2370" spans="1:3" x14ac:dyDescent="0.2">
      <c r="A2370" s="2">
        <v>2369</v>
      </c>
      <c r="B2370" s="2">
        <v>0</v>
      </c>
      <c r="C2370" s="2" t="s">
        <v>639</v>
      </c>
    </row>
    <row r="2371" spans="1:3" x14ac:dyDescent="0.2">
      <c r="A2371" s="2">
        <v>2370</v>
      </c>
      <c r="B2371" s="2">
        <v>0</v>
      </c>
      <c r="C2371" s="2" t="s">
        <v>640</v>
      </c>
    </row>
    <row r="2372" spans="1:3" x14ac:dyDescent="0.2">
      <c r="A2372" s="2">
        <v>2371</v>
      </c>
      <c r="B2372" s="2">
        <v>0</v>
      </c>
      <c r="C2372" s="2" t="s">
        <v>641</v>
      </c>
    </row>
    <row r="2373" spans="1:3" x14ac:dyDescent="0.2">
      <c r="A2373" s="2">
        <v>2372</v>
      </c>
      <c r="B2373" s="2">
        <v>0</v>
      </c>
      <c r="C2373" s="2" t="s">
        <v>642</v>
      </c>
    </row>
    <row r="2374" spans="1:3" x14ac:dyDescent="0.2">
      <c r="A2374" s="2">
        <v>2373</v>
      </c>
      <c r="B2374" s="2">
        <v>0</v>
      </c>
      <c r="C2374" s="2" t="s">
        <v>643</v>
      </c>
    </row>
    <row r="2375" spans="1:3" x14ac:dyDescent="0.2">
      <c r="A2375" s="2">
        <v>2374</v>
      </c>
      <c r="B2375" s="2">
        <v>0</v>
      </c>
      <c r="C2375" s="2" t="s">
        <v>644</v>
      </c>
    </row>
    <row r="2376" spans="1:3" x14ac:dyDescent="0.2">
      <c r="A2376" s="2">
        <v>2375</v>
      </c>
      <c r="B2376" s="2">
        <v>0</v>
      </c>
      <c r="C2376" s="2" t="s">
        <v>645</v>
      </c>
    </row>
    <row r="2377" spans="1:3" x14ac:dyDescent="0.2">
      <c r="A2377" s="2">
        <v>2376</v>
      </c>
      <c r="B2377" s="2">
        <v>0</v>
      </c>
      <c r="C2377" s="2" t="s">
        <v>646</v>
      </c>
    </row>
    <row r="2378" spans="1:3" x14ac:dyDescent="0.2">
      <c r="A2378" s="2">
        <v>2377</v>
      </c>
      <c r="B2378" s="2">
        <v>0</v>
      </c>
      <c r="C2378" s="2" t="s">
        <v>647</v>
      </c>
    </row>
    <row r="2379" spans="1:3" x14ac:dyDescent="0.2">
      <c r="A2379" s="2">
        <v>2378</v>
      </c>
      <c r="B2379" s="2">
        <v>0</v>
      </c>
      <c r="C2379" s="2" t="s">
        <v>648</v>
      </c>
    </row>
    <row r="2380" spans="1:3" x14ac:dyDescent="0.2">
      <c r="A2380" s="2">
        <v>2379</v>
      </c>
      <c r="B2380" s="2">
        <v>0</v>
      </c>
      <c r="C2380" s="2" t="s">
        <v>649</v>
      </c>
    </row>
    <row r="2381" spans="1:3" x14ac:dyDescent="0.2">
      <c r="A2381" s="2">
        <v>2380</v>
      </c>
      <c r="B2381" s="2">
        <v>0</v>
      </c>
      <c r="C2381" s="2" t="s">
        <v>650</v>
      </c>
    </row>
    <row r="2382" spans="1:3" x14ac:dyDescent="0.2">
      <c r="A2382" s="2">
        <v>2381</v>
      </c>
      <c r="B2382" s="2">
        <v>0</v>
      </c>
      <c r="C2382" s="2" t="s">
        <v>651</v>
      </c>
    </row>
    <row r="2383" spans="1:3" x14ac:dyDescent="0.2">
      <c r="A2383" s="2">
        <v>2382</v>
      </c>
      <c r="B2383" s="2">
        <v>0</v>
      </c>
      <c r="C2383" s="2" t="s">
        <v>652</v>
      </c>
    </row>
    <row r="2384" spans="1:3" x14ac:dyDescent="0.2">
      <c r="A2384" s="2">
        <v>2383</v>
      </c>
      <c r="B2384" s="2">
        <v>0</v>
      </c>
      <c r="C2384" s="2" t="s">
        <v>653</v>
      </c>
    </row>
    <row r="2385" spans="1:3" x14ac:dyDescent="0.2">
      <c r="A2385" s="2">
        <v>2384</v>
      </c>
      <c r="B2385" s="2">
        <v>0</v>
      </c>
      <c r="C2385" s="2" t="s">
        <v>654</v>
      </c>
    </row>
    <row r="2386" spans="1:3" x14ac:dyDescent="0.2">
      <c r="A2386" s="2">
        <v>2385</v>
      </c>
      <c r="B2386" s="2">
        <v>0</v>
      </c>
      <c r="C2386" s="2" t="s">
        <v>655</v>
      </c>
    </row>
    <row r="2387" spans="1:3" x14ac:dyDescent="0.2">
      <c r="A2387" s="2">
        <v>2386</v>
      </c>
      <c r="B2387" s="2">
        <v>0</v>
      </c>
      <c r="C2387" s="2" t="s">
        <v>656</v>
      </c>
    </row>
    <row r="2388" spans="1:3" x14ac:dyDescent="0.2">
      <c r="A2388" s="2">
        <v>2387</v>
      </c>
      <c r="B2388" s="2">
        <v>0</v>
      </c>
      <c r="C2388" s="2" t="s">
        <v>657</v>
      </c>
    </row>
    <row r="2389" spans="1:3" x14ac:dyDescent="0.2">
      <c r="A2389" s="2">
        <v>2388</v>
      </c>
      <c r="B2389" s="2">
        <v>0</v>
      </c>
      <c r="C2389" s="2" t="s">
        <v>658</v>
      </c>
    </row>
    <row r="2390" spans="1:3" x14ac:dyDescent="0.2">
      <c r="A2390" s="2">
        <v>2389</v>
      </c>
      <c r="B2390" s="2">
        <v>0</v>
      </c>
      <c r="C2390" s="2" t="s">
        <v>659</v>
      </c>
    </row>
    <row r="2391" spans="1:3" x14ac:dyDescent="0.2">
      <c r="A2391" s="2">
        <v>2390</v>
      </c>
      <c r="B2391" s="2">
        <v>0</v>
      </c>
      <c r="C2391" s="2" t="s">
        <v>660</v>
      </c>
    </row>
    <row r="2392" spans="1:3" x14ac:dyDescent="0.2">
      <c r="A2392" s="2">
        <v>2391</v>
      </c>
      <c r="B2392" s="2">
        <v>0</v>
      </c>
      <c r="C2392" s="2" t="s">
        <v>661</v>
      </c>
    </row>
    <row r="2393" spans="1:3" x14ac:dyDescent="0.2">
      <c r="A2393" s="2">
        <v>2392</v>
      </c>
      <c r="B2393" s="2">
        <v>0</v>
      </c>
      <c r="C2393" s="2" t="s">
        <v>662</v>
      </c>
    </row>
    <row r="2394" spans="1:3" x14ac:dyDescent="0.2">
      <c r="A2394" s="2">
        <v>2393</v>
      </c>
      <c r="B2394" s="2">
        <v>0</v>
      </c>
      <c r="C2394" s="2" t="s">
        <v>663</v>
      </c>
    </row>
    <row r="2395" spans="1:3" x14ac:dyDescent="0.2">
      <c r="A2395" s="2">
        <v>2394</v>
      </c>
      <c r="B2395" s="2">
        <v>0</v>
      </c>
      <c r="C2395" s="2" t="s">
        <v>706</v>
      </c>
    </row>
    <row r="2396" spans="1:3" x14ac:dyDescent="0.2">
      <c r="A2396" s="2">
        <v>2395</v>
      </c>
      <c r="B2396" s="2">
        <v>0</v>
      </c>
      <c r="C2396" s="2" t="s">
        <v>664</v>
      </c>
    </row>
    <row r="2397" spans="1:3" x14ac:dyDescent="0.2">
      <c r="A2397" s="2">
        <v>2396</v>
      </c>
      <c r="B2397" s="2">
        <v>0</v>
      </c>
      <c r="C2397" s="2" t="s">
        <v>665</v>
      </c>
    </row>
    <row r="2398" spans="1:3" x14ac:dyDescent="0.2">
      <c r="A2398" s="2">
        <v>2397</v>
      </c>
      <c r="B2398" s="2">
        <v>0</v>
      </c>
      <c r="C2398" s="2" t="s">
        <v>666</v>
      </c>
    </row>
    <row r="2399" spans="1:3" x14ac:dyDescent="0.2">
      <c r="A2399" s="2">
        <v>2398</v>
      </c>
      <c r="B2399" s="2">
        <v>0</v>
      </c>
      <c r="C2399" s="2" t="s">
        <v>667</v>
      </c>
    </row>
    <row r="2400" spans="1:3" x14ac:dyDescent="0.2">
      <c r="A2400" s="2">
        <v>2399</v>
      </c>
      <c r="B2400" s="2">
        <v>0</v>
      </c>
      <c r="C2400" s="2" t="s">
        <v>668</v>
      </c>
    </row>
    <row r="2401" spans="1:3" x14ac:dyDescent="0.2">
      <c r="A2401" s="2">
        <v>2400</v>
      </c>
      <c r="B2401" s="2">
        <v>0</v>
      </c>
      <c r="C2401" s="2" t="s">
        <v>669</v>
      </c>
    </row>
    <row r="2402" spans="1:3" x14ac:dyDescent="0.2">
      <c r="A2402" s="2">
        <v>2401</v>
      </c>
      <c r="B2402" s="2">
        <v>0</v>
      </c>
      <c r="C2402" s="2" t="s">
        <v>670</v>
      </c>
    </row>
    <row r="2403" spans="1:3" x14ac:dyDescent="0.2">
      <c r="A2403" s="2">
        <v>2402</v>
      </c>
      <c r="B2403" s="2">
        <v>0</v>
      </c>
      <c r="C2403" s="2" t="s">
        <v>671</v>
      </c>
    </row>
    <row r="2404" spans="1:3" x14ac:dyDescent="0.2">
      <c r="A2404" s="2">
        <v>2403</v>
      </c>
      <c r="B2404" s="2">
        <v>0</v>
      </c>
      <c r="C2404" s="2" t="s">
        <v>672</v>
      </c>
    </row>
    <row r="2405" spans="1:3" x14ac:dyDescent="0.2">
      <c r="A2405" s="2">
        <v>2404</v>
      </c>
      <c r="B2405" s="2">
        <v>0</v>
      </c>
      <c r="C2405" s="2" t="s">
        <v>673</v>
      </c>
    </row>
    <row r="2406" spans="1:3" x14ac:dyDescent="0.2">
      <c r="A2406" s="2">
        <v>2405</v>
      </c>
      <c r="B2406" s="2">
        <v>0</v>
      </c>
      <c r="C2406" s="2" t="s">
        <v>674</v>
      </c>
    </row>
    <row r="2407" spans="1:3" x14ac:dyDescent="0.2">
      <c r="A2407" s="2">
        <v>2406</v>
      </c>
      <c r="B2407" s="2">
        <v>0</v>
      </c>
      <c r="C2407" s="2" t="s">
        <v>675</v>
      </c>
    </row>
    <row r="2408" spans="1:3" x14ac:dyDescent="0.2">
      <c r="A2408" s="2">
        <v>2407</v>
      </c>
      <c r="B2408" s="2">
        <v>0</v>
      </c>
      <c r="C2408" s="2" t="s">
        <v>676</v>
      </c>
    </row>
    <row r="2409" spans="1:3" x14ac:dyDescent="0.2">
      <c r="A2409" s="2">
        <v>2408</v>
      </c>
      <c r="B2409" s="2">
        <v>0</v>
      </c>
      <c r="C2409" s="2" t="s">
        <v>677</v>
      </c>
    </row>
    <row r="2410" spans="1:3" x14ac:dyDescent="0.2">
      <c r="A2410" s="2">
        <v>2409</v>
      </c>
      <c r="B2410" s="2">
        <v>0</v>
      </c>
      <c r="C2410" s="2" t="s">
        <v>678</v>
      </c>
    </row>
    <row r="2411" spans="1:3" x14ac:dyDescent="0.2">
      <c r="A2411" s="2">
        <v>2410</v>
      </c>
      <c r="B2411" s="2">
        <v>0</v>
      </c>
      <c r="C2411" s="2" t="s">
        <v>679</v>
      </c>
    </row>
    <row r="2412" spans="1:3" x14ac:dyDescent="0.2">
      <c r="A2412" s="2">
        <v>2411</v>
      </c>
      <c r="B2412" s="2">
        <v>0</v>
      </c>
      <c r="C2412" s="2" t="s">
        <v>680</v>
      </c>
    </row>
    <row r="2413" spans="1:3" x14ac:dyDescent="0.2">
      <c r="A2413" s="2">
        <v>2412</v>
      </c>
      <c r="B2413" s="2">
        <v>0</v>
      </c>
      <c r="C2413" s="2" t="s">
        <v>681</v>
      </c>
    </row>
    <row r="2414" spans="1:3" x14ac:dyDescent="0.2">
      <c r="A2414" s="2">
        <v>2413</v>
      </c>
      <c r="B2414" s="2">
        <v>0</v>
      </c>
      <c r="C2414" s="2" t="s">
        <v>682</v>
      </c>
    </row>
  </sheetData>
  <phoneticPr fontId="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Avance Metas e Indicadores</vt:lpstr>
      <vt:lpstr>UPZ</vt:lpstr>
      <vt:lpstr>Barrios</vt:lpstr>
      <vt:lpstr>'Avance Metas e Indicadores'!Área_de_impresión</vt:lpstr>
    </vt:vector>
  </TitlesOfParts>
  <Company>DReyes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Deiryn Reyes</dc:creator>
  <cp:lastModifiedBy>Ludin Adriana Galeano Gómez</cp:lastModifiedBy>
  <cp:lastPrinted>2018-02-19T15:51:42Z</cp:lastPrinted>
  <dcterms:created xsi:type="dcterms:W3CDTF">2007-03-15T17:15:41Z</dcterms:created>
  <dcterms:modified xsi:type="dcterms:W3CDTF">2019-11-05T23:37:45Z</dcterms:modified>
</cp:coreProperties>
</file>