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xWindow="0" yWindow="0" windowWidth="28800" windowHeight="12300" tabRatio="592"/>
  </bookViews>
  <sheets>
    <sheet name="Formato PAAI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0" hidden="1">'Formato PAAI '!$A$15:$DC$108</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Print_Area" localSheetId="0">'Formato PAAI '!$A$1:$BH$108</definedName>
    <definedName name="_xlnm.Print_Titles" localSheetId="3">'Formato PAAI'!$16:$17</definedName>
    <definedName name="_xlnm.Print_Titles" localSheetId="0">'Formato PAAI '!$1:$15</definedName>
    <definedName name="_xlnm.Print_Titles" localSheetId="5">'Formato PAAI (2)'!$16:$17</definedName>
    <definedName name="_xlnm.Print_Titles" localSheetId="4">'Formato PAAI-2018'!$16:$17</definedName>
    <definedName name="_xlnm.Print_Titles" localSheetId="2">'Formato PAAI-2018-VFR'!$16:$17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G108" i="7" l="1"/>
  <c r="BH108" i="7" s="1"/>
  <c r="BF108" i="7"/>
  <c r="BH94" i="7"/>
  <c r="BH93" i="7"/>
  <c r="BH92" i="7"/>
  <c r="BH90" i="7"/>
  <c r="BH89" i="7"/>
  <c r="BH88" i="7"/>
  <c r="BH87" i="7"/>
  <c r="BH86" i="7"/>
  <c r="BH85" i="7"/>
  <c r="BH84" i="7"/>
  <c r="BH83" i="7"/>
  <c r="BH82" i="7"/>
  <c r="BH81" i="7"/>
  <c r="BH80" i="7"/>
  <c r="BH79" i="7"/>
  <c r="BH78" i="7"/>
  <c r="BH77" i="7"/>
  <c r="BH76" i="7"/>
  <c r="BH74" i="7"/>
  <c r="BH73" i="7"/>
  <c r="BH71" i="7"/>
  <c r="BH69" i="7"/>
  <c r="BH68"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7" i="7" s="1"/>
  <c r="BH36" i="7"/>
  <c r="BH35" i="7"/>
  <c r="BH34" i="7"/>
  <c r="BH33" i="7" s="1"/>
  <c r="BH32" i="7"/>
  <c r="BH31" i="7" s="1"/>
  <c r="BH30" i="7"/>
  <c r="BH29" i="7"/>
  <c r="BH28" i="7"/>
  <c r="BH27" i="7"/>
  <c r="BH26" i="7"/>
  <c r="BH25" i="7"/>
  <c r="BH24" i="7"/>
  <c r="BH23" i="7"/>
  <c r="BH22" i="7"/>
  <c r="BH20" i="7" s="1"/>
  <c r="BH21" i="7"/>
  <c r="BH19" i="7"/>
  <c r="BH18" i="7"/>
  <c r="BH16" i="7" s="1"/>
  <c r="BH17"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6" authorId="1" shapeId="0">
      <text>
        <r>
          <rPr>
            <b/>
            <sz val="9"/>
            <color rgb="FF000000"/>
            <rFont val="Tahoma"/>
            <family val="2"/>
          </rPr>
          <t>Ana Yancy Urbano Velasco:</t>
        </r>
        <r>
          <rPr>
            <sz val="9"/>
            <color rgb="FF000000"/>
            <rFont val="Tahoma"/>
            <family val="2"/>
          </rPr>
          <t xml:space="preserve">
</t>
        </r>
        <r>
          <rPr>
            <sz val="9"/>
            <color rgb="FF000000"/>
            <rFont val="Tahoma"/>
            <family val="2"/>
          </rPr>
          <t xml:space="preserve">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<sst xmlns="http://schemas.openxmlformats.org/spreadsheetml/2006/main" count="3360" uniqueCount="858">
  <si>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</si>
  <si>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</si>
  <si>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</si>
  <si>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</si>
  <si>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</si>
  <si>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</si>
  <si>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</si>
  <si>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</si>
  <si>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</si>
  <si>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</si>
  <si>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</si>
  <si>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</si>
  <si>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</si>
  <si>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</si>
  <si>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</si>
  <si>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</si>
  <si>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</si>
  <si>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</si>
  <si>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</si>
  <si>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</si>
  <si>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</si>
  <si>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</si>
  <si>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</si>
  <si>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</si>
  <si>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</si>
  <si>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</si>
  <si>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</si>
  <si>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</si>
  <si>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</si>
  <si>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</si>
  <si>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</si>
  <si>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</si>
  <si>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</si>
  <si>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</si>
  <si>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</si>
  <si>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</si>
  <si>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</si>
  <si>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</si>
  <si>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</si>
  <si>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</si>
  <si>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</si>
  <si>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</si>
  <si>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</si>
  <si>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</si>
  <si>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</si>
  <si>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</si>
  <si>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</si>
  <si>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</si>
  <si>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</si>
  <si>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</si>
  <si>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</si>
  <si>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</si>
  <si>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</si>
  <si>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</si>
  <si>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</si>
  <si>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</si>
  <si>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</si>
  <si>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</si>
  <si>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</si>
  <si>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</si>
  <si>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</si>
  <si>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</si>
  <si>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</si>
  <si>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</si>
  <si>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</si>
  <si>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</si>
  <si>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</si>
  <si>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</si>
  <si>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</si>
  <si>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</si>
  <si>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</si>
  <si>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</si>
  <si>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</si>
  <si>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</si>
  <si>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</si>
  <si>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</si>
  <si>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</si>
  <si>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</si>
  <si>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</si>
  <si>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</si>
  <si>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</si>
  <si>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</si>
  <si>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</si>
  <si>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</si>
  <si>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</si>
  <si>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</si>
  <si>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</si>
  <si>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</si>
  <si>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</si>
  <si>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</si>
  <si>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</si>
  <si>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</si>
  <si>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</si>
  <si>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</si>
  <si>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</si>
  <si>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</si>
  <si>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</si>
  <si>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</si>
  <si>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</si>
  <si>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</si>
  <si>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</si>
  <si>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</si>
  <si>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</si>
  <si>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</si>
  <si>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</si>
  <si>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</si>
  <si>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</si>
  <si>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</si>
  <si>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</si>
  <si>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</si>
  <si>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</si>
  <si>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</si>
  <si>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</si>
  <si>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</si>
  <si>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</si>
  <si>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</si>
  <si>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</si>
  <si>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</si>
  <si>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</si>
  <si>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</si>
  <si>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</si>
  <si>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</si>
  <si>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</si>
  <si>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</si>
  <si>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</si>
  <si>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</si>
  <si>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</si>
  <si>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</si>
  <si>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</si>
  <si>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</si>
  <si>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</si>
  <si>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</si>
  <si>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</si>
  <si>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</si>
  <si>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</si>
  <si>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</si>
  <si>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</si>
  <si>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</si>
  <si>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</si>
  <si>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</si>
  <si>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</si>
  <si>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</si>
  <si>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</si>
  <si>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</si>
  <si>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</si>
  <si>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</si>
  <si>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</si>
  <si>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</si>
  <si>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</si>
  <si>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</si>
  <si>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</si>
  <si>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</si>
  <si>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</si>
  <si>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</si>
  <si>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</si>
  <si>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</si>
  <si>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</si>
  <si>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</si>
  <si>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</si>
  <si>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</si>
  <si>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</si>
  <si>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</si>
  <si>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</si>
  <si>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</si>
  <si>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</si>
  <si>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</si>
  <si>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</si>
  <si>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</si>
  <si>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</si>
  <si>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</si>
  <si>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</si>
  <si>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</si>
  <si>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</si>
  <si>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</si>
  <si>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</si>
  <si>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</si>
  <si>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</si>
  <si>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</si>
  <si>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</si>
  <si>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</si>
  <si>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</si>
  <si>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</si>
  <si>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</si>
  <si>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</si>
  <si>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</si>
  <si>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</si>
  <si>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</si>
  <si>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</si>
  <si>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</si>
  <si>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</si>
  <si>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</si>
  <si>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</si>
  <si>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</si>
  <si>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</si>
  <si>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</si>
  <si>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</si>
  <si>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</si>
  <si>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</si>
  <si>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</si>
  <si>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</si>
  <si>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</si>
  <si>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</si>
  <si>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</si>
  <si>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</si>
  <si>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</si>
  <si>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</si>
  <si>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</si>
  <si>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</si>
  <si>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</si>
  <si>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</si>
  <si>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</si>
  <si>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</si>
  <si>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</si>
  <si>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</si>
  <si>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</si>
  <si>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</si>
  <si>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</si>
  <si>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</si>
  <si>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</si>
  <si>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</si>
  <si>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</si>
  <si>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</si>
  <si>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</si>
  <si>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</si>
  <si>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</si>
  <si>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</si>
  <si>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</si>
  <si>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</si>
  <si>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</si>
  <si>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</si>
  <si>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</si>
  <si>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</si>
  <si>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</si>
  <si>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</si>
  <si>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</si>
  <si>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</si>
  <si>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</si>
  <si>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</si>
  <si>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</si>
  <si>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</si>
  <si>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</si>
  <si>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</si>
  <si>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</si>
  <si>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</si>
  <si>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</si>
  <si>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</si>
  <si>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</si>
  <si>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</si>
  <si>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</si>
  <si>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</si>
  <si>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</si>
  <si>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</si>
  <si>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</si>
  <si>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</si>
  <si>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</si>
  <si>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</si>
  <si>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</si>
  <si>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</si>
  <si>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</si>
  <si>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</si>
  <si>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</si>
  <si>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</si>
  <si>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</si>
  <si>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</si>
  <si>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</si>
  <si>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</si>
  <si>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</si>
  <si>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</si>
  <si>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</si>
  <si>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</si>
  <si>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</si>
  <si>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</si>
  <si>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</si>
  <si>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</si>
  <si>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</si>
  <si>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</si>
  <si>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</si>
  <si>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</si>
  <si>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</si>
  <si>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</si>
  <si>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</si>
  <si>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</si>
  <si>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</si>
  <si>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</si>
  <si>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</si>
  <si>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</si>
  <si>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</si>
  <si>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</si>
  <si>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</si>
  <si>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</si>
  <si>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</si>
  <si>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</si>
  <si>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</si>
  <si>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</si>
  <si>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</si>
  <si>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</si>
  <si>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</si>
  <si>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</si>
  <si>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</si>
  <si>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</si>
  <si>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</si>
  <si>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</si>
  <si>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</si>
  <si>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</si>
  <si>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</si>
  <si>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</si>
  <si>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</si>
  <si>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</si>
  <si>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</si>
  <si>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</si>
  <si>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</si>
  <si>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</si>
  <si>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</si>
  <si>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</si>
  <si>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</si>
  <si>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</si>
  <si>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</si>
  <si>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</si>
  <si>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</si>
  <si>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</si>
  <si>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</si>
  <si>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</si>
  <si>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</si>
  <si>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</si>
  <si>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</si>
  <si>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</si>
  <si>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</si>
  <si>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</si>
  <si>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</si>
  <si>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</si>
  <si>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</si>
  <si>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</si>
  <si>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</si>
  <si>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</si>
  <si>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</si>
  <si>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</si>
  <si>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</si>
  <si>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</si>
  <si>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</si>
  <si>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</si>
  <si>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</si>
  <si>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</si>
  <si>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</si>
  <si>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</si>
  <si>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</si>
  <si>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</si>
  <si>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</si>
  <si>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</si>
  <si>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</si>
  <si>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</si>
  <si>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</si>
  <si>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</si>
  <si>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</si>
  <si>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</si>
  <si>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</si>
  <si>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</si>
  <si>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</si>
  <si>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</si>
  <si>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</si>
  <si>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</si>
  <si>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</si>
  <si>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</si>
  <si>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</si>
  <si>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</si>
  <si>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</si>
  <si>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</si>
  <si>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</si>
  <si>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</si>
  <si>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</si>
  <si>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</si>
  <si>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</si>
  <si>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</si>
  <si>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</si>
  <si>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</si>
  <si>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</si>
  <si>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</si>
  <si>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</si>
  <si>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</si>
  <si>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</si>
  <si>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</si>
  <si>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</si>
  <si>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</si>
  <si>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</si>
  <si>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</si>
  <si>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</si>
  <si>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</si>
  <si>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</si>
  <si>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</si>
  <si>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</si>
  <si>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</si>
  <si>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</si>
  <si>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</si>
  <si>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</si>
  <si>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</si>
  <si>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</si>
  <si>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</si>
  <si>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</si>
  <si>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</si>
  <si>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</si>
  <si>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</si>
  <si>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</si>
  <si>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</si>
  <si>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</si>
  <si>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</si>
  <si>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</si>
  <si>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</si>
  <si>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</si>
  <si>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</si>
  <si>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</si>
  <si>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</si>
  <si>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</si>
  <si>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</si>
  <si>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</si>
  <si>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</si>
  <si>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</si>
  <si>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</si>
  <si>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</si>
  <si>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</si>
  <si>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</si>
  <si>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</si>
  <si>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</si>
  <si>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</si>
  <si>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</si>
  <si>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</si>
  <si>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</si>
  <si>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</si>
  <si>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</si>
  <si>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</si>
  <si>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</si>
  <si>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</si>
  <si>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</si>
  <si>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</si>
  <si>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</si>
  <si>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</si>
  <si>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</si>
  <si>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</si>
  <si>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</si>
  <si>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</si>
  <si>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</si>
  <si>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</si>
  <si>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</si>
  <si>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</si>
  <si>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</si>
  <si>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</si>
  <si>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</si>
  <si>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</si>
  <si>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</si>
  <si>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</si>
  <si>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</si>
  <si>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</si>
  <si>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</si>
  <si>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</si>
  <si>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</si>
  <si>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</si>
  <si>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</si>
  <si>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</si>
  <si>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</si>
  <si>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</si>
  <si>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</si>
  <si>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</si>
  <si>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</si>
  <si>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</si>
  <si>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</si>
  <si>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</si>
  <si>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</si>
  <si>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</si>
  <si>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</si>
  <si>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</si>
  <si>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</si>
  <si>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</si>
  <si>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</si>
  <si>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</si>
  <si>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</si>
  <si>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</si>
  <si>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</si>
  <si>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</si>
  <si>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</si>
  <si>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</si>
  <si>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</si>
  <si>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</si>
  <si>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</si>
  <si>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</si>
  <si>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</si>
  <si>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</si>
  <si>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</si>
  <si>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</si>
  <si>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</si>
  <si>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</si>
  <si>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</si>
  <si>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</si>
  <si>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</si>
  <si>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</si>
  <si>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</si>
  <si>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</si>
  <si>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</si>
  <si>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</si>
  <si>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</si>
  <si>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</si>
  <si>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</si>
  <si>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</si>
  <si>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</si>
  <si>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</si>
  <si>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</si>
  <si>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</si>
  <si>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</si>
  <si>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</si>
  <si>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</si>
  <si>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</si>
  <si>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</si>
  <si>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</si>
  <si>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</si>
  <si>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</si>
  <si>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</si>
  <si>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</si>
  <si>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</si>
  <si>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</si>
  <si>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</si>
  <si>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</si>
  <si>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</si>
  <si>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</si>
  <si>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</si>
  <si>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</si>
  <si>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</si>
  <si>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</si>
  <si>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</si>
  <si>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</si>
  <si>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</si>
  <si>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</si>
  <si>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</si>
  <si>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</si>
  <si>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</si>
  <si>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</si>
  <si>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</si>
  <si>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</si>
  <si>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</si>
  <si>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</si>
  <si>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</si>
  <si>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</si>
  <si>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</si>
  <si>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</si>
  <si>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</si>
  <si>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</si>
  <si>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</si>
  <si>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</si>
  <si>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</si>
  <si>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</si>
  <si>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</si>
  <si>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</si>
  <si>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</si>
  <si>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</si>
  <si>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</si>
  <si>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</si>
  <si>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</si>
  <si>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</si>
  <si>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</si>
  <si>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</si>
  <si>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</si>
  <si>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</si>
  <si>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</si>
  <si>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</si>
  <si>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</si>
  <si>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</si>
  <si>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</si>
  <si>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</si>
  <si>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</si>
  <si>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</si>
  <si>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</si>
  <si>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</si>
  <si>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</si>
  <si>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</si>
  <si>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</si>
  <si>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</si>
  <si>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</si>
  <si>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</si>
  <si>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</si>
  <si>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</si>
  <si>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</si>
  <si>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</si>
  <si>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</si>
  <si>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</si>
  <si>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</si>
  <si>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</si>
  <si>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</si>
  <si>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</si>
  <si>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</si>
  <si>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</si>
  <si>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 xml:space="preserve">16-01 al 31-01 de 2023
4-07 al 31-07 de 2023 </t>
  </si>
  <si>
    <t>16-01 al 31-01 de 2023</t>
  </si>
  <si>
    <t>Según requerimiento</t>
  </si>
  <si>
    <t xml:space="preserve">Decreto Distrital 807 de 2019 ""Por medio del cual se reglamenta el Sistema de Gestión en e/Distrito Capital y se dictan otras disposiciones" articulo 39 </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</si>
  <si>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</si>
  <si>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</si>
  <si>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</si>
  <si>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</si>
  <si>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</si>
  <si>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</si>
  <si>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</si>
  <si>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</si>
  <si>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</si>
  <si>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</si>
  <si>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</si>
  <si>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</si>
  <si>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</si>
  <si>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</si>
  <si>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</si>
  <si>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</si>
  <si>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</si>
  <si>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</si>
  <si>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</si>
  <si>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</si>
  <si>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</si>
  <si>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</si>
  <si>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</si>
  <si>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</si>
  <si>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</si>
  <si>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</si>
  <si>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</si>
  <si>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</si>
  <si>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</si>
  <si>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</si>
  <si>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</si>
  <si>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</si>
  <si>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</si>
  <si>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</si>
  <si>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</si>
  <si>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</si>
  <si>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</si>
  <si>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</si>
  <si>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</si>
  <si>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</si>
  <si>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</si>
  <si>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</si>
  <si>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</si>
  <si>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</si>
  <si>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</si>
  <si>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</si>
  <si>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</si>
  <si>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</si>
  <si>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</si>
  <si>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</si>
  <si>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</si>
  <si>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</si>
  <si>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</si>
  <si>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</si>
  <si>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</si>
  <si>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</si>
  <si>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</si>
  <si>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</si>
  <si>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</si>
  <si>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</si>
  <si>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</si>
  <si>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</si>
  <si>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</si>
  <si>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</si>
  <si>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</si>
  <si>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</si>
  <si>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</si>
  <si>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</si>
  <si>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</si>
  <si>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</si>
  <si>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 xml:space="preserve">Auditorìa Proceso Ingenierìa de Trànsito según selectivo y alcance definido </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</si>
  <si>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</si>
  <si>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</si>
  <si>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</si>
  <si>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</si>
  <si>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</si>
  <si>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</si>
  <si>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</si>
  <si>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</si>
  <si>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</si>
  <si>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</si>
  <si>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</si>
  <si>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</si>
  <si>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</si>
  <si>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</si>
  <si>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</si>
  <si>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</si>
  <si>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</si>
  <si>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10 primeros dias pasado el cuatrimestre</t>
  </si>
  <si>
    <t>Auditoría a la contratación / proceso Gestión Juridica.
Que incluya seguimiento Directiva 025 de la Procuraduria General de la Nacion del 16/12/2021. Art. 1</t>
  </si>
  <si>
    <t>Piedad Cárdenas</t>
  </si>
  <si>
    <t>13-02 al 28-02 de 2023</t>
  </si>
  <si>
    <t>02-01 al 31-01 de 2023</t>
  </si>
  <si>
    <t>02-01 al 10-02 de 2023</t>
  </si>
  <si>
    <t>01-02 al 17-03 de 2023</t>
  </si>
  <si>
    <t>10-01 al 30-01 de2023
01-07 al 29-07 de 2023</t>
  </si>
  <si>
    <t>03-01 al 14-01 de 2023
02-05 al 15-05 de 2023
01-09 al 14-09 de 2023</t>
  </si>
  <si>
    <t>01-02 al 28-02 de 2023
04-07 al 31-07de 2022</t>
  </si>
  <si>
    <t>01-02 al 09-02 de 2023</t>
  </si>
  <si>
    <t>01-02 al 15-02 de 2023</t>
  </si>
  <si>
    <t>03-01 al 28-01 de 2023</t>
  </si>
  <si>
    <t>periodico</t>
  </si>
  <si>
    <t>01-08 al 31-08 de 2023</t>
  </si>
  <si>
    <t>09-10 al 02-11 de 2023</t>
  </si>
  <si>
    <t>31-01 de 2023</t>
  </si>
  <si>
    <t>01-02 al 03-03 de 2023
10-07 al 08-08 de 2023</t>
  </si>
  <si>
    <t>01-03 al 31-03 de 2023</t>
  </si>
  <si>
    <t>13-06 al 14-07 de 2023
01-12 al 29-12 de 2023</t>
  </si>
  <si>
    <t>a mas tardar el dia 15 de cada mes.</t>
  </si>
  <si>
    <t>03-07 al 14-07 de 2023</t>
  </si>
  <si>
    <t>17-07 al 31-07 de 2023</t>
  </si>
  <si>
    <t>02-05 al 31-05 de 2023</t>
  </si>
  <si>
    <t>24-04 al 28-04 de 2023</t>
  </si>
  <si>
    <t>17-07 al 21-07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</si>
  <si>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</si>
  <si>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</si>
  <si>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</si>
  <si>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</si>
  <si>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</si>
  <si>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</si>
  <si>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</si>
  <si>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18-09 al 29-09 de 2023</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</si>
  <si>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</si>
  <si>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</si>
  <si>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01-08 al 29 -09 de 2023</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</si>
  <si>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</si>
  <si>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</si>
  <si>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</si>
  <si>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</si>
  <si>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</si>
  <si>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</si>
  <si>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</si>
  <si>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</si>
  <si>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</si>
  <si>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</si>
  <si>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</si>
  <si>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</si>
  <si>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</si>
  <si>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</si>
  <si>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</si>
  <si>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</si>
  <si>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</si>
  <si>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</si>
  <si>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</si>
  <si>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</si>
  <si>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</si>
  <si>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</si>
  <si>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</si>
  <si>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</si>
  <si>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</si>
  <si>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</si>
  <si>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</si>
  <si>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</si>
  <si>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Evaluación institucional gestión dependencias (37 evaluaciones)</t>
  </si>
  <si>
    <t>Nataly Tenjo/ Diana Marcela Montaña</t>
  </si>
  <si>
    <t>03-01 al 27-02 de 2023
26-07 al 18-08 de 2023</t>
  </si>
  <si>
    <t>Olga Patricia Orjuela</t>
  </si>
  <si>
    <t>13/06/2023
05/07/2023</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</si>
  <si>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</si>
  <si>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</si>
  <si>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</si>
  <si>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</si>
  <si>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Yancy Urbano- lidera /Wendy Cordoba/Guillermo Delgadillo/Olga Patricia Orjuela</t>
  </si>
  <si>
    <t>24-04 al 19-05 de 2023</t>
  </si>
  <si>
    <t>04-09 al 30-09 de 2023</t>
  </si>
  <si>
    <t>Auditoría Evaluación de cumplimiento de requisitos legales de Seguridad y Salud en el Trabajo (SGSST). 
Líder: Dirección de Talento Humano - Normatividad</t>
  </si>
  <si>
    <t>09-08 al 18-08 de 2023</t>
  </si>
  <si>
    <t>13-11 al 24-11 de 2023</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</si>
  <si>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</si>
  <si>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</si>
  <si>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</si>
  <si>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</si>
  <si>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Auditoría interna de Sistema de Gestión de Continuidad del Negocio 
Líder: Oficina de tecnologías de la Informacióny las Comunicaciones</t>
  </si>
  <si>
    <t>Auditoría externa de Sistema de Gestión de Continuidad del Negocio - certificación
Líder: Oficina de tecnologías de la Informacióny las Comunicaciones</t>
  </si>
  <si>
    <t>Edgar Gonzalez-Yancy Urbano - Edwin Fernando Beltrán</t>
  </si>
  <si>
    <t>Edgar Gonzalez
Edwin Beltran</t>
  </si>
  <si>
    <t>Wendy Cordoba lidera/Edwin Fernando Beltrán /Yancy Urbano/ Diana Marcela Montaña</t>
  </si>
  <si>
    <t>Wendy Cordoba
Edwin Beltran</t>
  </si>
  <si>
    <t>mediante correo electrónico del 27/03/2023 la DTH solicita ajuste en las fechas de la auditoría
\\192.168.100.105\Control Interno1\90. Informes\175. Programas\PAAI\2023\Planificación</t>
  </si>
  <si>
    <t>mediante memorando 202312000081613 del 18/03/2023 la OTIC solicita que sean incluidas en el Plan de Auditorias de la Entidad progrtamadas.
\\192.168.100.105\Control Interno1\90. Informes\175. Programas\PAAI\2023\Planificación</t>
  </si>
  <si>
    <t>Se asistió a capacitación de Mapa de Aseguramiento convocada por la Alcaldía Mayor de Bogota el 30/03/2023</t>
  </si>
  <si>
    <t>En Comité del día 31 de Enero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</si>
  <si>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t>
  </si>
  <si>
    <t>Wendy Córdoba / Nathaly Muñoz/Edwin Beltran
Nataly Tenjo-Wendy Córdoba</t>
  </si>
  <si>
    <t>02-01 al 13-01 de 2023
01-04 al 05-05 de 2023
01-07 al 29-07 de 2023
03-10 al 31-10 de 2023</t>
  </si>
  <si>
    <t>Guillermo Delgadillo- lidera/Edwin Beltran /Diana Marcela Montaña/Nataly Tenjo/Olga Patricia Orjuela/ Wendy Cordoba</t>
  </si>
  <si>
    <t>Se sucribio Plan de Mejoramiento PMI, se desglosa la actividad  teniendo en cuenta que la fecha del reporte es diferente a la cuenta anual de SIVICOF</t>
  </si>
  <si>
    <t>Reporte de la cuenta anual en el SIVICOF:  *Avance planes de mejoramiento. *Austeridad. *Informe de Gestión de la OCI.</t>
  </si>
  <si>
    <t>01-02 al 03-03 de 2023</t>
  </si>
  <si>
    <t>Reporte documentos electronicos  *Informe Control Interno Contable CBN19. *Informe Ejecutivo Anual del SCI CNB 1022.</t>
  </si>
  <si>
    <t>08 al 29/05 de 2023
13/06/ al 05/07 de 2023</t>
  </si>
  <si>
    <t>Mediante memorando N° 202362000145173 de fecha 01/06/2023, entregan el informe y la propuesta del plan de mejora como resultado de la auditoría de Requisitos Legales. Se colocal el informe de resultado en la carpeta compartida \\192.168.100.105\Control Interno1\23. Auditorias\01. Externas\02. Inf aud certificación SGC\2023\SGC\AUD. REQUISITOS LEGALES</t>
  </si>
  <si>
    <t>Olga Patricia Orjuela/Diana Marcela Montaña</t>
  </si>
  <si>
    <t xml:space="preserve">Circular externa No. 003 del Archivo General de la Nación </t>
  </si>
  <si>
    <t>Subdirección Administrativa</t>
  </si>
  <si>
    <t>03/10/2023
25/10/2023</t>
  </si>
  <si>
    <t>Informe de seguimiento con respecto a las acciones efectuadas por la administración en desarrollo de la Política de Archivos y Gestión Documentalhttps://www.archivogeneral.gov.co/agn/form/informepagd-2023</t>
  </si>
  <si>
    <t xml:space="preserve">Wendy Córdoba / Edgar Gónzalez
Edwin Beltran </t>
  </si>
  <si>
    <t>23-01 al 13-02 de 2023
27-03 al 28-04 de 2023
03-07 al 15-08-2023
02-10 al 31-10 de 2023</t>
  </si>
  <si>
    <t>16/01/2023-08/02/2023
11/07/2023-31/07/2023</t>
  </si>
  <si>
    <t>19-06 al 31-07 de 2023</t>
  </si>
  <si>
    <t>01-02 al 28-02 de 2023
10-07 al 17-07 de 2023</t>
  </si>
  <si>
    <t>Seguimiento al Comité de Convivencia</t>
  </si>
  <si>
    <t>OAPI y DTH</t>
  </si>
  <si>
    <t>Ana Yancy Urbano</t>
  </si>
  <si>
    <t>24-07 al 04-08 de 2023</t>
  </si>
  <si>
    <t>mediante memorando 202312000081613 del 18/03/2023 la OTIC solicita que sean incluidas en el Plan de Auditorias de la Entidad progrtamadas.
Mediante memorando 202312000171053 del 29/06/2023 la OTIC solicita reprogramar auditoria interna se porque el contrato se encuentra en proceso de perfeccionamiento y por tanto no se ha suscrito acta de inicio
\\192.168.100.105\Control Interno1\90. Informes\175. Programas\PAAI\2023\Planificación</t>
  </si>
  <si>
    <t xml:space="preserve">• Ley 87 de 1993, “Por la cual se establecen normas para el ejercicio del control interno en las entidades y organismos del Estado”
• Resolución 1356 de 2012 “Por la cual se modifica parcialmente la Resolución 652 de 2012”
• Resolución 652 de 2012 del Ministerio de Trabajo “Por la cual se establece la conformación y funcionamiento del Comité de Convivencia laboral en entidades públicas y empresas privadas y se dictan otras disposiciones”
</t>
  </si>
  <si>
    <t>El 13 de junio de 2023, mediante memorando 2023170001572 se comunicó a la Dirección de Representación Judicial el plan de trabajo del seguimiento a las funciones del cmoité de conciliación y de la información reportada en el SIPROWEB.</t>
  </si>
  <si>
    <t>27/04/2023-02/05/2023</t>
  </si>
  <si>
    <t>01/05/2023-30/05/2023</t>
  </si>
  <si>
    <t>31/01/2023-24/04/2023</t>
  </si>
  <si>
    <t>13/01/2023-12/05/2023</t>
  </si>
  <si>
    <t>15/05/2023-17/04/2023-14/03/2023-14/02/2023-13/01/2023</t>
  </si>
  <si>
    <t xml:space="preserve">17/05/2023-18/04/2023-23/03/2023-15/02/2023-13/01/2023
</t>
  </si>
  <si>
    <t>13/01/2023-28/04/2023</t>
  </si>
  <si>
    <t>13/01/2023-15/05/2023</t>
  </si>
  <si>
    <t>9/02/2023-25/04/2023-2/05/2023</t>
  </si>
  <si>
    <t>11/05/2023-12/05/2023</t>
  </si>
  <si>
    <t>(Decreto Distrital 221/2023 “Por medio del cual se reglamenta el Sistema de Gestión en el Distrito Capital, se deroga el Decreto Distrital 807/2019 y  se dictan otras disposiciones Artículo 29</t>
  </si>
  <si>
    <t>Presentar al CICCI informe de avance del desarrollo del PAAI (2 Veces al año) o segùn requerimiento -Considerar (Decreto Distrital 221/2023 Artículo 29</t>
  </si>
  <si>
    <t xml:space="preserve">Con memorando OCI 202317000172643 del 30/06/2023 se comunico Informe Final de Auditoria Proceso PM03
Se remitio informe preliminar con Memorando No 202317000161393 del 16/06/2023, el proceso solicta prorroga para remitir respuesta a Inf preliminar con memeornado No 202331000166423  del 22/06/2023 la OCI repsonde con memorando No 202317000166653 del 23/06/2023
Con memorando 202317000121903 del 10/05/2023 se envió Plan de trabajo de auditoria, se llevo a cabo reunión de apertura el 15/05/2023; así mismo el 16/05/2023 se requirió información con memorandos Nos 202317000128003 a DIM, 202317000128013 a la Subdirección Administrativa, 202317000128193 a DAC y 202317000128453 a TIC. </t>
  </si>
  <si>
    <r>
      <rPr>
        <b/>
        <sz val="10"/>
        <color theme="1"/>
        <rFont val="Arial"/>
        <family val="2"/>
      </rPr>
      <t xml:space="preserve">Abril: </t>
    </r>
    <r>
      <rPr>
        <sz val="10"/>
        <color theme="1"/>
        <rFont val="Arial"/>
        <family val="2"/>
      </rPr>
      <t>En este mes se desarrolló trabajo conjunto del equipo OCI</t>
    </r>
    <r>
      <rPr>
        <b/>
        <sz val="10"/>
        <color theme="1"/>
        <rFont val="Arial"/>
        <family val="2"/>
      </rPr>
      <t xml:space="preserve">, </t>
    </r>
    <r>
      <rPr>
        <sz val="10"/>
        <color theme="1"/>
        <rFont val="Arial"/>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10"/>
        <color theme="1"/>
        <rFont val="Arial"/>
        <family val="2"/>
      </rPr>
      <t>Marzo:</t>
    </r>
    <r>
      <rPr>
        <sz val="10"/>
        <color theme="1"/>
        <rFont val="Arial"/>
        <family val="2"/>
      </rPr>
      <t xml:space="preserve"> Se llevó a cabo reuníón del equipo de trabajo OCI para preparación de actividad del Fomento de la Cultura del Control los días 17/03/2023 y 22/03/2023.</t>
    </r>
  </si>
  <si>
    <r>
      <t xml:space="preserve">Junio: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 xml:space="preserve">No se han identificado desde la OCI posibles actos de corrupción, a través de la ejecución de las auditorías, seguimientos y evaluaciones según selectivo </t>
    </r>
  </si>
  <si>
    <r>
      <rPr>
        <b/>
        <sz val="10"/>
        <color theme="1"/>
        <rFont val="Arial"/>
        <family val="2"/>
      </rPr>
      <t xml:space="preserve">Junio: </t>
    </r>
    <r>
      <rPr>
        <sz val="10"/>
        <color theme="1"/>
        <rFont val="Arial"/>
        <family val="2"/>
      </rPr>
      <t xml:space="preserve"> Se asistió al Comité de Sostenibilidad Contable el día 30 de junio de 2023 </t>
    </r>
    <r>
      <rPr>
        <b/>
        <sz val="10"/>
        <color theme="1"/>
        <rFont val="Arial"/>
        <family val="2"/>
      </rPr>
      <t xml:space="preserve">
Mayo: </t>
    </r>
    <r>
      <rPr>
        <sz val="10"/>
        <color theme="1"/>
        <rFont val="Arial"/>
        <family val="2"/>
      </rPr>
      <t>No se ha realizado Comité técnico sostenibilidad contable (SF).</t>
    </r>
    <r>
      <rPr>
        <b/>
        <sz val="10"/>
        <color theme="1"/>
        <rFont val="Arial"/>
        <family val="2"/>
      </rPr>
      <t xml:space="preserve">
Abril: </t>
    </r>
    <r>
      <rPr>
        <sz val="10"/>
        <color theme="1"/>
        <rFont val="Arial"/>
        <family val="2"/>
      </rPr>
      <t>No se ha realizado Comité técnico sostenibilidad contable (SF).</t>
    </r>
    <r>
      <rPr>
        <b/>
        <sz val="10"/>
        <color theme="1"/>
        <rFont val="Arial"/>
        <family val="2"/>
      </rPr>
      <t xml:space="preserve">
Marzo: </t>
    </r>
    <r>
      <rPr>
        <sz val="10"/>
        <color theme="1"/>
        <rFont val="Arial"/>
        <family val="2"/>
      </rPr>
      <t>No se ha realizado Comité técnico sostenibilidad contable (SF).</t>
    </r>
    <r>
      <rPr>
        <b/>
        <sz val="10"/>
        <color theme="1"/>
        <rFont val="Arial"/>
        <family val="2"/>
      </rPr>
      <t xml:space="preserve">
Febrero: </t>
    </r>
    <r>
      <rPr>
        <sz val="10"/>
        <color theme="1"/>
        <rFont val="Arial"/>
        <family val="2"/>
      </rPr>
      <t xml:space="preserve">Se asistió al Comité de Sostenibilidad Contable el día 22 de febrero de 2023 </t>
    </r>
    <r>
      <rPr>
        <b/>
        <sz val="10"/>
        <color theme="1"/>
        <rFont val="Arial"/>
        <family val="2"/>
      </rPr>
      <t xml:space="preserve">
Enero:</t>
    </r>
    <r>
      <rPr>
        <sz val="10"/>
        <color theme="1"/>
        <rFont val="Arial"/>
        <family val="2"/>
      </rPr>
      <t xml:space="preserve"> No se ha realizado Comité técnico sostenibilidad contable (SF).</t>
    </r>
  </si>
  <si>
    <r>
      <rPr>
        <b/>
        <sz val="10"/>
        <rFont val="Arial"/>
        <family val="2"/>
      </rPr>
      <t xml:space="preserve">Junio: </t>
    </r>
    <r>
      <rPr>
        <sz val="10"/>
        <rFont val="Arial"/>
        <family val="2"/>
      </rPr>
      <t xml:space="preserve">Se asistió a las siguientes sesiones de comité de contratación:  01 de junio a las 2:30 pm; 06 de junio a las 2:30 pm; 08 de junio a las 2:30 pm, 13 de junio a las 2:30 pm, 20 de junio a las 2:30 pm, 22 de junio a las 2:30 pm, 27 de junio a las 2:30 pm y 29 de junio a las 2:30 pm.
</t>
    </r>
    <r>
      <rPr>
        <b/>
        <sz val="10"/>
        <rFont val="Arial"/>
        <family val="2"/>
      </rPr>
      <t xml:space="preserve">Mayo: </t>
    </r>
    <r>
      <rPr>
        <sz val="10"/>
        <rFont val="Arial"/>
        <family val="2"/>
      </rPr>
      <t>Se asistió a las siguientes sesiones de comité de contratación:  02 de mayo a las 2:30 pm; 11 de mayo a las 2:30 pm; 18 de mayo a las 2:30 pm, 25 de mayo a las 3:30 pm y 30 de mayo a las 2:30 pm.</t>
    </r>
    <r>
      <rPr>
        <b/>
        <sz val="10"/>
        <rFont val="Arial"/>
        <family val="2"/>
      </rPr>
      <t xml:space="preserve">
Abril:  </t>
    </r>
    <r>
      <rPr>
        <sz val="10"/>
        <rFont val="Arial"/>
        <family val="2"/>
      </rPr>
      <t>Se asistió a las siguientes sesiones de comité de contratación:  04 de abril a las 2:30 pm; 13 de abril a las 2:30 pm; 18 de abril a las 2:30 pm y 27 de abril a las 2:30 pm.</t>
    </r>
    <r>
      <rPr>
        <b/>
        <sz val="10"/>
        <rFont val="Arial"/>
        <family val="2"/>
      </rPr>
      <t xml:space="preserve">
Marzo:</t>
    </r>
    <r>
      <rPr>
        <sz val="10"/>
        <rFont val="Arial"/>
        <family val="2"/>
      </rPr>
      <t xml:space="preserve"> Se asistió a las siguientes sesiones de comité de contratación:  01 de marzo a las 4:00 pm; 10 de marzo a las 9:00 am; 16 de marzo a las 2:30 pm, 23 de marzo a las 2:30 pm, 28 de marzo a las 2:30 pm y 30 de marzo a las 2:30 pm
</t>
    </r>
    <r>
      <rPr>
        <b/>
        <sz val="10"/>
        <rFont val="Arial"/>
        <family val="2"/>
      </rPr>
      <t>Febrero:</t>
    </r>
    <r>
      <rPr>
        <sz val="10"/>
        <rFont val="Arial"/>
        <family val="2"/>
      </rPr>
      <t xml:space="preserve"> Se asistió a las siguientes sesiones de comité de contratación:  03 de febrero a las 9:00 am; 15 de febrero a las 9:30 am y  27 de febrero a las 11:00 am   
</t>
    </r>
    <r>
      <rPr>
        <b/>
        <sz val="10"/>
        <rFont val="Arial"/>
        <family val="2"/>
      </rPr>
      <t xml:space="preserve">Enero: </t>
    </r>
    <r>
      <rPr>
        <sz val="10"/>
        <rFont val="Arial"/>
        <family val="2"/>
      </rPr>
      <t xml:space="preserve">Se asistió a las siguientes sesiones de comité de contratación:  10 de enero a las 2:30 pm; 26 de enero a las 2:30 pm y  31 de enero a las 2:30 pm  </t>
    </r>
  </si>
  <si>
    <r>
      <rPr>
        <b/>
        <sz val="10"/>
        <rFont val="Arial"/>
        <family val="2"/>
      </rPr>
      <t xml:space="preserve">Mayo: </t>
    </r>
    <r>
      <rPr>
        <sz val="10"/>
        <rFont val="Arial"/>
        <family val="2"/>
      </rPr>
      <t>Se comunicó informe RC 1er cuatrimestre con memorando 202317000124813 del 12/05/2023, se ubica en \\192.168.100.105\Control Interno1\90. Informes\72. Inf de evaluacion interna\08. Inf (i) Seg Riesgos, y publicado en la web en el siguiente link: https://www.movilidadbogota.gov.co/web/reportes_de_control_interno#collapsesrcs2023</t>
    </r>
    <r>
      <rPr>
        <b/>
        <sz val="10"/>
        <rFont val="Arial"/>
        <family val="2"/>
      </rPr>
      <t xml:space="preserve">
Abril: </t>
    </r>
    <r>
      <rPr>
        <sz val="10"/>
        <rFont val="Arial"/>
        <family val="2"/>
      </rPr>
      <t>Se envio memorando 202317000101773 del 19/04/2023 solicitando informacion a la OAPI del MRC</t>
    </r>
    <r>
      <rPr>
        <b/>
        <sz val="10"/>
        <rFont val="Arial"/>
        <family val="2"/>
      </rPr>
      <t xml:space="preserve">
Enero</t>
    </r>
    <r>
      <rPr>
        <sz val="10"/>
        <rFont val="Arial"/>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</si>
  <si>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10"/>
        <color rgb="FF000000"/>
        <rFont val="Arial"/>
        <family val="2"/>
      </rPr>
      <t>Febrero:</t>
    </r>
    <r>
      <rPr>
        <sz val="10"/>
        <color rgb="FF000000"/>
        <rFont val="Arial"/>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</si>
  <si>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r>
      <rPr>
        <b/>
        <sz val="10"/>
        <rFont val="Arial"/>
        <family val="2"/>
      </rPr>
      <t>Febrero</t>
    </r>
    <r>
      <rPr>
        <sz val="10"/>
        <rFont val="Arial"/>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</si>
  <si>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r>
      <rPr>
        <b/>
        <sz val="10"/>
        <rFont val="Arial"/>
        <family val="2"/>
      </rPr>
      <t xml:space="preserve">Enero: </t>
    </r>
    <r>
      <rPr>
        <sz val="10"/>
        <rFont val="Arial"/>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</si>
  <si>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0"/>
        <rFont val="Arial"/>
        <family val="2"/>
      </rPr>
      <t xml:space="preserve">Febrero: </t>
    </r>
    <r>
      <rPr>
        <sz val="10"/>
        <rFont val="Arial"/>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</si>
  <si>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r>
      <rPr>
        <b/>
        <sz val="10"/>
        <rFont val="Arial"/>
        <family val="2"/>
      </rPr>
      <t xml:space="preserve">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No se han identificado alertas  según los informes de auditoría, evaluación y seguimiento ejecutados (muestreo selectivo)</t>
    </r>
    <r>
      <rPr>
        <b/>
        <sz val="10"/>
        <rFont val="Arial"/>
        <family val="2"/>
      </rPr>
      <t xml:space="preserve">
Marzo: </t>
    </r>
    <r>
      <rPr>
        <sz val="10"/>
        <rFont val="Arial"/>
        <family val="2"/>
      </rPr>
      <t>No se han identificado alertas  según los informes de auditoría, evaluación y seguimiento ejecutados (muestreo selectivo)</t>
    </r>
    <r>
      <rPr>
        <b/>
        <sz val="10"/>
        <rFont val="Arial"/>
        <family val="2"/>
      </rPr>
      <t xml:space="preserve">
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No se han identificado alertas  según los informes de auditoría, evaluación y seguimiento ejecutados (muestreo selectivo)</t>
    </r>
  </si>
  <si>
    <r>
      <rPr>
        <b/>
        <sz val="10"/>
        <rFont val="Arial"/>
        <family val="2"/>
      </rPr>
      <t xml:space="preserve">Junio:  </t>
    </r>
    <r>
      <rPr>
        <sz val="10"/>
        <rFont val="Arial"/>
        <family val="2"/>
      </rPr>
      <t>Se envío memorandos de solicitud de información para la Ejecución Presupuestal, PAA y Metas PDD del I Semestre de 2023 a la OAPI y SF</t>
    </r>
    <r>
      <rPr>
        <b/>
        <sz val="10"/>
        <rFont val="Arial"/>
        <family val="2"/>
      </rPr>
      <t xml:space="preserve">
Febrero:</t>
    </r>
    <r>
      <rPr>
        <sz val="10"/>
        <rFont val="Arial"/>
        <family val="2"/>
      </rPr>
      <t xml:space="preserve"> Se envió memorando  202217000323323 y 202217000323313 Solicitud de Información para la Ejecución Presupuestal, PAA y Metas PDD del IV Trimestre 2022. Se remitió informe preliminar mediante memorando  202317000030803 el día 20 de febrero de 2022. Se envióo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</si>
  <si>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10"/>
        <rFont val="Arial"/>
        <family val="2"/>
      </rPr>
      <t xml:space="preserve">Junio: </t>
    </r>
    <r>
      <rPr>
        <sz val="10"/>
        <rFont val="Arial"/>
        <family val="2"/>
      </rPr>
      <t>Se realizó la solicitud de información para adelantar la evaluación para el 1er semestre con memo N°20231700016294 de fecha del 20/06/2023.</t>
    </r>
    <r>
      <rPr>
        <b/>
        <sz val="10"/>
        <rFont val="Arial"/>
        <family val="2"/>
      </rPr>
      <t xml:space="preserve">
Febrero</t>
    </r>
    <r>
      <rPr>
        <sz val="10"/>
        <rFont val="Arial"/>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</si>
  <si>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r>
      <rPr>
        <b/>
        <sz val="10"/>
        <rFont val="Arial"/>
        <family val="2"/>
      </rPr>
      <t>Marzo:</t>
    </r>
    <r>
      <rPr>
        <sz val="10"/>
        <rFont val="Arial"/>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10"/>
        <rFont val="Arial"/>
        <family val="2"/>
      </rPr>
      <t xml:space="preserve">
Febrero</t>
    </r>
    <r>
      <rPr>
        <sz val="10"/>
        <rFont val="Arial"/>
        <family val="2"/>
      </rPr>
      <t>: Se encuentra en la consolidación de la información recibida.</t>
    </r>
  </si>
  <si>
    <r>
      <rPr>
        <b/>
        <sz val="10"/>
        <rFont val="Arial"/>
        <family val="2"/>
      </rPr>
      <t>Mayo:</t>
    </r>
    <r>
      <rPr>
        <sz val="10"/>
        <rFont val="Arial"/>
        <family val="2"/>
      </rPr>
      <t xml:space="preserve"> Se realizó el seguimiento al Plan Anticorrupción y Atención al Ciudadano PAAC 2023, con fecha de corte abril de 2023. Se remitió a la Secretaria el informe final con memorando No.  202317000126673,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1474-11\2023\ABRIL
</t>
    </r>
    <r>
      <rPr>
        <b/>
        <sz val="10"/>
        <rFont val="Arial"/>
        <family val="2"/>
      </rPr>
      <t>Enero:</t>
    </r>
    <r>
      <rPr>
        <sz val="10"/>
        <rFont val="Arial"/>
        <family val="2"/>
      </rPr>
      <t xml:space="preserve"> 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</si>
  <si>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0"/>
        <rFont val="Arial"/>
        <family val="2"/>
      </rPr>
      <t xml:space="preserve">Junio: </t>
    </r>
    <r>
      <rPr>
        <sz val="10"/>
        <rFont val="Arial"/>
        <family val="2"/>
      </rPr>
      <t>Se comunicó el plan de trabajo de la evaluación a la gestión sobre PQRS - Primer semestre de 2023, el cual fue radicado bajo el número 202317000171823 del 29 de junio de 2023</t>
    </r>
    <r>
      <rPr>
        <b/>
        <sz val="10"/>
        <rFont val="Arial"/>
        <family val="2"/>
      </rPr>
      <t xml:space="preserve">
Febrero:</t>
    </r>
    <r>
      <rPr>
        <sz val="10"/>
        <rFont val="Arial"/>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0"/>
        <rFont val="Arial"/>
        <family val="2"/>
      </rPr>
      <t>if</t>
    </r>
    <r>
      <rPr>
        <sz val="10"/>
        <rFont val="Arial"/>
        <family val="2"/>
      </rPr>
      <t>estó aceptar el hallazgo identificado desde la OCI.</t>
    </r>
    <r>
      <rPr>
        <b/>
        <sz val="10"/>
        <rFont val="Arial"/>
        <family val="2"/>
      </rPr>
      <t xml:space="preserve">
Enero</t>
    </r>
    <r>
      <rPr>
        <sz val="10"/>
        <rFont val="Arial"/>
        <family val="2"/>
      </rPr>
      <t>: Se comunicó el plan de trabajo de la evaluación a la gestión sobre PQRS - Segundo semestre de 2022, el cual fue radicado bajo el número 202317000009473 del 18 de enero de 2023.</t>
    </r>
  </si>
  <si>
    <r>
      <rPr>
        <b/>
        <sz val="10"/>
        <rFont val="Arial"/>
        <family val="2"/>
      </rPr>
      <t>Febrero</t>
    </r>
    <r>
      <rPr>
        <sz val="10"/>
        <rFont val="Arial"/>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</si>
  <si>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0"/>
        <rFont val="Arial"/>
        <family val="2"/>
      </rPr>
      <t>Febrero</t>
    </r>
    <r>
      <rPr>
        <sz val="10"/>
        <rFont val="Arial"/>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</si>
  <si>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0"/>
        <rFont val="Arial"/>
        <family val="2"/>
      </rPr>
      <t xml:space="preserve">Abril: </t>
    </r>
    <r>
      <rPr>
        <sz val="10"/>
        <rFont val="Arial"/>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10"/>
        <rFont val="Arial"/>
        <family val="2"/>
      </rPr>
      <t xml:space="preserve">
Marzo:</t>
    </r>
    <r>
      <rPr>
        <sz val="10"/>
        <rFont val="Arial"/>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</si>
  <si>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r>
      <rPr>
        <b/>
        <sz val="10"/>
        <rFont val="Arial"/>
        <family val="2"/>
      </rPr>
      <t>Junio</t>
    </r>
    <r>
      <rPr>
        <sz val="10"/>
        <rFont val="Arial"/>
        <family val="2"/>
      </rPr>
      <t>: se adelantaron las capacitaciones y se da inicio al diligenciamiento de la información, el cual tiene plazo de terminación antes del 28/07/2023.
De acuerdo con la Circular externa No 100-003-2023 se modifica fecha de diligenciamiento del FURAG para los meses de junio y julio 2023</t>
    </r>
  </si>
  <si>
    <r>
      <rPr>
        <b/>
        <sz val="10"/>
        <rFont val="Arial"/>
        <family val="2"/>
      </rPr>
      <t>Enero:</t>
    </r>
    <r>
      <rPr>
        <sz val="10"/>
        <rFont val="Arial"/>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</si>
  <si>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0"/>
        <rFont val="Arial"/>
        <family val="2"/>
      </rPr>
      <t>Febrero</t>
    </r>
    <r>
      <rPr>
        <sz val="10"/>
        <rFont val="Arial"/>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0"/>
        <rFont val="Arial"/>
        <family val="2"/>
      </rPr>
      <t>Enero</t>
    </r>
    <r>
      <rPr>
        <sz val="10"/>
        <rFont val="Arial"/>
        <family val="2"/>
      </rPr>
      <t>: Se comunicó el plan de trabajo del seguimiento al cumplimiento del Decreto Distrital 332 de 2020, el cual fue radicado bajo el número 202317000007423 del 17 de enero de 2023.</t>
    </r>
  </si>
  <si>
    <r>
      <rPr>
        <b/>
        <sz val="10"/>
        <rFont val="Arial"/>
        <family val="2"/>
      </rPr>
      <t xml:space="preserve">Enero: </t>
    </r>
    <r>
      <rPr>
        <sz val="10"/>
        <rFont val="Arial"/>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</si>
  <si>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0"/>
        <rFont val="Arial"/>
        <family val="2"/>
      </rPr>
      <t xml:space="preserve">Marzo: </t>
    </r>
    <r>
      <rPr>
        <sz val="10"/>
        <rFont val="Arial"/>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10"/>
        <rFont val="Arial"/>
        <family val="2"/>
      </rPr>
      <t xml:space="preserve">
Enero:</t>
    </r>
    <r>
      <rPr>
        <sz val="10"/>
        <rFont val="Arial"/>
        <family val="2"/>
      </rPr>
      <t xml:space="preserve"> Se reporta la acciones cumplidas a Contraloria General de la República con Oficio N° 202317000302111 de fecha 23/01/2023</t>
    </r>
  </si>
  <si>
    <r>
      <rPr>
        <b/>
        <sz val="10"/>
        <rFont val="Arial"/>
        <family val="2"/>
      </rPr>
      <t xml:space="preserve">Junio: </t>
    </r>
    <r>
      <rPr>
        <sz val="10"/>
        <rFont val="Arial"/>
        <family val="2"/>
      </rPr>
      <t>se realizo registro, seguimiento y cierre de las acciones de los planes de mejoramiento para el mes mayo así: a) PMP: se registró y se cerraron 26 acciones; y b) PMI:se registro el avance que las dependencias reportaron, así mismo se efectuó el cierre de tres (3) acciones.</t>
    </r>
    <r>
      <rPr>
        <b/>
        <sz val="10"/>
        <rFont val="Arial"/>
        <family val="2"/>
      </rPr>
      <t xml:space="preserve">
Mayo:</t>
    </r>
    <r>
      <rPr>
        <sz val="10"/>
        <rFont val="Arial"/>
        <family val="2"/>
      </rPr>
      <t xml:space="preserve"> Se realizo registro, seguimiento y cierre de las acciones de los planes de mejoramiento para el mes de abril así: a)PMP: se registró el cierre de 13 acciones; y, b)PMI: : Se registró los avances de las dependencias que reportaron y se cerraron 14 acciones; se envia vía correo electrónico el día 15/05/2023, a los directivos y equipo tecnico el estado de los planes de mejoramiento así mismo se solicita la publicación de los mismos.</t>
    </r>
    <r>
      <rPr>
        <b/>
        <sz val="10"/>
        <rFont val="Arial"/>
        <family val="2"/>
      </rPr>
      <t xml:space="preserve">
Abril: </t>
    </r>
    <r>
      <rPr>
        <sz val="10"/>
        <rFont val="Arial"/>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10"/>
        <rFont val="Arial"/>
        <family val="2"/>
      </rPr>
      <t xml:space="preserve">
Marzo: </t>
    </r>
    <r>
      <rPr>
        <sz val="10"/>
        <rFont val="Arial"/>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10"/>
        <rFont val="Arial"/>
        <family val="2"/>
      </rPr>
      <t xml:space="preserve">
Febrero:</t>
    </r>
    <r>
      <rPr>
        <sz val="10"/>
        <rFont val="Arial"/>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</si>
  <si>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r>
      <rPr>
        <b/>
        <sz val="10"/>
        <rFont val="Arial"/>
        <family val="2"/>
      </rPr>
      <t>Junio:</t>
    </r>
    <r>
      <rPr>
        <sz val="10"/>
        <rFont val="Arial"/>
        <family val="2"/>
      </rPr>
      <t xml:space="preserve"> se envió el 20/06/2023, a alerta preventiva correspondiente a la cuenta mensual de mayo; se publica el respectivo certifi ado el 24/06/2023, para lo cual se puede consultar en el link: https://www.movilidadbogota.gov.co/web/sites/default/files/Paginas/23-06-2023/certificado_cuenta_mensual_mayo_2023.pdf</t>
    </r>
    <r>
      <rPr>
        <b/>
        <sz val="10"/>
        <rFont val="Arial"/>
        <family val="2"/>
      </rPr>
      <t xml:space="preserve">
Mayo: </t>
    </r>
    <r>
      <rPr>
        <sz val="10"/>
        <rFont val="Arial"/>
        <family val="2"/>
      </rPr>
      <t>se envió el 17/05/2023, la alerta preventiva correspondiente a la cuenta mensual de abril, se publica el certificado respectivo el día 29/05/2023,para lo cual se encuentra publicado https://www.movilidadbogota.gov.co/web/sites/default/files/Paginas/29-05-2023/certificado_cuenta_mensual_abril_2023.pdf</t>
    </r>
    <r>
      <rPr>
        <b/>
        <sz val="10"/>
        <rFont val="Arial"/>
        <family val="2"/>
      </rPr>
      <t xml:space="preserve">
Abril: </t>
    </r>
    <r>
      <rPr>
        <sz val="10"/>
        <rFont val="Arial"/>
        <family val="2"/>
      </rPr>
      <t>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t>
    </r>
    <r>
      <rPr>
        <b/>
        <sz val="10"/>
        <rFont val="Arial"/>
        <family val="2"/>
      </rPr>
      <t xml:space="preserve">
Marzo: </t>
    </r>
    <r>
      <rPr>
        <sz val="10"/>
        <rFont val="Arial"/>
        <family val="2"/>
      </rPr>
      <t>se envió el 16/03/2023, la alerta preventiva correspondiente al mes de febrero</t>
    </r>
    <r>
      <rPr>
        <b/>
        <sz val="10"/>
        <rFont val="Arial"/>
        <family val="2"/>
      </rPr>
      <t xml:space="preserve">, </t>
    </r>
    <r>
      <rPr>
        <sz val="10"/>
        <rFont val="Arial"/>
        <family val="2"/>
      </rPr>
      <t>Se revisó, generó  y publicó el reporte de la cuenta mensual de febrero de 2023, el cual se publicó en el link: 
https://www.movilidadbogota.gov.co/web/sites/default/files/Paginas/22-02-2023/certificado_cuenta_mensual_febrero_2023.pdf</t>
    </r>
    <r>
      <rPr>
        <b/>
        <sz val="10"/>
        <rFont val="Arial"/>
        <family val="2"/>
      </rPr>
      <t xml:space="preserve">
Febrero: </t>
    </r>
    <r>
      <rPr>
        <sz val="10"/>
        <rFont val="Arial"/>
        <family val="2"/>
      </rPr>
      <t>Se envió el 15/02/2023, la alerta preventiva correspondiente al mes enero</t>
    </r>
    <r>
      <rPr>
        <b/>
        <sz val="10"/>
        <rFont val="Arial"/>
        <family val="2"/>
      </rPr>
      <t xml:space="preserve">. </t>
    </r>
    <r>
      <rPr>
        <sz val="10"/>
        <rFont val="Arial"/>
        <family val="2"/>
      </rPr>
      <t>Se revisó, generó  y publico el reporte de la cuenta mensual de enero de 2023. el cual que quedó en el link https://www.movilidadbogota.gov.co/web/sites/default/files/Paginas/22-02-2023/certificado_cuenta_mensual_enero_2023.pdf</t>
    </r>
    <r>
      <rPr>
        <b/>
        <sz val="10"/>
        <rFont val="Arial"/>
        <family val="2"/>
      </rPr>
      <t xml:space="preserve">
Enero</t>
    </r>
    <r>
      <rPr>
        <sz val="10"/>
        <rFont val="Arial"/>
        <family val="2"/>
      </rPr>
      <t>: Se envió a alerta preventiva el 13/01/2023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</si>
  <si>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r>
      <rPr>
        <b/>
        <sz val="10"/>
        <rFont val="Arial"/>
        <family val="2"/>
      </rPr>
      <t>Marzo:</t>
    </r>
    <r>
      <rPr>
        <sz val="10"/>
        <rFont val="Arial"/>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</si>
  <si>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10"/>
        <rFont val="Arial"/>
        <family val="2"/>
      </rPr>
      <t xml:space="preserve">Junio: </t>
    </r>
    <r>
      <rPr>
        <sz val="10"/>
        <rFont val="Arial"/>
        <family val="2"/>
      </rPr>
      <t>Se envió por correo electrónico el 30 de junio el reporte de riesgos de gestión (Mapa de riesgos) con corte a junio de 2023,  las evidencias se encuentran en la siguiente carpeta: Z:\90. Informes\74. Gestión OCI\4-RIESGOS OCI\2023\Riesgos de Gestión</t>
    </r>
    <r>
      <rPr>
        <b/>
        <sz val="10"/>
        <rFont val="Arial"/>
        <family val="2"/>
      </rPr>
      <t xml:space="preserve">
Abril: </t>
    </r>
    <r>
      <rPr>
        <sz val="10"/>
        <rFont val="Arial"/>
        <family val="2"/>
      </rPr>
      <t>Se envió por correo electrónico el 28 de abril el reporte de riesgos de  corrupción (Mapa de riesgos) con corte a abril de 2023,  las evidencias se encuentran en la siguiente carpeta: Z:\90. Informes\74. Gestión OCI\4-RIESGOS OCI\2023\Riesgos de Corrupc</t>
    </r>
    <r>
      <rPr>
        <b/>
        <sz val="10"/>
        <rFont val="Arial"/>
        <family val="2"/>
      </rPr>
      <t>ión
Enero</t>
    </r>
    <r>
      <rPr>
        <sz val="10"/>
        <rFont val="Arial"/>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</si>
  <si>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r>
      <rPr>
        <b/>
        <sz val="10"/>
        <rFont val="Arial"/>
        <family val="2"/>
      </rPr>
      <t xml:space="preserve">Junio: </t>
    </r>
    <r>
      <rPr>
        <sz val="10"/>
        <rFont val="Arial"/>
        <family val="2"/>
      </rPr>
      <t>se reporto la información para el diligenciamiento de Trazadores de las acciones ademas de PMR-SDM correspondiente al mes de mayo</t>
    </r>
    <r>
      <rPr>
        <b/>
        <sz val="10"/>
        <rFont val="Arial"/>
        <family val="2"/>
      </rPr>
      <t xml:space="preserve">
Mayo: </t>
    </r>
    <r>
      <rPr>
        <sz val="10"/>
        <rFont val="Arial"/>
        <family val="2"/>
      </rPr>
      <t>se reporto Trazadores de las acciones ademas de PMR-SDM del mes de abril</t>
    </r>
    <r>
      <rPr>
        <b/>
        <sz val="10"/>
        <rFont val="Arial"/>
        <family val="2"/>
      </rPr>
      <t xml:space="preserve">
Abril: </t>
    </r>
    <r>
      <rPr>
        <sz val="10"/>
        <rFont val="Arial"/>
        <family val="2"/>
      </rPr>
      <t xml:space="preserve">se reporto POA de inversion y de gestion del proceso, asi como Trazadores de las acciones ademas de PMR-SDM del mes de marzo </t>
    </r>
    <r>
      <rPr>
        <b/>
        <sz val="10"/>
        <rFont val="Arial"/>
        <family val="2"/>
      </rPr>
      <t xml:space="preserve">
Marzo: </t>
    </r>
    <r>
      <rPr>
        <sz val="10"/>
        <rFont val="Arial"/>
        <family val="2"/>
      </rPr>
      <t xml:space="preserve">se perporto la información para el diligenciamiento de Trazadores de las acciones ademas de PMR-SDM del mes de febrero </t>
    </r>
    <r>
      <rPr>
        <b/>
        <sz val="10"/>
        <rFont val="Arial"/>
        <family val="2"/>
      </rPr>
      <t xml:space="preserve">
Febrero:</t>
    </r>
    <r>
      <rPr>
        <sz val="10"/>
        <rFont val="Arial"/>
        <family val="2"/>
      </rPr>
      <t xml:space="preserve"> se reporto Trazadores de las acciones ademas de PMR-SDM del mes de enero, </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</si>
  <si>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r>
      <rPr>
        <b/>
        <sz val="10"/>
        <rFont val="Arial"/>
        <family val="2"/>
      </rPr>
      <t xml:space="preserve">Mayo: </t>
    </r>
    <r>
      <rPr>
        <sz val="10"/>
        <rFont val="Arial"/>
        <family val="2"/>
      </rPr>
      <t>Se comunicó el informe final de evaluación a la Secretaria y a los demas miembros del Comité Institucional de Control Interno y a Control Disciplinario, mediante el radicado 202317000119723 del 08 de mayo de 2023. El informe fue publicado en la web y se encuentra disponible en el link https://www.movilidadbogota.gov.co/web/sites/default/files/Paginas/09-05-2023/informe_final_directiva_25_2021_vigencia_2023_vf_2.pdf</t>
    </r>
    <r>
      <rPr>
        <b/>
        <sz val="10"/>
        <rFont val="Arial"/>
        <family val="2"/>
      </rPr>
      <t xml:space="preserve">
Abril: </t>
    </r>
    <r>
      <rPr>
        <sz val="10"/>
        <rFont val="Arial"/>
        <family val="2"/>
      </rPr>
      <t>A traves de memorando radicado 202317000112163 del 28 de abril, se le comunicó el informe preliminar a la Dirección de Contratación.</t>
    </r>
    <r>
      <rPr>
        <b/>
        <sz val="10"/>
        <rFont val="Arial"/>
        <family val="2"/>
      </rPr>
      <t xml:space="preserve">
Marzo:</t>
    </r>
    <r>
      <rPr>
        <sz val="10"/>
        <rFont val="Arial"/>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</si>
  <si>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10"/>
        <rFont val="Arial"/>
        <family val="2"/>
      </rPr>
      <t xml:space="preserve">Junio: </t>
    </r>
    <r>
      <rPr>
        <sz val="10"/>
        <rFont val="Arial"/>
        <family val="2"/>
      </rPr>
      <t xml:space="preserve">El 27 de junio se emite memorando 202317000169553 a la DTH requiriendo información de cambios directivos mes de junio. El 26 de junio de 2023 se emitió memorando 202317000168413 sobre el informe de actas de gestión del periodo 4 de abril a 2 de jun 2023. </t>
    </r>
    <r>
      <rPr>
        <b/>
        <sz val="10"/>
        <rFont val="Arial"/>
        <family val="2"/>
      </rPr>
      <t xml:space="preserve">
Mayo:</t>
    </r>
    <r>
      <rPr>
        <sz val="10"/>
        <rFont val="Arial"/>
        <family val="2"/>
      </rPr>
      <t xml:space="preserve"> El 17 de mayo de 2023 se emitió memorando 202317000129863 sobre el informe de actas de gestión del periodo. Adicional se remitirron los memorandos 202317000128223 y 202317000129333 a los Directivos entrantes para conocer su pronunciamiento frente a los informes de sus predecesores.</t>
    </r>
    <r>
      <rPr>
        <b/>
        <sz val="10"/>
        <rFont val="Arial"/>
        <family val="2"/>
      </rPr>
      <t xml:space="preserve">
Abril: </t>
    </r>
    <r>
      <rPr>
        <sz val="10"/>
        <rFont val="Arial"/>
        <family val="2"/>
      </rPr>
      <t>se desarrolló trabajo conjunto del equipo OCI, verificación a las Actas de Gestión periodo 1/10/2022 a 15/03/2023 y se remitió Informe preliminar a la DTH memorando202317000106103 25/04/2023</t>
    </r>
    <r>
      <rPr>
        <b/>
        <sz val="10"/>
        <rFont val="Arial"/>
        <family val="2"/>
      </rPr>
      <t xml:space="preserve">            
Marzo: </t>
    </r>
    <r>
      <rPr>
        <sz val="10"/>
        <rFont val="Arial"/>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10"/>
        <rFont val="Arial"/>
        <family val="2"/>
      </rPr>
      <t xml:space="preserve">
Enero: </t>
    </r>
    <r>
      <rPr>
        <sz val="10"/>
        <rFont val="Arial"/>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</si>
  <si>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r>
      <rPr>
        <b/>
        <sz val="10"/>
        <rFont val="Arial"/>
        <family val="2"/>
      </rPr>
      <t xml:space="preserve">Junio: </t>
    </r>
    <r>
      <rPr>
        <sz val="10"/>
        <rFont val="Arial"/>
        <family val="2"/>
      </rPr>
      <t>El 30 de junio de 2023 se realizó reunión explicativa de la Circular  externa No. 003 por parte de la OCI al proceso.</t>
    </r>
    <r>
      <rPr>
        <b/>
        <sz val="10"/>
        <rFont val="Arial"/>
        <family val="2"/>
      </rPr>
      <t xml:space="preserve"> </t>
    </r>
    <r>
      <rPr>
        <sz val="10"/>
        <rFont val="Arial"/>
        <family val="2"/>
      </rPr>
      <t>El 27 de junio se emite memorando 202317000169123 a la Subdirección Administrativa requiriendo dar cumplimiento a la Circular externa No. 003 y cargar la información requerida.</t>
    </r>
  </si>
  <si>
    <r>
      <rPr>
        <b/>
        <sz val="10"/>
        <rFont val="Arial"/>
        <family val="2"/>
      </rPr>
      <t>Junio</t>
    </r>
    <r>
      <rPr>
        <sz val="10"/>
        <rFont val="Arial"/>
        <family val="2"/>
      </rPr>
      <t>: Medinate mem N° 202317000146973 de fecha del 02/06/15- se realiza la solicitud Información al Comité de Convivencia Laboral, con mem N°mem 202317000146973 de 29/06/2023 se solicita información adicional al Comité de Convivencia Laboral.</t>
    </r>
  </si>
  <si>
    <r>
      <rPr>
        <b/>
        <sz val="10"/>
        <rFont val="Arial"/>
        <family val="2"/>
      </rPr>
      <t xml:space="preserve">Junio: </t>
    </r>
    <r>
      <rPr>
        <sz val="10"/>
        <rFont val="Arial"/>
        <family val="2"/>
      </rPr>
      <t>Mediante oficio del 202361202442652  del 6/06/2023 la CB Comunica informe final de auditoria de regularidad, ademas mediante oficio 202361202452362 del 08/06/2023 realizo solicitud de información RTA 202300002533081</t>
    </r>
    <r>
      <rPr>
        <b/>
        <sz val="10"/>
        <rFont val="Arial"/>
        <family val="2"/>
      </rPr>
      <t xml:space="preserve">
Mayo: </t>
    </r>
    <r>
      <rPr>
        <sz val="10"/>
        <rFont val="Arial"/>
        <family val="2"/>
      </rPr>
      <t xml:space="preserve">la Contraloría mediante oficio 202361202078002 del 17/05/2023 allega informe preliminar auditoría de regularidad PAD 2023 COD 086, al cual la SDM respondió con Oficio No 202330004701351 del 25/05/2023 </t>
    </r>
    <r>
      <rPr>
        <b/>
        <sz val="10"/>
        <rFont val="Arial"/>
        <family val="2"/>
      </rPr>
      <t xml:space="preserve">
Abril :  </t>
    </r>
    <r>
      <rPr>
        <sz val="10"/>
        <rFont val="Arial"/>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10"/>
        <rFont val="Arial"/>
        <family val="2"/>
      </rPr>
      <t xml:space="preserve">
Marzo: </t>
    </r>
    <r>
      <rPr>
        <sz val="10"/>
        <rFont val="Arial"/>
        <family val="2"/>
      </rPr>
      <t>Se han respondido los siguientes requerimientos de información</t>
    </r>
    <r>
      <rPr>
        <b/>
        <sz val="10"/>
        <rFont val="Arial"/>
        <family val="2"/>
      </rPr>
      <t xml:space="preserve">: </t>
    </r>
    <r>
      <rPr>
        <sz val="10"/>
        <rFont val="Arial"/>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10"/>
        <rFont val="Arial"/>
        <family val="2"/>
      </rPr>
      <t xml:space="preserve">
Febrero: </t>
    </r>
    <r>
      <rPr>
        <sz val="10"/>
        <rFont val="Arial"/>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0"/>
        <rFont val="Arial"/>
        <family val="2"/>
      </rPr>
      <t>Enero</t>
    </r>
    <r>
      <rPr>
        <sz val="10"/>
        <rFont val="Arial"/>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</si>
  <si>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10"/>
        <rFont val="Arial"/>
        <family val="2"/>
      </rPr>
      <t xml:space="preserve">Junio: </t>
    </r>
    <r>
      <rPr>
        <sz val="10"/>
        <rFont val="Arial"/>
        <family val="2"/>
      </rPr>
      <t xml:space="preserve"> se dio alcance al informe final con memorando 202315000146913  del 02/06/2023 se puclico informe final CPINT  en el link https://www.movilidadbogota.gov.co/web/sites/default/files/Paginas/20-06-2023/informe_final_auditoria_cpint_2023.pdf</t>
    </r>
    <r>
      <rPr>
        <b/>
        <sz val="10"/>
        <rFont val="Arial"/>
        <family val="2"/>
      </rPr>
      <t xml:space="preserve">
Mayo:</t>
    </r>
    <r>
      <rPr>
        <sz val="10"/>
        <rFont val="Arial"/>
        <family val="2"/>
      </rPr>
      <t xml:space="preserve"> Se remitió informe final auditoría SCG con memorando 202315000136293 del 24/05/2023
</t>
    </r>
    <r>
      <rPr>
        <b/>
        <sz val="10"/>
        <rFont val="Arial"/>
        <family val="2"/>
      </rPr>
      <t xml:space="preserve">Abril: </t>
    </r>
    <r>
      <rPr>
        <sz val="10"/>
        <rFont val="Arial"/>
        <family val="2"/>
      </rPr>
      <t xml:space="preserve">Se llevaron a cabo reuniones de sensibilización, asesoría y acompañamiento a los auditores internos de la entidad de capacitación virtual el 18/04/2023 con la participación de 20 auditores relacionada con el instructivo de Auditorias a Sistemas de gestión, de otra parte el  19/04/2023 se fortaleció a los auditores internos de calidad en la norma ISO 9001:2015 
La cual se encuentra disponible en: \\192.168.100.105\Control Interno1\23. Auditorias\02. Internas\00. Auditorías a Sistemas de Gestión\AUD INTERNA SISTEMA GESTION DE CALIDAD\CPINT 2023\CAPACITACION
</t>
    </r>
    <r>
      <rPr>
        <b/>
        <sz val="10"/>
        <rFont val="Arial"/>
        <family val="2"/>
      </rPr>
      <t>Marzo</t>
    </r>
    <r>
      <rPr>
        <sz val="10"/>
        <rFont val="Arial"/>
        <family val="2"/>
      </rPr>
      <t>: mediante correo electrónico del 27/03/23 la OPAPI solicitó actualización de fechas para ejecución de la auditoría
\\192.168.100.105\Control Interno1\90. Informes\175. Programas\PAAI\2023\Planificación
De otra parte, a través del correo de Comunicación Interna Movilidad  el 10/03/2023 se envio el formulario para que los interesados hicieran parte de las AUDITORÍAS INTERNAS SECRETARÍA DISTRITAL DE MOVILIDAD.
https://mail.google.com/mail/u/0/#label/COMUNICACIONES+INTERNAS/FMfcgzGslbBlDRLZqQzTjTGZXsFQRNfq</t>
    </r>
  </si>
  <si>
    <r>
      <rPr>
        <b/>
        <sz val="10"/>
        <rFont val="Arial"/>
        <family val="2"/>
      </rPr>
      <t xml:space="preserve">Junio: </t>
    </r>
    <r>
      <rPr>
        <sz val="10"/>
        <rFont val="Arial"/>
        <family val="2"/>
      </rPr>
      <t>Mediante memorando No 202317000173193 del 30 de junio se le solicito a la Subsecretaria Corporativa  informar el estado de avance de las actividades programadas para iniciar la Auditoría Interna del Sistema de Gestión Antisoborno.
Adicionalmente, se  recordo tener en cuenta el Instructivo Auditorías Internas Sistemas de Gestión Código: PV01-IN03 Versión: 2.0 para planificar, ejecutar y verificar la conformidad del Sistema de Gestión Antisoborno y una vez culminado el proceso de auditoría, remitir a este Oficina las evidencias establecidas en el literal f y ee) del numeral 4 Lineamientos para la Gestión de las Auditorías Internas a los Sistemas de Gestión del Instructivo</t>
    </r>
  </si>
  <si>
    <r>
      <rPr>
        <b/>
        <sz val="10"/>
        <rFont val="Arial"/>
        <family val="2"/>
      </rPr>
      <t>Junio</t>
    </r>
    <r>
      <rPr>
        <sz val="10"/>
        <rFont val="Arial"/>
        <family val="2"/>
      </rPr>
      <t>: mediante memorando N 202362000147223 del 2/06/2023 la DTH solicita la reprogramación de la auditoría teniendo en cuenta que aún se encuentra en trámite el proceso contractual.</t>
    </r>
  </si>
  <si>
    <t>Se comunicó por parte del lider del SGA el informe final con memorando No 202361200123833 del 11/05/2023.
Se comunicó por parte del lider del SGA la documentación de la auditoría interna mediante memorando 202361200126923 del 15/05/2023, en proceso de revisión.
Se comunicó por parte del lider del SGA el plan de mejoramiento co memorando 202361200139623 del 26/05/2023, el cual fue codificado e integrado a la matriz consolidada, comunicada mediante memorando 202317000140523 del 29/05/2023.
DM: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</si>
  <si>
    <r>
      <rPr>
        <b/>
        <sz val="10"/>
        <rFont val="Arial"/>
        <family val="2"/>
      </rPr>
      <t xml:space="preserve">Junio: </t>
    </r>
    <r>
      <rPr>
        <sz val="10"/>
        <rFont val="Arial"/>
        <family val="2"/>
      </rPr>
      <t>Se realizó reunión con el proceso el 30 de junio de 2023; con el proposito de validar acciones con cierre en junio, y así poder reportar en el PMP los respectivos avances</t>
    </r>
    <r>
      <rPr>
        <b/>
        <sz val="10"/>
        <rFont val="Arial"/>
        <family val="2"/>
      </rPr>
      <t xml:space="preserve">. 
DM: </t>
    </r>
    <r>
      <rPr>
        <sz val="10"/>
        <rFont val="Arial"/>
        <family val="2"/>
      </rPr>
      <t>Se emitió solicitud de información, en cumplimiento de la CE 003 de 2023, mediante memorando 202317000169123 del 28-jun-2023.</t>
    </r>
    <r>
      <rPr>
        <b/>
        <sz val="10"/>
        <rFont val="Arial"/>
        <family val="2"/>
      </rPr>
      <t xml:space="preserve">
Mayo:</t>
    </r>
    <r>
      <rPr>
        <sz val="10"/>
        <rFont val="Arial"/>
        <family val="2"/>
      </rPr>
      <t xml:space="preserve"> Se realizó reunión con el proceso y enlace OCI el 18 de mayo de 2023; con el proposito de requerir el informe  de acciones en forma periodica, y así poder reportar en el PMP los respectivos avances.</t>
    </r>
    <r>
      <rPr>
        <b/>
        <sz val="10"/>
        <rFont val="Arial"/>
        <family val="2"/>
      </rPr>
      <t xml:space="preserve">
Abril: </t>
    </r>
    <r>
      <rPr>
        <sz val="10"/>
        <rFont val="Arial"/>
        <family val="2"/>
      </rPr>
      <t xml:space="preserve">Solicitud de información para el seguimiento al PMA, 202317000094953, 12/04/2023; respondido por 202361200103153 20/04/2023; se remitió Informe preliminar del PMA memorando202317000109263 26/04/2023.  </t>
    </r>
    <r>
      <rPr>
        <b/>
        <sz val="10"/>
        <rFont val="Arial"/>
        <family val="2"/>
      </rPr>
      <t>Enero</t>
    </r>
    <r>
      <rPr>
        <sz val="10"/>
        <rFont val="Arial"/>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</si>
  <si>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r>
      <t xml:space="preserve">Junio: DM: </t>
    </r>
    <r>
      <rPr>
        <sz val="10"/>
        <rFont val="Arial"/>
        <family val="2"/>
      </rPr>
      <t>Se emitió programa de trabajo y solicitud de información para seguimiento correspondiente al segundo trimestre 2023, mediante memorando 202317000170043 del 28-jun-2023.</t>
    </r>
    <r>
      <rPr>
        <b/>
        <sz val="10"/>
        <rFont val="Arial"/>
        <family val="2"/>
      </rPr>
      <t xml:space="preserve">
Abril - Mayo: </t>
    </r>
    <r>
      <rPr>
        <sz val="10"/>
        <rFont val="Arial"/>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10"/>
        <rFont val="Arial"/>
        <family val="2"/>
      </rPr>
      <t xml:space="preserve">
Febrero: </t>
    </r>
    <r>
      <rPr>
        <sz val="10"/>
        <rFont val="Arial"/>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</si>
  <si>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r>
      <rPr>
        <b/>
        <sz val="10"/>
        <color theme="1"/>
        <rFont val="Arial"/>
        <family val="2"/>
      </rPr>
      <t xml:space="preserve">JUNIO: GD </t>
    </r>
    <r>
      <rPr>
        <sz val="10"/>
        <color theme="1"/>
        <rFont val="Arial"/>
        <family val="2"/>
      </rPr>
      <t>Revisión PMI Hallazgos de Contraloría 86 CON sgm-sgj-spm-sgc-oapi-osv-ogs el 13/06/2023, Reunión cierre Auditoría Internacional ODS1 - Cód 701 el 16/06/2023, Asesoría y acompañamiento con la OAPI y la OCI a SSC 16/06/2023, Socializacion Herramienta muestreo para cargar evidencias de riesgos
con subsecretarias-oapi el 20/06/2023 , revison pmp Auditoria SGC con SSC el 29/06/2023.</t>
    </r>
    <r>
      <rPr>
        <b/>
        <sz val="10"/>
        <color theme="1"/>
        <rFont val="Arial"/>
        <family val="2"/>
      </rPr>
      <t xml:space="preserve">
EB: </t>
    </r>
    <r>
      <rPr>
        <sz val="10"/>
        <color theme="1"/>
        <rFont val="Arial"/>
        <family val="2"/>
      </rPr>
      <t>Se asistió a reuniones virtuales y mesas de trabajo para asesoría y acompañamiento a PM y PMI, respecto al hallazgo 3.2.2.7.1 del Informe de Contraloría a cargo de la Dirección de Atención al Ciudadano los días 14 y 20 de junio.</t>
    </r>
    <r>
      <rPr>
        <b/>
        <sz val="10"/>
        <color theme="1"/>
        <rFont val="Arial"/>
        <family val="2"/>
      </rPr>
      <t xml:space="preserve">
YU: </t>
    </r>
    <r>
      <rPr>
        <sz val="10"/>
        <color theme="1"/>
        <rFont val="Arial"/>
        <family val="2"/>
      </rPr>
      <t xml:space="preserve">02/06/2023 y 05/06/2023, se participa en la elaboración de presentación de la revisión por la DIrección para el SGC; 06/06/2023: Se hace acompañamiento en la formulación del PM del SGSST producto de la revisión por al Dirección; 09/06/2023: Se acompaña en revisión de la Ley 951; 14/09/2023; se hizo acompañamiento a lo adelantado en temas de acciones de PMI de la DAC; 16/06/2023; se hizo acompañamiento en la formualción de acciones de los hallazgos 3.2.2.7.2, 3.2.1.3.1 y 3.2.2.7.1; 21/06/2023: acomapamiento al revisión del PMI en general del PAD 86; 
</t>
    </r>
    <r>
      <rPr>
        <b/>
        <sz val="10"/>
        <color theme="1"/>
        <rFont val="Arial"/>
        <family val="2"/>
      </rPr>
      <t>WC:</t>
    </r>
    <r>
      <rPr>
        <sz val="10"/>
        <color theme="1"/>
        <rFont val="Arial"/>
        <family val="2"/>
      </rPr>
      <t xml:space="preserve"> *Se brindó asesoría metodológica a las Direcciones de Representación Judicial y de Contratación para la formulación del plan de mejoramiento del informe final de la auditoría de regularidad código 086 de la Contraloría el 16 de junio de 2023
</t>
    </r>
    <r>
      <rPr>
        <b/>
        <sz val="10"/>
        <color theme="1"/>
        <rFont val="Arial"/>
        <family val="2"/>
      </rPr>
      <t>NTV</t>
    </r>
    <r>
      <rPr>
        <sz val="10"/>
        <color theme="1"/>
        <rFont val="Arial"/>
        <family val="2"/>
      </rPr>
      <t xml:space="preserve">: Se brindó asesoría metodológica a la Subdirección Financiera y a la Subdirección Administrativa para la formulación del plan de mejoramiento del informe final de la auditoría de regularidad código 086 de la Contraloría el 9 y 16 de junio
</t>
    </r>
    <r>
      <rPr>
        <b/>
        <sz val="10"/>
        <color theme="1"/>
        <rFont val="Arial"/>
        <family val="2"/>
      </rPr>
      <t>DM:</t>
    </r>
    <r>
      <rPr>
        <sz val="10"/>
        <color theme="1"/>
        <rFont val="Arial"/>
        <family val="2"/>
      </rPr>
      <t xml:space="preserve">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r>
    <r>
      <rPr>
        <b/>
        <sz val="10"/>
        <color theme="1"/>
        <rFont val="Arial"/>
        <family val="2"/>
      </rPr>
      <t xml:space="preserve">
MAYO: YU: </t>
    </r>
    <r>
      <rPr>
        <sz val="10"/>
        <color theme="1"/>
        <rFont val="Arial"/>
        <family val="2"/>
      </rPr>
      <t xml:space="preserve">30/05/2023, se asiste a reunión de formaulación de plan de mejora de Auditoria de Requisitos Legales SST; 23/05/2029,  acompañamiento formaulación PM SST Contratos Señalización; y revisión plan de mejoramiento Informe DIrectiva 025 de2021; se genera memorandos N°202317000134333 y 202317000134323 a TH y OTIC de fecha 23/05/2023; desde el rol de enfoque a la Prevención para el reporte de seguimiento a las acciiones de PMP; 15/05/2023; se hace acompañamiento a Plan de Mejora de Públicación Informe de Empalme; 12/05/2023; se hace acompañamiento revsión de plan de mejora de Atención al Ciudadano y PM de Informe trámietes; 10/05/2023: se asiste a reunión de mesa de trabajo sobre derechos de autor y mesa de trabajo de Plan de Mejora de Atención al Ciudadano;  08/05/2023, se asiste a reunión con TH y Señalización para prevenir posible no efectiviadad de acciones de SST; 04/05/2023: Se asiste a charla de Continuidad del negocio para definir actividades críticas de la OCI; 
</t>
    </r>
    <r>
      <rPr>
        <b/>
        <sz val="10"/>
        <color theme="1"/>
        <rFont val="Arial"/>
        <family val="2"/>
      </rPr>
      <t>WC:</t>
    </r>
    <r>
      <rPr>
        <sz val="10"/>
        <color theme="1"/>
        <rFont val="Arial"/>
        <family val="2"/>
      </rPr>
      <t xml:space="preserve"> *Se brindó asesoría metodológica a la Dirección de Contratación para la formulación del plan de mejoramiento del informe final de evaluación de la Directiva 025 de 2021 el 23 de mayo de 2023.
**Se brindó asesoría metodológica a la Dirección de Contratación para la formulación de acciones por autocontrol el dia 25 de mayo de 2023 .
***El 24 de mayo de 2023 se prestó asesoría metodológica para la formulación de acciones de mejora del hallazgo 3.3.1.2.1 del informe Final de Factores Estados Financieros, Control Interno Contable y Gestión Presupuestal de la Auditoría de Regularidad ante la Secretaría Distrital de Movilidad.
</t>
    </r>
    <r>
      <rPr>
        <b/>
        <sz val="10"/>
        <color theme="1"/>
        <rFont val="Arial"/>
        <family val="2"/>
      </rPr>
      <t xml:space="preserve">GD: </t>
    </r>
    <r>
      <rPr>
        <sz val="10"/>
        <color theme="1"/>
        <rFont val="Arial"/>
        <family val="2"/>
      </rPr>
      <t xml:space="preserve">Acompañamiento Auditoría Interna Proceso Control y Evaluación de la Gestión el 5/05/2023, participacion en Reunión de entendimiento proceso Ingeniería de Transito -Señalización y Semaforización el 8/05/2023, Revision informe de auditoria SGA 10/05/2023, participar en reunion para revisión cumplimiento acciones hallazgo 138-2022 AC 4 y 5 el 11/05/20233, Plan de trabajo auditoria interna proceso PMP03 Lote 1 zona norte 19/05/2023, Retroalimentación informe seguimiento de riesgos de corrupción con procesos 19/05/2023, Revisión riesgos de corrupción proceso control trámites y ajuste de periodicidad 23/05/2023, Revisión Formulación PMP criterios SST Contratos Señalización 23/05/2023
</t>
    </r>
    <r>
      <rPr>
        <b/>
        <sz val="10"/>
        <color theme="1"/>
        <rFont val="Arial"/>
        <family val="2"/>
      </rPr>
      <t>DM:</t>
    </r>
    <r>
      <rPr>
        <sz val="10"/>
        <color theme="1"/>
        <rFont val="Arial"/>
        <family val="2"/>
      </rPr>
      <t xml:space="preserve"> Se brindó acompañamiento en el proceso de formulación del Plan de Mejoramiento que permite gestionar los resultados de la Auditoría Interna al Sistema de Gestión Ambienta, entre el 16 y el 26 de mayo de 2023.
</t>
    </r>
    <r>
      <rPr>
        <b/>
        <sz val="10"/>
        <color theme="1"/>
        <rFont val="Arial"/>
        <family val="2"/>
      </rPr>
      <t>NT</t>
    </r>
    <r>
      <rPr>
        <sz val="10"/>
        <color theme="1"/>
        <rFont val="Arial"/>
        <family val="2"/>
      </rPr>
      <t xml:space="preserve"> : Asesoría para el PMP - Informe Funcionamiento de la caja menor a cargo de la Dirección de Representación Judicial
-Durante el mes se apoyó al enlace de la Dirección de Representación Judicial en la formulación del Plan de Mejoramiento correspondiente al resultado del Informe de Funcionamiento de la caja menor a cargo de la Dirección de Representación Judicial
</t>
    </r>
    <r>
      <rPr>
        <b/>
        <sz val="10"/>
        <color theme="1"/>
        <rFont val="Arial"/>
        <family val="2"/>
      </rPr>
      <t xml:space="preserve">NT </t>
    </r>
    <r>
      <rPr>
        <sz val="10"/>
        <color theme="1"/>
        <rFont val="Arial"/>
        <family val="2"/>
      </rPr>
      <t xml:space="preserve">: Asesoría para el PMP -  Informe final evaluación y seguimiento a la efectividad del Plan de Mejoramiento por Procesos corte al 31 de diciembre de 2022 - Hallazgo 018-2021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018-2021 - Oportunidad de publicación EEFF
</t>
    </r>
    <r>
      <rPr>
        <b/>
        <sz val="10"/>
        <color theme="1"/>
        <rFont val="Arial"/>
        <family val="2"/>
      </rPr>
      <t>NT :</t>
    </r>
    <r>
      <rPr>
        <sz val="10"/>
        <color theme="1"/>
        <rFont val="Arial"/>
        <family val="2"/>
      </rPr>
      <t xml:space="preserve"> Asesoría para el PMP -  Informe final evaluación y seguimiento a la efectividad del Plan de Mejoramiento por Procesos corte al 31 de diciembre de 2022 - Hallazgo 005-2022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005-2022 - Depuración Contable
</t>
    </r>
    <r>
      <rPr>
        <b/>
        <sz val="10"/>
        <color theme="1"/>
        <rFont val="Arial"/>
        <family val="2"/>
      </rPr>
      <t xml:space="preserve">ABRIL: YU </t>
    </r>
    <r>
      <rPr>
        <sz val="10"/>
        <color theme="1"/>
        <rFont val="Arial"/>
        <family val="2"/>
      </rPr>
      <t>*Se asistió a la sesion de Seguridad para conocer los avances en temas d</t>
    </r>
    <r>
      <rPr>
        <b/>
        <sz val="10"/>
        <color theme="1"/>
        <rFont val="Arial"/>
        <family val="2"/>
      </rPr>
      <t>e definión</t>
    </r>
    <r>
      <rPr>
        <sz val="10"/>
        <color theme="1"/>
        <rFont val="Arial"/>
        <family val="2"/>
      </rPr>
      <t xml:space="preserve">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GD: Participacion en el análisis de impacto del negocio - Proceso Control y Evalu</t>
    </r>
    <r>
      <rPr>
        <b/>
        <sz val="10"/>
        <color theme="1"/>
        <rFont val="Arial"/>
        <family val="2"/>
      </rPr>
      <t>aci</t>
    </r>
    <r>
      <rPr>
        <sz val="10"/>
        <color theme="1"/>
        <rFont val="Arial"/>
        <family val="2"/>
      </rPr>
      <t>ón de la Gestión el 14 de abril, Jornada de fortalecimiento a los Auditores internos SDM de los Sistemas de Gestión llevada a cabo el 18 de abril.* El 27/04/23 se asesoró a la DAC en la formulacion de PMP por autocontrol relacionado con metodologia cursos pedagogicos.
Marzo: GD *Retroalimentación del informe del mapa de riesgos de gestión relacio</t>
    </r>
    <r>
      <rPr>
        <b/>
        <sz val="10"/>
        <color theme="1"/>
        <rFont val="Arial"/>
        <family val="2"/>
      </rPr>
      <t>nados con el</t>
    </r>
    <r>
      <rPr>
        <sz val="10"/>
        <color theme="1"/>
        <rFont val="Arial"/>
        <family val="2"/>
      </rPr>
      <t xml:space="preserve">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WC: Se llevó a cabo reunión de retroalimentación del informe de PQRSD y entes de </t>
    </r>
    <r>
      <rPr>
        <b/>
        <sz val="10"/>
        <color theme="1"/>
        <rFont val="Arial"/>
        <family val="2"/>
      </rPr>
      <t>cont</t>
    </r>
    <r>
      <rPr>
        <sz val="10"/>
        <color theme="1"/>
        <rFont val="Arial"/>
        <family val="2"/>
      </rPr>
      <t>rol  - segundo semestre de 2022 y se realizaron algunas recomendaciones sobre las acciones formuladas en el Hallazgo generado.
OPO:  Actividad de empalme entre enlaces OCI y Subsecretaría de Política y de OS</t>
    </r>
    <r>
      <rPr>
        <b/>
        <sz val="10"/>
        <color theme="1"/>
        <rFont val="Arial"/>
        <family val="2"/>
      </rPr>
      <t>V. Se r</t>
    </r>
    <r>
      <rPr>
        <sz val="10"/>
        <color theme="1"/>
        <rFont val="Arial"/>
        <family val="2"/>
      </rPr>
      <t>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
NT y DM: Asesoría para el PMP - Informe Seguimiento de  a las medidas de raciona</t>
    </r>
    <r>
      <rPr>
        <b/>
        <sz val="10"/>
        <color theme="1"/>
        <rFont val="Arial"/>
        <family val="2"/>
      </rPr>
      <t>lización y</t>
    </r>
    <r>
      <rPr>
        <sz val="10"/>
        <color theme="1"/>
        <rFont val="Arial"/>
        <family val="2"/>
      </rPr>
      <t xml:space="preserve">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Se realizó acompañamiento a reunión para aclarar alertas preventivas de cuen</t>
    </r>
    <r>
      <rPr>
        <b/>
        <sz val="10"/>
        <color theme="1"/>
        <rFont val="Arial"/>
        <family val="2"/>
      </rPr>
      <t>ta me</t>
    </r>
    <r>
      <rPr>
        <sz val="10"/>
        <color theme="1"/>
        <rFont val="Arial"/>
        <family val="2"/>
      </rPr>
      <t>nsual a Contratos (06/03/2023); Se acompañó a reunión de PM de Oficina Comunicaciones del del 21/03/2023; Se acompaño en revisión de Plan de mejora de medición de satisfacción del ciudadano 28/03/2023.
Febrero: NT: Asesoría para el PMP - Informe Caja Menor Subdirección Administratv</t>
    </r>
    <r>
      <rPr>
        <b/>
        <sz val="10"/>
        <color theme="1"/>
        <rFont val="Arial"/>
        <family val="2"/>
      </rPr>
      <t>ia por Autocon</t>
    </r>
    <r>
      <rPr>
        <sz val="10"/>
        <color theme="1"/>
        <rFont val="Arial"/>
        <family val="2"/>
      </rPr>
      <t>trol
-Durante el mes se apoyó al enlace de la Subdirección Administrativa en la formulación del Plan de Mejoramiento por Autocontrol correspondiente al resultado del Informe verificación del funcionamiento de la caja menor a cargo de la Subdirección Administrativa
 WC: ASESORÍA PARA EL PMP - SEGUIMIENTO CUMPLIMIENTO DECRETO 332 DE 2020.
Se bri</t>
    </r>
    <r>
      <rPr>
        <b/>
        <sz val="10"/>
        <color theme="1"/>
        <rFont val="Arial"/>
        <family val="2"/>
      </rPr>
      <t>ndó re</t>
    </r>
    <r>
      <rPr>
        <sz val="10"/>
        <color theme="1"/>
        <rFont val="Arial"/>
        <family val="2"/>
      </rPr>
      <t>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
EG:Asesoría de autocontrol de la Subdirección de Contravenciones, con respecto a</t>
    </r>
    <r>
      <rPr>
        <b/>
        <sz val="10"/>
        <color theme="1"/>
        <rFont val="Arial"/>
        <family val="2"/>
      </rPr>
      <t>l In</t>
    </r>
    <r>
      <rPr>
        <sz val="10"/>
        <color theme="1"/>
        <rFont val="Arial"/>
        <family val="2"/>
      </rPr>
      <t>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
YU: Realizó acompañamiento a la OAPI, Gestión Jurídica, DAC, con el fin de valid</t>
    </r>
    <r>
      <rPr>
        <b/>
        <sz val="10"/>
        <color theme="1"/>
        <rFont val="Arial"/>
        <family val="2"/>
      </rPr>
      <t>ar la</t>
    </r>
    <r>
      <rPr>
        <sz val="10"/>
        <color theme="1"/>
        <rFont val="Arial"/>
        <family val="2"/>
      </rPr>
      <t xml:space="preserve">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
GD. Revisión PMP por autocontrol de la SPM se respondió con memorando OCI  20231</t>
    </r>
    <r>
      <rPr>
        <b/>
        <sz val="10"/>
        <color theme="1"/>
        <rFont val="Arial"/>
        <family val="2"/>
      </rPr>
      <t>70000</t>
    </r>
    <r>
      <rPr>
        <sz val="10"/>
        <color theme="1"/>
        <rFont val="Arial"/>
        <family val="2"/>
      </rPr>
      <t>42743 del 20-02-2023, asesoria PMP -SGM el 16/02/23 a tarves de google meet. Revisión sistema CHIE - Planes de mejoramiento reunion con OAPI-OTIC
Enero: Wendy Córdoba: 16/01-2023 - ASESORÍA PARA EL PMP - SEGUIMIENTO SIPROJ WEB</t>
    </r>
    <r>
      <rPr>
        <b/>
        <sz val="10"/>
        <color theme="1"/>
        <rFont val="Arial"/>
        <family val="2"/>
      </rPr>
      <t xml:space="preserve"> Se br</t>
    </r>
    <r>
      <rPr>
        <sz val="10"/>
        <color theme="1"/>
        <rFont val="Arial"/>
        <family val="2"/>
      </rPr>
      <t>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t>
    </r>
    <r>
      <rPr>
        <b/>
        <sz val="10"/>
        <color theme="1"/>
        <rFont val="Arial"/>
        <family val="2"/>
      </rPr>
      <t xml:space="preserve">ón Judicial
</t>
    </r>
    <r>
      <rPr>
        <sz val="10"/>
        <color theme="1"/>
        <rFont val="Arial"/>
        <family val="2"/>
      </rPr>
      <t>-Durante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</si>
  <si>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r>
      <t>La Jefe OCI ha participado como invitada en las sesiones del CIGD de: 
Junio: Comité: 23/06/23
Mayo: Comité 24/05/2023
Abril: Comité 24/04/2023
Marzo: Comité 22/03/2023
Febreo: Comité 27/02/2023
Enero</t>
    </r>
    <r>
      <rPr>
        <b/>
        <sz val="10"/>
        <rFont val="Arial"/>
        <family val="2"/>
      </rPr>
      <t xml:space="preserve">: </t>
    </r>
    <r>
      <rPr>
        <sz val="10"/>
        <rFont val="Arial"/>
        <family val="2"/>
      </rPr>
      <t xml:space="preserve">comité 31/01/2023
</t>
    </r>
    <r>
      <rPr>
        <b/>
        <sz val="12"/>
        <color theme="1"/>
        <rFont val="Arial Narrow"/>
        <family val="2"/>
      </rPr>
      <t/>
    </r>
  </si>
  <si>
    <r>
      <rPr>
        <b/>
        <sz val="10"/>
        <rFont val="Arial"/>
        <family val="2"/>
      </rPr>
      <t xml:space="preserve">Junio: </t>
    </r>
    <r>
      <rPr>
        <sz val="10"/>
        <rFont val="Arial"/>
        <family val="2"/>
      </rPr>
      <t>Se asistió al Comité los días 7 y 21 de junio de 2023</t>
    </r>
    <r>
      <rPr>
        <b/>
        <sz val="10"/>
        <rFont val="Arial"/>
        <family val="2"/>
      </rPr>
      <t xml:space="preserve">
Mayo: </t>
    </r>
    <r>
      <rPr>
        <sz val="10"/>
        <rFont val="Arial"/>
        <family val="2"/>
      </rPr>
      <t>Se asistió al Comité los días 2, 24 y 29 de mayo de 2023</t>
    </r>
    <r>
      <rPr>
        <b/>
        <sz val="10"/>
        <rFont val="Arial"/>
        <family val="2"/>
      </rPr>
      <t xml:space="preserve">
Abril: </t>
    </r>
    <r>
      <rPr>
        <sz val="10"/>
        <rFont val="Arial"/>
        <family val="2"/>
      </rPr>
      <t>Se asistió al comité el día 12 de abril de 2023</t>
    </r>
    <r>
      <rPr>
        <b/>
        <sz val="10"/>
        <rFont val="Arial"/>
        <family val="2"/>
      </rPr>
      <t xml:space="preserve"> 
Marzo: </t>
    </r>
    <r>
      <rPr>
        <sz val="10"/>
        <rFont val="Arial"/>
        <family val="2"/>
      </rPr>
      <t>Se asistió al Comité los días 8 y 22 de marzo de 2023</t>
    </r>
    <r>
      <rPr>
        <b/>
        <sz val="10"/>
        <rFont val="Arial"/>
        <family val="2"/>
      </rPr>
      <t xml:space="preserve">
Febrero: </t>
    </r>
    <r>
      <rPr>
        <sz val="10"/>
        <rFont val="Arial"/>
        <family val="2"/>
      </rPr>
      <t>Se participó en el comité en sesiones programadas los días 3, 8, 21 y 28.</t>
    </r>
    <r>
      <rPr>
        <b/>
        <sz val="10"/>
        <rFont val="Arial"/>
        <family val="2"/>
      </rPr>
      <t xml:space="preserve">
Enero</t>
    </r>
    <r>
      <rPr>
        <sz val="10"/>
        <rFont val="Arial"/>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</si>
  <si>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r>
      <rPr>
        <b/>
        <sz val="10"/>
        <rFont val="Arial"/>
        <family val="2"/>
      </rPr>
      <t>Junio: La</t>
    </r>
    <r>
      <rPr>
        <sz val="10"/>
        <rFont val="Arial"/>
        <family val="2"/>
      </rPr>
      <t xml:space="preserve"> RESOLUCIÓN NÚMERO 344237 DE 2022
“Por medio de la cual se crea el Comité Institucional de Gestión y Desempeño de la Secretaría Distrital de Movilidad y dictan otras disposiciones” estableció en los considerandos que: "..</t>
    </r>
    <r>
      <rPr>
        <i/>
        <sz val="10"/>
        <rFont val="Arial"/>
        <family val="2"/>
      </rPr>
      <t>.Que en consecuencia, se considera pertinente dejar en un solo cuerpo normativo, las instancias relacionadas con el Comité Institucional de Gestión y Desempeño, con el fin de actualizar las políticas de gestión y desempeño de la entidad, las dependencias responsables, las instancias internas, sustituir el Comité de Inventarios y el Comité Interno de Archivo y precisar que los líderes de las políticas “podrán” informar al Comité “Institucional” de Gestión y Desempeño sobre el
desarrollo, seguimiento y decisiones, en los temas de su competencia según sea el caso...."</t>
    </r>
    <r>
      <rPr>
        <sz val="10"/>
        <rFont val="Arial"/>
        <family val="2"/>
      </rPr>
      <t xml:space="preserve">
</t>
    </r>
    <r>
      <rPr>
        <b/>
        <sz val="10"/>
        <rFont val="Arial"/>
        <family val="2"/>
      </rPr>
      <t xml:space="preserve">
Mayo: </t>
    </r>
    <r>
      <rPr>
        <sz val="10"/>
        <rFont val="Arial"/>
        <family val="2"/>
      </rPr>
      <t>No se ha realizado Comité de Archivo</t>
    </r>
    <r>
      <rPr>
        <b/>
        <sz val="10"/>
        <rFont val="Arial"/>
        <family val="2"/>
      </rPr>
      <t xml:space="preserve">
Abril: </t>
    </r>
    <r>
      <rPr>
        <sz val="10"/>
        <rFont val="Arial"/>
        <family val="2"/>
      </rPr>
      <t>No se ha realizado Comité de Archivo</t>
    </r>
    <r>
      <rPr>
        <b/>
        <sz val="10"/>
        <rFont val="Arial"/>
        <family val="2"/>
      </rPr>
      <t xml:space="preserve">
Marzo: </t>
    </r>
    <r>
      <rPr>
        <sz val="10"/>
        <rFont val="Arial"/>
        <family val="2"/>
      </rPr>
      <t>No se ha realizado Comité de Archivo</t>
    </r>
    <r>
      <rPr>
        <b/>
        <sz val="10"/>
        <rFont val="Arial"/>
        <family val="2"/>
      </rPr>
      <t xml:space="preserve">
Febrero:</t>
    </r>
    <r>
      <rPr>
        <sz val="10"/>
        <rFont val="Arial"/>
        <family val="2"/>
      </rPr>
      <t xml:space="preserve"> No se ha realizado Comité de Archivo</t>
    </r>
    <r>
      <rPr>
        <b/>
        <sz val="10"/>
        <rFont val="Arial"/>
        <family val="2"/>
      </rPr>
      <t xml:space="preserve">
Enero</t>
    </r>
    <r>
      <rPr>
        <sz val="10"/>
        <rFont val="Arial"/>
        <family val="2"/>
      </rPr>
      <t xml:space="preserve">: No se ha realizado Comité de Archivo
</t>
    </r>
    <r>
      <rPr>
        <b/>
        <sz val="12"/>
        <color theme="1"/>
        <rFont val="Arial Narrow"/>
        <family val="2"/>
      </rPr>
      <t/>
    </r>
  </si>
  <si>
    <r>
      <rPr>
        <b/>
        <sz val="10"/>
        <rFont val="Arial"/>
        <family val="2"/>
      </rPr>
      <t xml:space="preserve">Junio: </t>
    </r>
    <r>
      <rPr>
        <sz val="10"/>
        <rFont val="Arial"/>
        <family val="2"/>
      </rPr>
      <t>Mediante oficio del 202361202442652  del 6/06/2023 la CB Comunica informe final de auditoria de regularidad; Mediante oficio N° 202317005160451 de fecha del 13/06/2023, se formulo PMI de los 28 hallazgos el cual se transmitió en la platafomra SIVICOF el 29/06/2023</t>
    </r>
    <r>
      <rPr>
        <b/>
        <sz val="10"/>
        <rFont val="Arial"/>
        <family val="2"/>
      </rPr>
      <t xml:space="preserve">
Mayo: </t>
    </r>
    <r>
      <rPr>
        <sz val="10"/>
        <rFont val="Arial"/>
        <family val="2"/>
      </rPr>
      <t>con oficio 202361202078002 del 17/05/20233 la Contraloría de Bogota remitió informe preliminar auditoría de regularidad PAD 2023 COD 086</t>
    </r>
    <r>
      <rPr>
        <b/>
        <sz val="10"/>
        <rFont val="Arial"/>
        <family val="2"/>
      </rPr>
      <t xml:space="preserve"> 
Abril: </t>
    </r>
    <r>
      <rPr>
        <sz val="10"/>
        <rFont val="Arial"/>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10"/>
        <rFont val="Arial"/>
        <family val="2"/>
      </rPr>
      <t xml:space="preserve">
Enero</t>
    </r>
    <r>
      <rPr>
        <sz val="10"/>
        <rFont val="Arial"/>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</si>
  <si>
    <r>
      <rPr>
        <b/>
        <sz val="10"/>
        <color rgb="FF000000"/>
        <rFont val="Arial"/>
        <family val="2"/>
      </rPr>
      <t xml:space="preserve">Junio </t>
    </r>
    <r>
      <rPr>
        <sz val="10"/>
        <color rgb="FF000000"/>
        <rFont val="Arial"/>
        <family val="2"/>
      </rPr>
      <t>envio memorando 202317000168403 del 26/06/2023, solicitando a la OAPI la informacion del monitoreo del  mapa de  Riesgos de gestion 1er semestre</t>
    </r>
    <r>
      <rPr>
        <b/>
        <sz val="10"/>
        <color rgb="FF000000"/>
        <rFont val="Arial"/>
        <family val="2"/>
      </rPr>
      <t xml:space="preserve">
Febrero</t>
    </r>
    <r>
      <rPr>
        <sz val="10"/>
        <color rgb="FF000000"/>
        <rFont val="Arial"/>
        <family val="2"/>
      </rPr>
      <t>: Se comunicó informe RG II semestre 2022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</si>
  <si>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r>
      <rPr>
        <b/>
        <sz val="10"/>
        <color theme="1"/>
        <rFont val="Arial"/>
        <family val="2"/>
      </rPr>
      <t xml:space="preserve">Junio: </t>
    </r>
    <r>
      <rPr>
        <sz val="10"/>
        <color theme="1"/>
        <rFont val="Arial"/>
        <family val="2"/>
      </rPr>
      <t xml:space="preserve">Solicitud información No 202361202358012 de usuario se respondió con Oficio  OCI202317005160451; con memo N° 202317000151603 de fecha 07/06/2023, se atendió solicitud de información. Traslado DP de DASCD 202361202358012 con rta OCI 202317005160451 del 13/06/2023, </t>
    </r>
    <r>
      <rPr>
        <b/>
        <sz val="10"/>
        <color theme="1"/>
        <rFont val="Arial"/>
        <family val="2"/>
      </rPr>
      <t xml:space="preserve">
Mayo: </t>
    </r>
    <r>
      <rPr>
        <sz val="10"/>
        <color theme="1"/>
        <rFont val="Arial"/>
        <family val="2"/>
      </rPr>
      <t>Solicitud informacion a SCTT memorando 202317000131853 del 19/05/2023, solicItud informacion a DTH 202317000131283 para respuesta a requerimiento 202361202006012 con oficio OCI 202317004727521 del 26/05/2023, con copia a Procuraduría.
Respuesta a memorando 202314000133323OGS con memorando OCI 202317000140413 del 29/05/2023 respuesta -Inf PreliminarCB-OCI observacion 3.2.2.4.1 con oficio SGM 202330004701351 del 25/05/2023, Sol Veeduría Distrital 202361202346192 se respondió con oficio OCI 202317005328541 del 20/06/2023. 
Se da respuesta a Derecho de Petición (Julio Puentes), información solicitada por el Departamento Administrativo del Servicio Civil Distrital; el 02/06/2023 se remite oficio N° 202317004884621 a la Contraloria solicitando capacitación en SIVICOF.</t>
    </r>
    <r>
      <rPr>
        <b/>
        <sz val="10"/>
        <color theme="1"/>
        <rFont val="Arial"/>
        <family val="2"/>
      </rPr>
      <t xml:space="preserve">
Abril: </t>
    </r>
    <r>
      <rPr>
        <sz val="10"/>
        <color theme="1"/>
        <rFont val="Arial"/>
        <family val="2"/>
      </rPr>
      <t xml:space="preserve">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t>
    </r>
    <r>
      <rPr>
        <b/>
        <sz val="10"/>
        <color theme="1"/>
        <rFont val="Arial"/>
        <family val="2"/>
      </rPr>
      <t xml:space="preserve">
Marzo: </t>
    </r>
    <r>
      <rPr>
        <sz val="10"/>
        <color theme="1"/>
        <rFont val="Arial"/>
        <family val="2"/>
      </rPr>
      <t>Respuesta a Personeria de Bogota item 4 radicado 202361201294352, Respuesta al requerimiento de  Veeduría Distrital 20225000093251 con Oficio OCI No 202361200833012 del 13/03/2023.</t>
    </r>
    <r>
      <rPr>
        <b/>
        <sz val="10"/>
        <color theme="1"/>
        <rFont val="Arial"/>
        <family val="2"/>
      </rPr>
      <t xml:space="preserve">
Febrero: </t>
    </r>
    <r>
      <rPr>
        <sz val="10"/>
        <color theme="1"/>
        <rFont val="Arial"/>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0"/>
        <color theme="1"/>
        <rFont val="Arial"/>
        <family val="2"/>
      </rPr>
      <t xml:space="preserve">
Enero</t>
    </r>
    <r>
      <rPr>
        <sz val="10"/>
        <color theme="1"/>
        <rFont val="Arial"/>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</si>
</sst>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4"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9"/>
      <color rgb="FF000000"/>
      <name val="Tahoma"/>
      <family val="2"/>
    </font>
    <font>
      <sz val="9"/>
      <color rgb="FF000000"/>
      <name val="Tahoma"/>
      <family val="2"/>
    </font>
    <font>
      <b/>
      <sz val="11"/>
      <name val="Arial Narrow"/>
      <family val="2"/>
    </font>
    <font>
      <b/>
      <sz val="10"/>
      <name val="Arial"/>
      <family val="2"/>
    </font>
    <font>
      <b/>
      <sz val="10"/>
      <color theme="1"/>
      <name val="Arial"/>
      <family val="2"/>
    </font>
    <font>
      <sz val="10"/>
      <color rgb="FF000000"/>
      <name val="Arial"/>
      <family val="2"/>
    </font>
    <font>
      <b/>
      <sz val="10"/>
      <color rgb="FF000000"/>
      <name val="Arial"/>
      <family val="2"/>
    </font>
    <font>
      <i/>
      <sz val="10"/>
      <name val="Arial"/>
      <family val="2"/>
    </font>
  </fonts>
  <fills count="3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31">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7" fillId="29" borderId="1" xfId="0" applyFont="1" applyFill="1" applyBorder="1" applyAlignment="1">
      <alignment horizontal="center" vertical="center"/>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35" borderId="1" xfId="0"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0" fontId="30" fillId="29"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0" fontId="9" fillId="27" borderId="1" xfId="0" applyFont="1" applyFill="1" applyBorder="1" applyAlignment="1">
      <alignment horizontal="justify" vertical="center"/>
    </xf>
    <xf numFmtId="0" fontId="9" fillId="5"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17" fillId="5"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justify" vertical="top" wrapText="1"/>
    </xf>
    <xf numFmtId="0" fontId="9" fillId="27" borderId="1"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24" borderId="16" xfId="0" applyFont="1" applyFill="1" applyBorder="1" applyAlignment="1">
      <alignment horizontal="justify" vertical="center"/>
    </xf>
    <xf numFmtId="0" fontId="9" fillId="5" borderId="0" xfId="0" applyFont="1" applyFill="1" applyAlignment="1">
      <alignment horizontal="justify" vertical="center"/>
    </xf>
    <xf numFmtId="0" fontId="9" fillId="5" borderId="3" xfId="0" applyFont="1" applyFill="1" applyBorder="1" applyAlignment="1">
      <alignment horizontal="justify" vertical="center"/>
    </xf>
    <xf numFmtId="0" fontId="9" fillId="5" borderId="1" xfId="0" applyFont="1" applyFill="1" applyBorder="1" applyAlignment="1">
      <alignment horizontal="justify" vertical="center"/>
    </xf>
    <xf numFmtId="0" fontId="17" fillId="0" borderId="1" xfId="0" applyFont="1" applyFill="1" applyBorder="1" applyAlignment="1">
      <alignment horizontal="justify" vertical="center" wrapText="1"/>
    </xf>
    <xf numFmtId="0" fontId="50"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0" xfId="0" applyFont="1" applyFill="1" applyAlignment="1">
      <alignment horizontal="justify" vertical="center" wrapText="1"/>
    </xf>
    <xf numFmtId="0" fontId="30" fillId="0" borderId="1" xfId="0" applyFont="1" applyFill="1" applyBorder="1" applyAlignment="1">
      <alignment horizontal="center" vertical="center"/>
    </xf>
    <xf numFmtId="0" fontId="51" fillId="0" borderId="1" xfId="0" applyFont="1" applyFill="1" applyBorder="1" applyAlignment="1">
      <alignment horizontal="justify" vertical="center" wrapText="1"/>
    </xf>
    <xf numFmtId="0" fontId="30" fillId="0" borderId="1" xfId="0" applyFont="1" applyFill="1" applyBorder="1" applyAlignment="1">
      <alignment horizontal="justify" vertical="center" wrapText="1"/>
    </xf>
    <xf numFmtId="0" fontId="49" fillId="0" borderId="1" xfId="0" applyFont="1" applyFill="1" applyBorder="1" applyAlignment="1">
      <alignment horizontal="justify" vertical="center" wrapText="1"/>
    </xf>
    <xf numFmtId="166"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5" borderId="1" xfId="0" applyFont="1" applyFill="1" applyBorder="1" applyAlignment="1">
      <alignment horizontal="center" vertical="center"/>
    </xf>
    <xf numFmtId="0" fontId="32" fillId="7" borderId="13" xfId="0" applyFont="1" applyFill="1" applyBorder="1" applyAlignment="1">
      <alignment horizontal="lef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3" xfId="0" applyFont="1" applyFill="1" applyBorder="1" applyAlignment="1">
      <alignment horizontal="center" vertical="center"/>
    </xf>
    <xf numFmtId="9" fontId="48" fillId="19" borderId="13" xfId="17" applyFont="1" applyFill="1" applyBorder="1" applyAlignment="1">
      <alignment horizontal="center" vertical="center" wrapText="1"/>
    </xf>
    <xf numFmtId="0" fontId="48" fillId="19" borderId="1" xfId="0"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2" fillId="6" borderId="1" xfId="0" applyFont="1" applyFill="1" applyBorder="1" applyAlignment="1">
      <alignment horizontal="left" vertical="center"/>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justify" vertical="top" wrapText="1"/>
    </xf>
    <xf numFmtId="0" fontId="22"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24"/>
  <sheetViews>
    <sheetView tabSelected="1" topLeftCell="A14" zoomScaleNormal="100" zoomScaleSheetLayoutView="50" workbookViewId="0">
      <pane xSplit="3" ySplit="3" topLeftCell="D53" activePane="bottomRight" state="frozen"/>
      <selection activeCell="A14" sqref="A14"/>
      <selection pane="topRight" activeCell="D14" sqref="D14"/>
      <selection pane="bottomLeft" activeCell="A17" sqref="A17"/>
      <selection pane="bottomRight" activeCell="A104" sqref="A104"/>
    </sheetView>
  </sheetViews>
  <sheetFormatPr baseColWidth="10" defaultColWidth="100.42578125" defaultRowHeight="50.25" customHeight="1" x14ac:dyDescent="0.25"/>
  <cols>
    <col min="1" max="1" width="49.42578125" style="237" customWidth="1"/>
    <col min="2" max="2" width="15.5703125" style="187" customWidth="1"/>
    <col min="3" max="3" width="14.42578125" style="189" customWidth="1"/>
    <col min="4" max="11" width="3.42578125" style="191" customWidth="1"/>
    <col min="12" max="13" width="4.42578125" style="191" customWidth="1"/>
    <col min="14" max="14" width="5.42578125" style="191" customWidth="1"/>
    <col min="15" max="15" width="4.42578125" style="191" customWidth="1"/>
    <col min="16" max="16" width="3" style="191" customWidth="1"/>
    <col min="17" max="51" width="3.42578125" style="191" customWidth="1"/>
    <col min="52" max="52" width="3.42578125" style="179" customWidth="1"/>
    <col min="53" max="53" width="20.42578125" style="179" customWidth="1"/>
    <col min="54" max="54" width="12.85546875" style="219" customWidth="1"/>
    <col min="55" max="55" width="19.42578125" style="179" customWidth="1"/>
    <col min="56" max="56" width="58.42578125" style="308" customWidth="1"/>
    <col min="57" max="57" width="14.42578125" style="179" customWidth="1"/>
    <col min="58" max="58" width="12" style="191" customWidth="1"/>
    <col min="59" max="59" width="12.42578125" style="191" customWidth="1"/>
    <col min="60" max="60" width="15.42578125" style="254" customWidth="1"/>
    <col min="61" max="107" width="100.42578125" style="246"/>
    <col min="108" max="16384" width="100.42578125" style="179"/>
  </cols>
  <sheetData>
    <row r="1" spans="1:60" ht="27.75" hidden="1" customHeight="1" x14ac:dyDescent="0.25">
      <c r="A1" s="338"/>
      <c r="B1" s="339"/>
      <c r="C1" s="334" t="s">
        <v>449</v>
      </c>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5"/>
    </row>
    <row r="2" spans="1:60" ht="19.5" hidden="1" customHeight="1" x14ac:dyDescent="0.25">
      <c r="A2" s="340"/>
      <c r="B2" s="341"/>
      <c r="C2" s="336" t="s">
        <v>36</v>
      </c>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c r="BC2" s="336"/>
      <c r="BD2" s="336"/>
      <c r="BE2" s="336"/>
      <c r="BF2" s="336"/>
      <c r="BG2" s="336"/>
      <c r="BH2" s="337"/>
    </row>
    <row r="3" spans="1:60" ht="24.75" hidden="1" customHeight="1" x14ac:dyDescent="0.25">
      <c r="A3" s="340"/>
      <c r="B3" s="341"/>
      <c r="C3" s="342" t="s">
        <v>740</v>
      </c>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3"/>
    </row>
    <row r="4" spans="1:60" ht="28.5" hidden="1" customHeight="1" x14ac:dyDescent="0.25">
      <c r="A4" s="340"/>
      <c r="B4" s="341"/>
      <c r="C4" s="332" t="s">
        <v>482</v>
      </c>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t="s">
        <v>483</v>
      </c>
      <c r="BA4" s="332"/>
      <c r="BB4" s="332"/>
      <c r="BC4" s="332"/>
      <c r="BD4" s="332"/>
      <c r="BE4" s="332"/>
      <c r="BF4" s="332"/>
      <c r="BG4" s="332"/>
      <c r="BH4" s="344"/>
    </row>
    <row r="5" spans="1:60" ht="22.5" hidden="1" customHeight="1" x14ac:dyDescent="0.25">
      <c r="A5" s="326" t="s">
        <v>0</v>
      </c>
      <c r="B5" s="327"/>
      <c r="C5" s="332" t="s">
        <v>54</v>
      </c>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27" t="s">
        <v>741</v>
      </c>
      <c r="BE5" s="327"/>
      <c r="BF5" s="327"/>
      <c r="BG5" s="327"/>
      <c r="BH5" s="333"/>
    </row>
    <row r="6" spans="1:60" ht="24" hidden="1" customHeight="1" x14ac:dyDescent="0.25">
      <c r="A6" s="328" t="s">
        <v>2</v>
      </c>
      <c r="B6" s="329"/>
      <c r="C6" s="330" t="s">
        <v>484</v>
      </c>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1"/>
    </row>
    <row r="7" spans="1:60" ht="30" hidden="1" customHeight="1" x14ac:dyDescent="0.25">
      <c r="A7" s="322" t="s">
        <v>450</v>
      </c>
      <c r="B7" s="323"/>
      <c r="C7" s="324" t="s">
        <v>737</v>
      </c>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5"/>
    </row>
    <row r="8" spans="1:60" ht="36" hidden="1" customHeight="1" x14ac:dyDescent="0.25">
      <c r="A8" s="322" t="s">
        <v>34</v>
      </c>
      <c r="B8" s="323"/>
      <c r="C8" s="324" t="s">
        <v>738</v>
      </c>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24"/>
      <c r="AY8" s="324"/>
      <c r="AZ8" s="324"/>
      <c r="BA8" s="324"/>
      <c r="BB8" s="324"/>
      <c r="BC8" s="324"/>
      <c r="BD8" s="324"/>
      <c r="BE8" s="324"/>
      <c r="BF8" s="324"/>
      <c r="BG8" s="324"/>
      <c r="BH8" s="325"/>
    </row>
    <row r="9" spans="1:60" ht="27" hidden="1" customHeight="1" x14ac:dyDescent="0.25">
      <c r="A9" s="322" t="s">
        <v>4</v>
      </c>
      <c r="B9" s="323"/>
      <c r="C9" s="324" t="s">
        <v>485</v>
      </c>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5"/>
    </row>
    <row r="10" spans="1:60" ht="50.25" hidden="1" customHeight="1" x14ac:dyDescent="0.25">
      <c r="A10" s="348" t="s">
        <v>470</v>
      </c>
      <c r="B10" s="349"/>
      <c r="C10" s="324" t="s">
        <v>469</v>
      </c>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c r="BD10" s="324"/>
      <c r="BE10" s="324"/>
      <c r="BF10" s="324"/>
      <c r="BG10" s="324"/>
      <c r="BH10" s="325"/>
    </row>
    <row r="11" spans="1:60" ht="78.75" hidden="1" customHeight="1" x14ac:dyDescent="0.25">
      <c r="A11" s="348" t="s">
        <v>471</v>
      </c>
      <c r="B11" s="349"/>
      <c r="C11" s="319" t="s">
        <v>573</v>
      </c>
      <c r="D11" s="320"/>
      <c r="E11" s="320"/>
      <c r="F11" s="320"/>
      <c r="G11" s="320"/>
      <c r="H11" s="320"/>
      <c r="I11" s="320"/>
      <c r="J11" s="320"/>
      <c r="K11" s="320"/>
      <c r="L11" s="320"/>
      <c r="M11" s="320"/>
      <c r="N11" s="320"/>
      <c r="O11" s="320"/>
      <c r="P11" s="320"/>
      <c r="Q11" s="320"/>
      <c r="R11" s="320"/>
      <c r="S11" s="321"/>
      <c r="T11" s="319" t="s">
        <v>574</v>
      </c>
      <c r="U11" s="320"/>
      <c r="V11" s="320"/>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0"/>
      <c r="AS11" s="320"/>
      <c r="AT11" s="320"/>
      <c r="AU11" s="320"/>
      <c r="AV11" s="320"/>
      <c r="AW11" s="320"/>
      <c r="AX11" s="320"/>
      <c r="AY11" s="320"/>
      <c r="AZ11" s="321"/>
      <c r="BA11" s="351" t="s">
        <v>575</v>
      </c>
      <c r="BB11" s="351"/>
      <c r="BC11" s="351"/>
      <c r="BD11" s="351"/>
      <c r="BE11" s="351"/>
      <c r="BF11" s="351"/>
      <c r="BG11" s="351"/>
      <c r="BH11" s="352"/>
    </row>
    <row r="12" spans="1:60" ht="124.5" hidden="1" customHeight="1" x14ac:dyDescent="0.25">
      <c r="A12" s="348"/>
      <c r="B12" s="349"/>
      <c r="C12" s="319" t="s">
        <v>576</v>
      </c>
      <c r="D12" s="320"/>
      <c r="E12" s="320"/>
      <c r="F12" s="320"/>
      <c r="G12" s="320"/>
      <c r="H12" s="320"/>
      <c r="I12" s="320"/>
      <c r="J12" s="320"/>
      <c r="K12" s="320"/>
      <c r="L12" s="320"/>
      <c r="M12" s="320"/>
      <c r="N12" s="320"/>
      <c r="O12" s="320"/>
      <c r="P12" s="320"/>
      <c r="Q12" s="320"/>
      <c r="R12" s="320"/>
      <c r="S12" s="321"/>
      <c r="T12" s="319" t="s">
        <v>577</v>
      </c>
      <c r="U12" s="320"/>
      <c r="V12" s="320"/>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1"/>
      <c r="BA12" s="351" t="s">
        <v>590</v>
      </c>
      <c r="BB12" s="351"/>
      <c r="BC12" s="351"/>
      <c r="BD12" s="351"/>
      <c r="BE12" s="351"/>
      <c r="BF12" s="351"/>
      <c r="BG12" s="351"/>
      <c r="BH12" s="352"/>
    </row>
    <row r="13" spans="1:60" ht="160.5" hidden="1" customHeight="1" x14ac:dyDescent="0.25">
      <c r="A13" s="348"/>
      <c r="B13" s="349"/>
      <c r="C13" s="319" t="s">
        <v>578</v>
      </c>
      <c r="D13" s="320"/>
      <c r="E13" s="320"/>
      <c r="F13" s="320"/>
      <c r="G13" s="320"/>
      <c r="H13" s="320"/>
      <c r="I13" s="320"/>
      <c r="J13" s="320"/>
      <c r="K13" s="320"/>
      <c r="L13" s="320"/>
      <c r="M13" s="320"/>
      <c r="N13" s="320"/>
      <c r="O13" s="320"/>
      <c r="P13" s="320"/>
      <c r="Q13" s="320"/>
      <c r="R13" s="320"/>
      <c r="S13" s="321"/>
      <c r="T13" s="319" t="s">
        <v>579</v>
      </c>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1"/>
      <c r="BA13" s="351" t="s">
        <v>739</v>
      </c>
      <c r="BB13" s="351"/>
      <c r="BC13" s="351"/>
      <c r="BD13" s="351"/>
      <c r="BE13" s="351"/>
      <c r="BF13" s="351"/>
      <c r="BG13" s="351"/>
      <c r="BH13" s="352"/>
    </row>
    <row r="14" spans="1:60" ht="28.5" customHeight="1" x14ac:dyDescent="0.25">
      <c r="A14" s="353" t="s">
        <v>452</v>
      </c>
      <c r="B14" s="354"/>
      <c r="C14" s="354"/>
      <c r="D14" s="347" t="s">
        <v>453</v>
      </c>
      <c r="E14" s="347"/>
      <c r="F14" s="347"/>
      <c r="G14" s="347"/>
      <c r="H14" s="347" t="s">
        <v>454</v>
      </c>
      <c r="I14" s="347"/>
      <c r="J14" s="347"/>
      <c r="K14" s="347"/>
      <c r="L14" s="347" t="s">
        <v>455</v>
      </c>
      <c r="M14" s="347"/>
      <c r="N14" s="347"/>
      <c r="O14" s="347"/>
      <c r="P14" s="347" t="s">
        <v>456</v>
      </c>
      <c r="Q14" s="347"/>
      <c r="R14" s="347"/>
      <c r="S14" s="347"/>
      <c r="T14" s="347" t="s">
        <v>457</v>
      </c>
      <c r="U14" s="347"/>
      <c r="V14" s="347"/>
      <c r="W14" s="347"/>
      <c r="X14" s="347" t="s">
        <v>458</v>
      </c>
      <c r="Y14" s="347"/>
      <c r="Z14" s="347"/>
      <c r="AA14" s="347"/>
      <c r="AB14" s="347" t="s">
        <v>459</v>
      </c>
      <c r="AC14" s="347"/>
      <c r="AD14" s="347"/>
      <c r="AE14" s="347"/>
      <c r="AF14" s="347" t="s">
        <v>460</v>
      </c>
      <c r="AG14" s="347"/>
      <c r="AH14" s="347"/>
      <c r="AI14" s="347"/>
      <c r="AJ14" s="347" t="s">
        <v>461</v>
      </c>
      <c r="AK14" s="347"/>
      <c r="AL14" s="347"/>
      <c r="AM14" s="347"/>
      <c r="AN14" s="347" t="s">
        <v>462</v>
      </c>
      <c r="AO14" s="347"/>
      <c r="AP14" s="347"/>
      <c r="AQ14" s="347"/>
      <c r="AR14" s="347"/>
      <c r="AS14" s="347" t="s">
        <v>463</v>
      </c>
      <c r="AT14" s="347"/>
      <c r="AU14" s="347"/>
      <c r="AV14" s="347"/>
      <c r="AW14" s="347" t="s">
        <v>464</v>
      </c>
      <c r="AX14" s="347"/>
      <c r="AY14" s="347"/>
      <c r="AZ14" s="347"/>
      <c r="BA14" s="350" t="s">
        <v>472</v>
      </c>
      <c r="BB14" s="350" t="s">
        <v>473</v>
      </c>
      <c r="BC14" s="350" t="s">
        <v>474</v>
      </c>
      <c r="BD14" s="350" t="s">
        <v>479</v>
      </c>
      <c r="BE14" s="346" t="s">
        <v>475</v>
      </c>
      <c r="BF14" s="346" t="s">
        <v>476</v>
      </c>
      <c r="BG14" s="346" t="s">
        <v>477</v>
      </c>
      <c r="BH14" s="345" t="s">
        <v>478</v>
      </c>
    </row>
    <row r="15" spans="1:60" ht="34.5" customHeight="1" x14ac:dyDescent="0.25">
      <c r="A15" s="274" t="s">
        <v>481</v>
      </c>
      <c r="B15" s="180" t="s">
        <v>50</v>
      </c>
      <c r="C15" s="290" t="s">
        <v>451</v>
      </c>
      <c r="D15" s="238" t="s">
        <v>465</v>
      </c>
      <c r="E15" s="238" t="s">
        <v>466</v>
      </c>
      <c r="F15" s="238" t="s">
        <v>467</v>
      </c>
      <c r="G15" s="238" t="s">
        <v>468</v>
      </c>
      <c r="H15" s="238" t="s">
        <v>465</v>
      </c>
      <c r="I15" s="238" t="s">
        <v>466</v>
      </c>
      <c r="J15" s="238" t="s">
        <v>467</v>
      </c>
      <c r="K15" s="238" t="s">
        <v>468</v>
      </c>
      <c r="L15" s="238" t="s">
        <v>465</v>
      </c>
      <c r="M15" s="238" t="s">
        <v>466</v>
      </c>
      <c r="N15" s="238" t="s">
        <v>467</v>
      </c>
      <c r="O15" s="238" t="s">
        <v>468</v>
      </c>
      <c r="P15" s="238" t="s">
        <v>465</v>
      </c>
      <c r="Q15" s="238" t="s">
        <v>466</v>
      </c>
      <c r="R15" s="238" t="s">
        <v>467</v>
      </c>
      <c r="S15" s="238" t="s">
        <v>468</v>
      </c>
      <c r="T15" s="238" t="s">
        <v>465</v>
      </c>
      <c r="U15" s="238" t="s">
        <v>466</v>
      </c>
      <c r="V15" s="238" t="s">
        <v>467</v>
      </c>
      <c r="W15" s="238" t="s">
        <v>468</v>
      </c>
      <c r="X15" s="238" t="s">
        <v>465</v>
      </c>
      <c r="Y15" s="238" t="s">
        <v>466</v>
      </c>
      <c r="Z15" s="238" t="s">
        <v>467</v>
      </c>
      <c r="AA15" s="238" t="s">
        <v>468</v>
      </c>
      <c r="AB15" s="238" t="s">
        <v>465</v>
      </c>
      <c r="AC15" s="238" t="s">
        <v>466</v>
      </c>
      <c r="AD15" s="238" t="s">
        <v>467</v>
      </c>
      <c r="AE15" s="238" t="s">
        <v>468</v>
      </c>
      <c r="AF15" s="238" t="s">
        <v>465</v>
      </c>
      <c r="AG15" s="238" t="s">
        <v>466</v>
      </c>
      <c r="AH15" s="238" t="s">
        <v>467</v>
      </c>
      <c r="AI15" s="238" t="s">
        <v>468</v>
      </c>
      <c r="AJ15" s="238" t="s">
        <v>465</v>
      </c>
      <c r="AK15" s="238" t="s">
        <v>466</v>
      </c>
      <c r="AL15" s="238" t="s">
        <v>467</v>
      </c>
      <c r="AM15" s="238" t="s">
        <v>468</v>
      </c>
      <c r="AN15" s="238" t="s">
        <v>465</v>
      </c>
      <c r="AO15" s="238" t="s">
        <v>466</v>
      </c>
      <c r="AP15" s="238" t="s">
        <v>467</v>
      </c>
      <c r="AQ15" s="238" t="s">
        <v>468</v>
      </c>
      <c r="AR15" s="238" t="s">
        <v>649</v>
      </c>
      <c r="AS15" s="238" t="s">
        <v>465</v>
      </c>
      <c r="AT15" s="238" t="s">
        <v>466</v>
      </c>
      <c r="AU15" s="238" t="s">
        <v>467</v>
      </c>
      <c r="AV15" s="238" t="s">
        <v>468</v>
      </c>
      <c r="AW15" s="238" t="s">
        <v>465</v>
      </c>
      <c r="AX15" s="238" t="s">
        <v>466</v>
      </c>
      <c r="AY15" s="238" t="s">
        <v>467</v>
      </c>
      <c r="AZ15" s="238" t="s">
        <v>468</v>
      </c>
      <c r="BA15" s="350"/>
      <c r="BB15" s="350"/>
      <c r="BC15" s="350"/>
      <c r="BD15" s="350"/>
      <c r="BE15" s="346"/>
      <c r="BF15" s="346"/>
      <c r="BG15" s="346"/>
      <c r="BH15" s="345"/>
    </row>
    <row r="16" spans="1:60" ht="23.25" customHeight="1" x14ac:dyDescent="0.25">
      <c r="A16" s="256"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95"/>
      <c r="BE16" s="186"/>
      <c r="BF16" s="183"/>
      <c r="BG16" s="183"/>
      <c r="BH16" s="257">
        <f>AVERAGE(BH17:BH19)</f>
        <v>1</v>
      </c>
    </row>
    <row r="17" spans="1:107" ht="33.75" customHeight="1" x14ac:dyDescent="0.25">
      <c r="A17" s="258" t="s">
        <v>585</v>
      </c>
      <c r="B17" s="188" t="s">
        <v>589</v>
      </c>
      <c r="C17" s="189" t="s">
        <v>486</v>
      </c>
      <c r="D17" s="190"/>
      <c r="E17" s="190"/>
      <c r="F17" s="190"/>
      <c r="G17" s="227"/>
      <c r="H17" s="190"/>
      <c r="I17" s="190"/>
      <c r="J17" s="190"/>
      <c r="K17" s="190"/>
      <c r="AS17" s="190"/>
      <c r="AT17" s="190"/>
      <c r="AU17" s="190"/>
      <c r="AV17" s="190"/>
      <c r="AW17" s="190"/>
      <c r="AX17" s="190"/>
      <c r="AY17" s="190"/>
      <c r="AZ17" s="207"/>
      <c r="BA17" s="192" t="s">
        <v>587</v>
      </c>
      <c r="BB17" s="193">
        <v>44957</v>
      </c>
      <c r="BC17" s="194" t="s">
        <v>559</v>
      </c>
      <c r="BD17" s="296" t="s">
        <v>742</v>
      </c>
      <c r="BE17" s="194" t="s">
        <v>183</v>
      </c>
      <c r="BF17" s="189">
        <v>1</v>
      </c>
      <c r="BG17" s="189">
        <v>1</v>
      </c>
      <c r="BH17" s="259">
        <f>BG17/BF17</f>
        <v>1</v>
      </c>
    </row>
    <row r="18" spans="1:107" ht="56.25" customHeight="1" x14ac:dyDescent="0.25">
      <c r="A18" s="264" t="s">
        <v>810</v>
      </c>
      <c r="B18" s="196" t="s">
        <v>809</v>
      </c>
      <c r="C18" s="197" t="s">
        <v>486</v>
      </c>
      <c r="F18" s="190"/>
      <c r="G18" s="227"/>
      <c r="S18" s="227"/>
      <c r="AB18" s="220"/>
      <c r="AC18" s="220"/>
      <c r="AD18" s="220"/>
      <c r="AE18" s="220"/>
      <c r="AS18" s="190"/>
      <c r="AT18" s="190"/>
      <c r="AU18" s="190"/>
      <c r="AV18" s="190"/>
      <c r="AW18" s="190"/>
      <c r="AX18" s="190"/>
      <c r="AY18" s="190"/>
      <c r="AZ18" s="207"/>
      <c r="BA18" s="192" t="s">
        <v>586</v>
      </c>
      <c r="BB18" s="193" t="s">
        <v>801</v>
      </c>
      <c r="BC18" s="194" t="s">
        <v>559</v>
      </c>
      <c r="BD18" s="296" t="s">
        <v>771</v>
      </c>
      <c r="BE18" s="198" t="s">
        <v>487</v>
      </c>
      <c r="BF18" s="189">
        <v>2</v>
      </c>
      <c r="BG18" s="189">
        <v>2</v>
      </c>
      <c r="BH18" s="259">
        <f>BG18/BF18</f>
        <v>1</v>
      </c>
    </row>
    <row r="19" spans="1:107" ht="33.75" customHeight="1" x14ac:dyDescent="0.25">
      <c r="A19" s="260" t="s">
        <v>493</v>
      </c>
      <c r="B19" s="188" t="s">
        <v>494</v>
      </c>
      <c r="C19" s="189" t="s">
        <v>486</v>
      </c>
      <c r="D19" s="190"/>
      <c r="E19" s="190"/>
      <c r="F19" s="190"/>
      <c r="G19" s="227"/>
      <c r="H19" s="190"/>
      <c r="I19" s="190"/>
      <c r="J19" s="190"/>
      <c r="K19" s="190"/>
      <c r="L19" s="190"/>
      <c r="M19" s="190"/>
      <c r="N19" s="190"/>
      <c r="O19" s="190"/>
      <c r="P19" s="190"/>
      <c r="Q19" s="190"/>
      <c r="R19" s="190"/>
      <c r="S19" s="227"/>
      <c r="T19" s="190"/>
      <c r="U19" s="190"/>
      <c r="V19" s="190"/>
      <c r="W19" s="190"/>
      <c r="X19" s="190"/>
      <c r="Y19" s="190"/>
      <c r="Z19" s="190"/>
      <c r="AA19" s="190"/>
      <c r="AB19" s="220"/>
      <c r="AC19" s="220"/>
      <c r="AD19" s="220"/>
      <c r="AE19" s="220"/>
      <c r="AF19" s="190"/>
      <c r="AG19" s="190"/>
      <c r="AH19" s="190"/>
      <c r="AI19" s="190"/>
      <c r="AJ19" s="190"/>
      <c r="AK19" s="190"/>
      <c r="AL19" s="190"/>
      <c r="AM19" s="190"/>
      <c r="AN19" s="190"/>
      <c r="AO19" s="190"/>
      <c r="AP19" s="190"/>
      <c r="AQ19" s="190"/>
      <c r="AR19" s="190"/>
      <c r="AS19" s="190"/>
      <c r="AT19" s="190"/>
      <c r="AU19" s="190"/>
      <c r="AV19" s="190"/>
      <c r="AW19" s="190"/>
      <c r="AX19" s="190"/>
      <c r="AY19" s="190"/>
      <c r="AZ19" s="207"/>
      <c r="BA19" s="192" t="s">
        <v>586</v>
      </c>
      <c r="BB19" s="193">
        <v>44957</v>
      </c>
      <c r="BC19" s="200" t="s">
        <v>580</v>
      </c>
      <c r="BD19" s="296" t="s">
        <v>772</v>
      </c>
      <c r="BE19" s="200" t="s">
        <v>508</v>
      </c>
      <c r="BF19" s="203">
        <v>2</v>
      </c>
      <c r="BG19" s="203">
        <v>2</v>
      </c>
      <c r="BH19" s="259">
        <f>BG19/BF19</f>
        <v>1</v>
      </c>
    </row>
    <row r="20" spans="1:107" ht="28.5" customHeight="1" x14ac:dyDescent="0.25">
      <c r="A20" s="256"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95"/>
      <c r="BE20" s="186"/>
      <c r="BF20" s="183"/>
      <c r="BG20" s="183"/>
      <c r="BH20" s="292">
        <f>AVERAGE(BH21:BH30)</f>
        <v>0.59444444444444444</v>
      </c>
    </row>
    <row r="21" spans="1:107" ht="64.5" customHeight="1" x14ac:dyDescent="0.25">
      <c r="A21" s="260" t="s">
        <v>488</v>
      </c>
      <c r="B21" s="188" t="s">
        <v>489</v>
      </c>
      <c r="C21" s="189" t="s">
        <v>505</v>
      </c>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92" t="s">
        <v>507</v>
      </c>
      <c r="BB21" s="210">
        <v>45107</v>
      </c>
      <c r="BC21" s="200" t="s">
        <v>559</v>
      </c>
      <c r="BD21" s="309" t="s">
        <v>851</v>
      </c>
      <c r="BE21" s="202" t="s">
        <v>507</v>
      </c>
      <c r="BF21" s="203">
        <v>12</v>
      </c>
      <c r="BG21" s="203">
        <v>6</v>
      </c>
      <c r="BH21" s="259">
        <f t="shared" ref="BH21:BH60" si="0">BG21/BF21</f>
        <v>0.5</v>
      </c>
    </row>
    <row r="22" spans="1:107" ht="31.5" customHeight="1" x14ac:dyDescent="0.25">
      <c r="A22" s="264" t="s">
        <v>490</v>
      </c>
      <c r="B22" s="196" t="s">
        <v>491</v>
      </c>
      <c r="C22" s="197" t="s">
        <v>676</v>
      </c>
      <c r="N22" s="227"/>
      <c r="O22" s="227"/>
      <c r="P22" s="227"/>
      <c r="Q22" s="227"/>
      <c r="R22" s="227"/>
      <c r="S22" s="227"/>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675</v>
      </c>
      <c r="BB22" s="203" t="s">
        <v>799</v>
      </c>
      <c r="BC22" s="200" t="s">
        <v>559</v>
      </c>
      <c r="BD22" s="297" t="s">
        <v>812</v>
      </c>
      <c r="BE22" s="200" t="s">
        <v>76</v>
      </c>
      <c r="BF22" s="203">
        <v>1</v>
      </c>
      <c r="BG22" s="203">
        <v>1</v>
      </c>
      <c r="BH22" s="259">
        <f t="shared" si="0"/>
        <v>1</v>
      </c>
    </row>
    <row r="23" spans="1:107" ht="40.5" customHeight="1" x14ac:dyDescent="0.25">
      <c r="A23" s="260" t="s">
        <v>492</v>
      </c>
      <c r="B23" s="196" t="s">
        <v>593</v>
      </c>
      <c r="C23" s="205" t="s">
        <v>505</v>
      </c>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1"/>
      <c r="BA23" s="192" t="s">
        <v>510</v>
      </c>
      <c r="BB23" s="210">
        <v>45107</v>
      </c>
      <c r="BC23" s="200" t="s">
        <v>559</v>
      </c>
      <c r="BD23" s="309" t="s">
        <v>857</v>
      </c>
      <c r="BE23" s="200" t="s">
        <v>508</v>
      </c>
      <c r="BF23" s="203">
        <v>12</v>
      </c>
      <c r="BG23" s="203">
        <v>6</v>
      </c>
      <c r="BH23" s="259">
        <f t="shared" si="0"/>
        <v>0.5</v>
      </c>
    </row>
    <row r="24" spans="1:107" ht="52.5" customHeight="1" x14ac:dyDescent="0.25">
      <c r="A24" s="260" t="s">
        <v>595</v>
      </c>
      <c r="B24" s="196" t="s">
        <v>596</v>
      </c>
      <c r="C24" s="189" t="s">
        <v>505</v>
      </c>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1"/>
      <c r="BA24" s="207" t="s">
        <v>509</v>
      </c>
      <c r="BB24" s="210">
        <v>45107</v>
      </c>
      <c r="BC24" s="200" t="s">
        <v>554</v>
      </c>
      <c r="BD24" s="310" t="s">
        <v>813</v>
      </c>
      <c r="BE24" s="194" t="s">
        <v>601</v>
      </c>
      <c r="BF24" s="203">
        <v>12</v>
      </c>
      <c r="BG24" s="203">
        <v>6</v>
      </c>
      <c r="BH24" s="259">
        <f t="shared" si="0"/>
        <v>0.5</v>
      </c>
    </row>
    <row r="25" spans="1:107" ht="39.75" customHeight="1" x14ac:dyDescent="0.25">
      <c r="A25" s="260" t="s">
        <v>495</v>
      </c>
      <c r="B25" s="188" t="s">
        <v>496</v>
      </c>
      <c r="C25" s="189" t="s">
        <v>486</v>
      </c>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1"/>
      <c r="BA25" s="192" t="s">
        <v>510</v>
      </c>
      <c r="BB25" s="210">
        <v>45107</v>
      </c>
      <c r="BC25" s="200" t="s">
        <v>559</v>
      </c>
      <c r="BD25" s="311" t="s">
        <v>852</v>
      </c>
      <c r="BE25" s="200" t="s">
        <v>508</v>
      </c>
      <c r="BF25" s="203">
        <v>12</v>
      </c>
      <c r="BG25" s="203">
        <v>6</v>
      </c>
      <c r="BH25" s="259">
        <f t="shared" si="0"/>
        <v>0.5</v>
      </c>
    </row>
    <row r="26" spans="1:107" ht="32.25" customHeight="1" x14ac:dyDescent="0.25">
      <c r="A26" s="260" t="s">
        <v>497</v>
      </c>
      <c r="B26" s="188" t="s">
        <v>498</v>
      </c>
      <c r="C26" s="189" t="s">
        <v>486</v>
      </c>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1"/>
      <c r="BA26" s="192" t="s">
        <v>510</v>
      </c>
      <c r="BB26" s="210">
        <v>45107</v>
      </c>
      <c r="BC26" s="200" t="s">
        <v>559</v>
      </c>
      <c r="BD26" s="298" t="s">
        <v>814</v>
      </c>
      <c r="BE26" s="200" t="s">
        <v>508</v>
      </c>
      <c r="BF26" s="203">
        <v>12</v>
      </c>
      <c r="BG26" s="203">
        <v>6</v>
      </c>
      <c r="BH26" s="259">
        <f t="shared" si="0"/>
        <v>0.5</v>
      </c>
    </row>
    <row r="27" spans="1:107" ht="24.75" customHeight="1" x14ac:dyDescent="0.25">
      <c r="A27" s="260" t="s">
        <v>499</v>
      </c>
      <c r="B27" s="188" t="s">
        <v>597</v>
      </c>
      <c r="C27" s="189" t="s">
        <v>486</v>
      </c>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1"/>
      <c r="BA27" s="192" t="s">
        <v>510</v>
      </c>
      <c r="BB27" s="210">
        <v>45107</v>
      </c>
      <c r="BC27" s="200" t="s">
        <v>559</v>
      </c>
      <c r="BD27" s="312" t="s">
        <v>853</v>
      </c>
      <c r="BE27" s="200" t="s">
        <v>508</v>
      </c>
      <c r="BF27" s="203">
        <v>12</v>
      </c>
      <c r="BG27" s="203">
        <v>6</v>
      </c>
      <c r="BH27" s="259">
        <f t="shared" si="0"/>
        <v>0.5</v>
      </c>
    </row>
    <row r="28" spans="1:107" ht="21.75" customHeight="1" x14ac:dyDescent="0.25">
      <c r="A28" s="260" t="s">
        <v>500</v>
      </c>
      <c r="B28" s="188" t="s">
        <v>501</v>
      </c>
      <c r="C28" s="189" t="s">
        <v>486</v>
      </c>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7"/>
      <c r="BA28" s="192" t="s">
        <v>510</v>
      </c>
      <c r="BB28" s="210">
        <v>45107</v>
      </c>
      <c r="BC28" s="200" t="s">
        <v>559</v>
      </c>
      <c r="BD28" s="311" t="s">
        <v>854</v>
      </c>
      <c r="BE28" s="194" t="s">
        <v>508</v>
      </c>
      <c r="BF28" s="189">
        <v>6</v>
      </c>
      <c r="BG28" s="189">
        <v>6</v>
      </c>
      <c r="BH28" s="259">
        <f t="shared" si="0"/>
        <v>1</v>
      </c>
    </row>
    <row r="29" spans="1:107" ht="36.950000000000003" customHeight="1" x14ac:dyDescent="0.25">
      <c r="A29" s="260" t="s">
        <v>502</v>
      </c>
      <c r="B29" s="188" t="s">
        <v>598</v>
      </c>
      <c r="C29" s="189" t="s">
        <v>486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1"/>
      <c r="BA29" s="192" t="s">
        <v>510</v>
      </c>
      <c r="BB29" s="210">
        <v>45107</v>
      </c>
      <c r="BC29" s="200" t="s">
        <v>559</v>
      </c>
      <c r="BD29" s="299" t="s">
        <v>815</v>
      </c>
      <c r="BE29" s="200" t="s">
        <v>508</v>
      </c>
      <c r="BF29" s="203">
        <v>12</v>
      </c>
      <c r="BG29" s="203">
        <v>6</v>
      </c>
      <c r="BH29" s="259">
        <f t="shared" si="0"/>
        <v>0.5</v>
      </c>
    </row>
    <row r="30" spans="1:107" ht="30" customHeight="1" x14ac:dyDescent="0.25">
      <c r="A30" s="260" t="s">
        <v>503</v>
      </c>
      <c r="B30" s="196" t="s">
        <v>504</v>
      </c>
      <c r="C30" s="189" t="s">
        <v>506</v>
      </c>
      <c r="L30" s="227"/>
      <c r="M30" s="227"/>
      <c r="N30" s="227"/>
      <c r="O30" s="227"/>
      <c r="P30" s="227"/>
      <c r="Q30" s="227"/>
      <c r="R30" s="227"/>
      <c r="S30" s="227"/>
      <c r="T30" s="227"/>
      <c r="U30" s="227"/>
      <c r="V30" s="227"/>
      <c r="W30" s="227"/>
      <c r="X30" s="227"/>
      <c r="Y30" s="227"/>
      <c r="Z30" s="227"/>
      <c r="AA30" s="227"/>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1"/>
      <c r="BA30" s="192" t="s">
        <v>588</v>
      </c>
      <c r="BB30" s="210">
        <v>45107</v>
      </c>
      <c r="BC30" s="200" t="s">
        <v>572</v>
      </c>
      <c r="BD30" s="311" t="s">
        <v>770</v>
      </c>
      <c r="BE30" s="194" t="s">
        <v>615</v>
      </c>
      <c r="BF30" s="203">
        <v>9</v>
      </c>
      <c r="BG30" s="205">
        <v>4</v>
      </c>
      <c r="BH30" s="259">
        <f t="shared" si="0"/>
        <v>0.44444444444444442</v>
      </c>
    </row>
    <row r="31" spans="1:107" ht="36" customHeight="1" x14ac:dyDescent="0.25">
      <c r="A31" s="256"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95"/>
      <c r="BE31" s="186"/>
      <c r="BF31" s="183"/>
      <c r="BG31" s="183"/>
      <c r="BH31" s="292">
        <f>AVERAGE(BH32)</f>
        <v>0.5</v>
      </c>
    </row>
    <row r="32" spans="1:107" s="208" customFormat="1" ht="55.5" customHeight="1" x14ac:dyDescent="0.25">
      <c r="A32" s="260" t="s">
        <v>511</v>
      </c>
      <c r="B32" s="199" t="s">
        <v>512</v>
      </c>
      <c r="C32" s="205" t="s">
        <v>651</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1"/>
      <c r="BA32" s="207" t="s">
        <v>509</v>
      </c>
      <c r="BB32" s="210">
        <v>45107</v>
      </c>
      <c r="BC32" s="200" t="s">
        <v>559</v>
      </c>
      <c r="BD32" s="311" t="s">
        <v>855</v>
      </c>
      <c r="BE32" s="206" t="s">
        <v>291</v>
      </c>
      <c r="BF32" s="205">
        <v>12</v>
      </c>
      <c r="BG32" s="205">
        <v>6</v>
      </c>
      <c r="BH32" s="259">
        <f t="shared" si="0"/>
        <v>0.5</v>
      </c>
      <c r="BI32" s="255"/>
      <c r="BJ32" s="255"/>
      <c r="BK32" s="255"/>
      <c r="BL32" s="255"/>
      <c r="BM32" s="255"/>
      <c r="BN32" s="255"/>
      <c r="BO32" s="255"/>
      <c r="BP32" s="255"/>
      <c r="BQ32" s="255"/>
      <c r="BR32" s="255"/>
      <c r="BS32" s="255"/>
      <c r="BT32" s="255"/>
      <c r="BU32" s="255"/>
      <c r="BV32" s="255"/>
      <c r="BW32" s="255"/>
      <c r="BX32" s="255"/>
      <c r="BY32" s="255"/>
      <c r="BZ32" s="255"/>
      <c r="CA32" s="255"/>
      <c r="CB32" s="255"/>
      <c r="CC32" s="255"/>
      <c r="CD32" s="255"/>
      <c r="CE32" s="255"/>
      <c r="CF32" s="255"/>
      <c r="CG32" s="255"/>
      <c r="CH32" s="255"/>
      <c r="CI32" s="255"/>
      <c r="CJ32" s="255"/>
      <c r="CK32" s="255"/>
      <c r="CL32" s="255"/>
      <c r="CM32" s="255"/>
      <c r="CN32" s="255"/>
      <c r="CO32" s="255"/>
      <c r="CP32" s="255"/>
      <c r="CQ32" s="255"/>
      <c r="CR32" s="255"/>
      <c r="CS32" s="255"/>
      <c r="CT32" s="255"/>
      <c r="CU32" s="255"/>
      <c r="CV32" s="255"/>
      <c r="CW32" s="255"/>
      <c r="CX32" s="255"/>
      <c r="CY32" s="255"/>
      <c r="CZ32" s="255"/>
      <c r="DA32" s="255"/>
      <c r="DB32" s="255"/>
      <c r="DC32" s="255"/>
    </row>
    <row r="33" spans="1:107" ht="19.5" customHeight="1" x14ac:dyDescent="0.25">
      <c r="A33" s="256"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95"/>
      <c r="BE33" s="186"/>
      <c r="BF33" s="183"/>
      <c r="BG33" s="183"/>
      <c r="BH33" s="292">
        <f>AVERAGE(BH34:BH36)</f>
        <v>0.55555555555555547</v>
      </c>
    </row>
    <row r="34" spans="1:107" ht="30.75" customHeight="1" x14ac:dyDescent="0.25">
      <c r="A34" s="264" t="s">
        <v>553</v>
      </c>
      <c r="B34" s="199" t="s">
        <v>513</v>
      </c>
      <c r="C34" s="205" t="s">
        <v>748</v>
      </c>
      <c r="D34" s="206"/>
      <c r="E34" s="227"/>
      <c r="T34" s="190"/>
      <c r="U34" s="227"/>
      <c r="AJ34" s="190"/>
      <c r="AK34" s="220"/>
      <c r="AZ34" s="207"/>
      <c r="BA34" s="207" t="s">
        <v>749</v>
      </c>
      <c r="BB34" s="193" t="s">
        <v>802</v>
      </c>
      <c r="BC34" s="194" t="s">
        <v>554</v>
      </c>
      <c r="BD34" s="296" t="s">
        <v>816</v>
      </c>
      <c r="BE34" s="194" t="s">
        <v>191</v>
      </c>
      <c r="BF34" s="189">
        <v>3</v>
      </c>
      <c r="BG34" s="189">
        <v>2</v>
      </c>
      <c r="BH34" s="259">
        <f t="shared" si="0"/>
        <v>0.66666666666666663</v>
      </c>
    </row>
    <row r="35" spans="1:107" ht="30.75" customHeight="1" x14ac:dyDescent="0.25">
      <c r="A35" s="264" t="s">
        <v>552</v>
      </c>
      <c r="B35" s="206" t="s">
        <v>514</v>
      </c>
      <c r="C35" s="214" t="s">
        <v>729</v>
      </c>
      <c r="D35" s="211"/>
      <c r="H35" s="190"/>
      <c r="I35" s="190"/>
      <c r="J35" s="190"/>
      <c r="K35" s="227"/>
      <c r="AF35" s="220"/>
      <c r="AG35" s="220"/>
      <c r="AH35" s="220"/>
      <c r="AI35" s="220"/>
      <c r="AZ35" s="207"/>
      <c r="BA35" s="207" t="s">
        <v>591</v>
      </c>
      <c r="BB35" s="204">
        <v>44981</v>
      </c>
      <c r="BC35" s="194" t="s">
        <v>554</v>
      </c>
      <c r="BD35" s="300" t="s">
        <v>817</v>
      </c>
      <c r="BE35" s="212" t="s">
        <v>118</v>
      </c>
      <c r="BF35" s="213">
        <v>2</v>
      </c>
      <c r="BG35" s="213">
        <v>1</v>
      </c>
      <c r="BH35" s="259">
        <f t="shared" si="0"/>
        <v>0.5</v>
      </c>
    </row>
    <row r="36" spans="1:107" ht="30.75" customHeight="1" x14ac:dyDescent="0.25">
      <c r="A36" s="264" t="s">
        <v>515</v>
      </c>
      <c r="B36" s="201" t="s">
        <v>516</v>
      </c>
      <c r="C36" s="214" t="s">
        <v>750</v>
      </c>
      <c r="D36" s="209"/>
      <c r="H36" s="190"/>
      <c r="I36" s="190"/>
      <c r="J36" s="190"/>
      <c r="K36" s="227"/>
      <c r="Z36" s="190"/>
      <c r="AA36" s="227"/>
      <c r="AB36" s="220"/>
      <c r="AC36" s="220"/>
      <c r="AF36" s="220"/>
      <c r="AG36" s="220"/>
      <c r="AH36" s="220"/>
      <c r="AI36" s="220"/>
      <c r="AP36" s="190"/>
      <c r="AQ36" s="190"/>
      <c r="AR36" s="190"/>
      <c r="AZ36" s="207"/>
      <c r="BA36" s="207" t="s">
        <v>791</v>
      </c>
      <c r="BB36" s="193">
        <v>44985</v>
      </c>
      <c r="BC36" s="194" t="s">
        <v>554</v>
      </c>
      <c r="BD36" s="314" t="s">
        <v>856</v>
      </c>
      <c r="BE36" s="212" t="s">
        <v>118</v>
      </c>
      <c r="BF36" s="213">
        <v>2</v>
      </c>
      <c r="BG36" s="213">
        <v>1</v>
      </c>
      <c r="BH36" s="259">
        <f t="shared" si="0"/>
        <v>0.5</v>
      </c>
    </row>
    <row r="37" spans="1:107" ht="23.25" customHeight="1" x14ac:dyDescent="0.25">
      <c r="A37" s="256"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95"/>
      <c r="BE37" s="186"/>
      <c r="BF37" s="183"/>
      <c r="BG37" s="183"/>
      <c r="BH37" s="292">
        <f>AVERAGE(BH38:BH94)</f>
        <v>0.47798742138364786</v>
      </c>
    </row>
    <row r="38" spans="1:107" ht="50.25" customHeight="1" x14ac:dyDescent="0.25">
      <c r="A38" s="315" t="s">
        <v>518</v>
      </c>
      <c r="B38" s="188" t="s">
        <v>592</v>
      </c>
      <c r="C38" s="214" t="s">
        <v>544</v>
      </c>
      <c r="D38" s="215"/>
      <c r="E38" s="215"/>
      <c r="F38" s="215"/>
      <c r="G38" s="215"/>
      <c r="H38" s="215"/>
      <c r="I38" s="215"/>
      <c r="J38" s="190"/>
      <c r="K38" s="226"/>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681</v>
      </c>
      <c r="BB38" s="193">
        <v>44979</v>
      </c>
      <c r="BC38" s="194" t="s">
        <v>554</v>
      </c>
      <c r="BD38" s="296" t="s">
        <v>818</v>
      </c>
      <c r="BE38" s="194" t="s">
        <v>183</v>
      </c>
      <c r="BF38" s="189">
        <v>1</v>
      </c>
      <c r="BG38" s="189">
        <v>1</v>
      </c>
      <c r="BH38" s="259">
        <f t="shared" si="0"/>
        <v>1</v>
      </c>
    </row>
    <row r="39" spans="1:107" ht="37.5" customHeight="1" x14ac:dyDescent="0.25">
      <c r="A39" s="199" t="s">
        <v>743</v>
      </c>
      <c r="B39" s="188" t="s">
        <v>523</v>
      </c>
      <c r="C39" s="214" t="s">
        <v>603</v>
      </c>
      <c r="D39" s="215"/>
      <c r="E39" s="215"/>
      <c r="F39" s="215"/>
      <c r="G39" s="226"/>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682</v>
      </c>
      <c r="BB39" s="193">
        <v>44956</v>
      </c>
      <c r="BC39" s="194" t="s">
        <v>554</v>
      </c>
      <c r="BD39" s="296" t="s">
        <v>819</v>
      </c>
      <c r="BE39" s="194" t="s">
        <v>183</v>
      </c>
      <c r="BF39" s="189">
        <v>1</v>
      </c>
      <c r="BG39" s="189">
        <v>1</v>
      </c>
      <c r="BH39" s="259">
        <f t="shared" si="0"/>
        <v>1</v>
      </c>
    </row>
    <row r="40" spans="1:107" ht="26.25" customHeight="1" x14ac:dyDescent="0.25">
      <c r="A40" s="260" t="s">
        <v>519</v>
      </c>
      <c r="B40" s="188" t="s">
        <v>524</v>
      </c>
      <c r="C40" s="214" t="s">
        <v>534</v>
      </c>
      <c r="D40" s="226"/>
      <c r="E40" s="226"/>
      <c r="F40" s="226"/>
      <c r="G40" s="226"/>
      <c r="H40" s="226"/>
      <c r="I40" s="226"/>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683</v>
      </c>
      <c r="BB40" s="193">
        <v>44967</v>
      </c>
      <c r="BC40" s="194" t="s">
        <v>555</v>
      </c>
      <c r="BD40" s="296" t="s">
        <v>820</v>
      </c>
      <c r="BE40" s="194" t="s">
        <v>183</v>
      </c>
      <c r="BF40" s="189">
        <v>1</v>
      </c>
      <c r="BG40" s="189">
        <v>1</v>
      </c>
      <c r="BH40" s="259">
        <f t="shared" si="0"/>
        <v>1</v>
      </c>
    </row>
    <row r="41" spans="1:107" ht="37.5" customHeight="1" x14ac:dyDescent="0.25">
      <c r="A41" s="260" t="s">
        <v>599</v>
      </c>
      <c r="B41" s="196" t="s">
        <v>525</v>
      </c>
      <c r="C41" s="205" t="s">
        <v>505</v>
      </c>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0"/>
      <c r="AC41" s="220"/>
      <c r="AD41" s="220"/>
      <c r="AE41" s="220"/>
      <c r="AF41" s="220"/>
      <c r="AG41" s="220"/>
      <c r="AH41" s="220"/>
      <c r="AI41" s="220"/>
      <c r="AJ41" s="220"/>
      <c r="AK41" s="220"/>
      <c r="AL41" s="220"/>
      <c r="AM41" s="220"/>
      <c r="AN41" s="220"/>
      <c r="AO41" s="220"/>
      <c r="AP41" s="220"/>
      <c r="AQ41" s="220"/>
      <c r="AR41" s="220"/>
      <c r="AS41" s="222"/>
      <c r="AT41" s="222"/>
      <c r="AU41" s="222"/>
      <c r="AV41" s="222"/>
      <c r="AW41" s="222"/>
      <c r="AX41" s="222"/>
      <c r="AY41" s="222"/>
      <c r="AZ41" s="221"/>
      <c r="BA41" s="207" t="s">
        <v>509</v>
      </c>
      <c r="BB41" s="210">
        <v>45077</v>
      </c>
      <c r="BC41" s="194" t="s">
        <v>554</v>
      </c>
      <c r="BD41" s="311" t="s">
        <v>821</v>
      </c>
      <c r="BE41" s="194" t="s">
        <v>600</v>
      </c>
      <c r="BF41" s="189">
        <v>12</v>
      </c>
      <c r="BG41" s="189">
        <v>6</v>
      </c>
      <c r="BH41" s="259">
        <f t="shared" si="0"/>
        <v>0.5</v>
      </c>
    </row>
    <row r="42" spans="1:107" ht="72" customHeight="1" x14ac:dyDescent="0.25">
      <c r="A42" s="264" t="s">
        <v>583</v>
      </c>
      <c r="B42" s="201" t="s">
        <v>526</v>
      </c>
      <c r="C42" s="205" t="s">
        <v>616</v>
      </c>
      <c r="D42" s="226"/>
      <c r="E42" s="226"/>
      <c r="F42" s="226"/>
      <c r="G42" s="226"/>
      <c r="H42" s="226"/>
      <c r="I42" s="226"/>
      <c r="J42" s="226"/>
      <c r="K42" s="190"/>
      <c r="L42" s="190"/>
      <c r="M42" s="190"/>
      <c r="N42" s="190"/>
      <c r="O42" s="190"/>
      <c r="P42" s="190"/>
      <c r="Q42" s="190"/>
      <c r="R42" s="190"/>
      <c r="S42" s="190"/>
      <c r="T42" s="190"/>
      <c r="U42" s="190"/>
      <c r="V42" s="190"/>
      <c r="W42" s="190"/>
      <c r="X42" s="190"/>
      <c r="Y42" s="190"/>
      <c r="Z42" s="190"/>
      <c r="AA42" s="190"/>
      <c r="AB42" s="190"/>
      <c r="AC42" s="190"/>
      <c r="AD42" s="190"/>
      <c r="AE42" s="220"/>
      <c r="AF42" s="220"/>
      <c r="AG42" s="220"/>
      <c r="AH42" s="220"/>
      <c r="AI42" s="190"/>
      <c r="AJ42" s="190"/>
      <c r="AK42" s="190"/>
      <c r="AL42" s="190"/>
      <c r="AM42" s="190"/>
      <c r="AN42" s="190"/>
      <c r="AO42" s="190"/>
      <c r="AP42" s="190"/>
      <c r="AQ42" s="190"/>
      <c r="AR42" s="190"/>
      <c r="AS42" s="190"/>
      <c r="AT42" s="190"/>
      <c r="AU42" s="190"/>
      <c r="AV42" s="190"/>
      <c r="AW42" s="190"/>
      <c r="AX42" s="190"/>
      <c r="AY42" s="190"/>
      <c r="AZ42" s="207"/>
      <c r="BA42" s="207" t="s">
        <v>745</v>
      </c>
      <c r="BB42" s="210">
        <v>44984</v>
      </c>
      <c r="BC42" s="194" t="s">
        <v>581</v>
      </c>
      <c r="BD42" s="296" t="s">
        <v>822</v>
      </c>
      <c r="BE42" s="194" t="s">
        <v>487</v>
      </c>
      <c r="BF42" s="189">
        <v>2</v>
      </c>
      <c r="BG42" s="189">
        <v>1</v>
      </c>
      <c r="BH42" s="259">
        <f t="shared" si="0"/>
        <v>0.5</v>
      </c>
    </row>
    <row r="43" spans="1:107" ht="37.5" customHeight="1" x14ac:dyDescent="0.25">
      <c r="A43" s="264" t="s">
        <v>520</v>
      </c>
      <c r="B43" s="200" t="s">
        <v>527</v>
      </c>
      <c r="C43" s="214" t="s">
        <v>602</v>
      </c>
      <c r="D43" s="215"/>
      <c r="E43" s="227"/>
      <c r="F43" s="227"/>
      <c r="G43" s="227"/>
      <c r="H43" s="190"/>
      <c r="I43" s="215"/>
      <c r="J43" s="215"/>
      <c r="K43" s="215"/>
      <c r="L43" s="215"/>
      <c r="M43" s="215"/>
      <c r="N43" s="215"/>
      <c r="O43" s="215"/>
      <c r="P43" s="215"/>
      <c r="Q43" s="215"/>
      <c r="R43" s="215"/>
      <c r="S43" s="215"/>
      <c r="T43" s="215"/>
      <c r="U43" s="215"/>
      <c r="V43" s="215"/>
      <c r="W43" s="215"/>
      <c r="X43" s="215"/>
      <c r="Y43" s="190"/>
      <c r="Z43" s="190"/>
      <c r="AA43" s="190"/>
      <c r="AB43" s="222"/>
      <c r="AC43" s="220"/>
      <c r="AD43" s="220"/>
      <c r="AE43" s="220"/>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685</v>
      </c>
      <c r="BB43" s="193">
        <v>44952</v>
      </c>
      <c r="BC43" s="194" t="s">
        <v>554</v>
      </c>
      <c r="BD43" s="311" t="s">
        <v>823</v>
      </c>
      <c r="BE43" s="194" t="s">
        <v>118</v>
      </c>
      <c r="BF43" s="189">
        <v>2</v>
      </c>
      <c r="BG43" s="189">
        <v>1</v>
      </c>
      <c r="BH43" s="259">
        <f t="shared" si="0"/>
        <v>0.5</v>
      </c>
    </row>
    <row r="44" spans="1:107" ht="33" customHeight="1" x14ac:dyDescent="0.25">
      <c r="A44" s="260" t="s">
        <v>521</v>
      </c>
      <c r="B44" s="188" t="s">
        <v>528</v>
      </c>
      <c r="C44" s="214" t="s">
        <v>544</v>
      </c>
      <c r="D44" s="215"/>
      <c r="E44" s="215"/>
      <c r="F44" s="215"/>
      <c r="G44" s="215"/>
      <c r="H44" s="190"/>
      <c r="I44" s="190"/>
      <c r="J44" s="190"/>
      <c r="K44" s="190"/>
      <c r="L44" s="227"/>
      <c r="M44" s="227"/>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684</v>
      </c>
      <c r="BB44" s="193">
        <v>45001</v>
      </c>
      <c r="BC44" s="194" t="s">
        <v>556</v>
      </c>
      <c r="BD44" s="296" t="s">
        <v>824</v>
      </c>
      <c r="BE44" s="194" t="s">
        <v>183</v>
      </c>
      <c r="BF44" s="189">
        <v>1</v>
      </c>
      <c r="BG44" s="189">
        <v>1</v>
      </c>
      <c r="BH44" s="259">
        <f t="shared" si="0"/>
        <v>1</v>
      </c>
    </row>
    <row r="45" spans="1:107" ht="81" customHeight="1" x14ac:dyDescent="0.25">
      <c r="A45" s="264" t="s">
        <v>669</v>
      </c>
      <c r="B45" s="201" t="s">
        <v>670</v>
      </c>
      <c r="C45" s="205" t="s">
        <v>773</v>
      </c>
      <c r="D45" s="190"/>
      <c r="E45" s="226"/>
      <c r="F45" s="226"/>
      <c r="G45" s="215"/>
      <c r="H45" s="215"/>
      <c r="I45" s="215"/>
      <c r="J45" s="215"/>
      <c r="K45" s="215"/>
      <c r="L45" s="215"/>
      <c r="M45" s="215"/>
      <c r="N45" s="215"/>
      <c r="O45" s="215"/>
      <c r="P45" s="215"/>
      <c r="Q45" s="215"/>
      <c r="R45" s="215"/>
      <c r="S45" s="215"/>
      <c r="T45" s="226"/>
      <c r="U45" s="226"/>
      <c r="V45" s="215"/>
      <c r="W45" s="215"/>
      <c r="X45" s="215"/>
      <c r="Y45" s="215"/>
      <c r="Z45" s="215"/>
      <c r="AA45" s="215"/>
      <c r="AB45" s="215"/>
      <c r="AC45" s="215"/>
      <c r="AD45" s="215"/>
      <c r="AE45" s="215"/>
      <c r="AF45" s="215"/>
      <c r="AG45" s="215"/>
      <c r="AH45" s="215"/>
      <c r="AI45" s="215"/>
      <c r="AJ45" s="222"/>
      <c r="AK45" s="222"/>
      <c r="AL45" s="215"/>
      <c r="AM45" s="215"/>
      <c r="AN45" s="215"/>
      <c r="AO45" s="215"/>
      <c r="AP45" s="215"/>
      <c r="AQ45" s="215"/>
      <c r="AR45" s="215"/>
      <c r="AS45" s="215"/>
      <c r="AT45" s="215"/>
      <c r="AU45" s="215"/>
      <c r="AV45" s="215"/>
      <c r="AW45" s="215"/>
      <c r="AX45" s="215"/>
      <c r="AY45" s="215"/>
      <c r="AZ45" s="207"/>
      <c r="BA45" s="207" t="s">
        <v>686</v>
      </c>
      <c r="BB45" s="192" t="s">
        <v>806</v>
      </c>
      <c r="BC45" s="194" t="s">
        <v>554</v>
      </c>
      <c r="BD45" s="296" t="s">
        <v>825</v>
      </c>
      <c r="BE45" s="194" t="s">
        <v>191</v>
      </c>
      <c r="BF45" s="189">
        <v>3</v>
      </c>
      <c r="BG45" s="189">
        <v>2</v>
      </c>
      <c r="BH45" s="259">
        <f t="shared" si="0"/>
        <v>0.66666666666666663</v>
      </c>
    </row>
    <row r="46" spans="1:107" s="208" customFormat="1" ht="98.25" customHeight="1" x14ac:dyDescent="0.25">
      <c r="A46" s="260" t="s">
        <v>722</v>
      </c>
      <c r="B46" s="206" t="s">
        <v>723</v>
      </c>
      <c r="C46" s="205" t="s">
        <v>787</v>
      </c>
      <c r="D46" s="190"/>
      <c r="E46" s="190"/>
      <c r="F46" s="190"/>
      <c r="G46" s="190"/>
      <c r="H46" s="227"/>
      <c r="I46" s="227"/>
      <c r="J46" s="227"/>
      <c r="K46" s="227"/>
      <c r="L46" s="190"/>
      <c r="M46" s="190"/>
      <c r="N46" s="190"/>
      <c r="O46" s="190"/>
      <c r="P46" s="190"/>
      <c r="Q46" s="190"/>
      <c r="R46" s="190"/>
      <c r="S46" s="190"/>
      <c r="T46" s="190"/>
      <c r="U46" s="190"/>
      <c r="V46" s="190"/>
      <c r="W46" s="190"/>
      <c r="X46" s="190"/>
      <c r="Y46" s="190"/>
      <c r="Z46" s="190"/>
      <c r="AA46" s="190"/>
      <c r="AB46" s="220"/>
      <c r="AC46" s="220"/>
      <c r="AD46" s="220"/>
      <c r="AE46" s="220"/>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687</v>
      </c>
      <c r="BB46" s="210">
        <v>44984</v>
      </c>
      <c r="BC46" s="206" t="s">
        <v>558</v>
      </c>
      <c r="BD46" s="299" t="s">
        <v>826</v>
      </c>
      <c r="BE46" s="206" t="s">
        <v>118</v>
      </c>
      <c r="BF46" s="205">
        <v>2</v>
      </c>
      <c r="BG46" s="205">
        <v>1</v>
      </c>
      <c r="BH46" s="259">
        <f t="shared" si="0"/>
        <v>0.5</v>
      </c>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row>
    <row r="47" spans="1:107" s="208" customFormat="1" ht="30" customHeight="1" x14ac:dyDescent="0.25">
      <c r="A47" s="260" t="s">
        <v>661</v>
      </c>
      <c r="B47" s="188" t="s">
        <v>529</v>
      </c>
      <c r="C47" s="189" t="s">
        <v>505</v>
      </c>
      <c r="D47" s="190"/>
      <c r="E47" s="190"/>
      <c r="F47" s="190"/>
      <c r="G47" s="227"/>
      <c r="H47" s="227"/>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688</v>
      </c>
      <c r="BB47" s="210">
        <v>44960</v>
      </c>
      <c r="BC47" s="194" t="s">
        <v>557</v>
      </c>
      <c r="BD47" s="299" t="s">
        <v>827</v>
      </c>
      <c r="BE47" s="206" t="s">
        <v>183</v>
      </c>
      <c r="BF47" s="205">
        <v>1</v>
      </c>
      <c r="BG47" s="205">
        <v>1</v>
      </c>
      <c r="BH47" s="259">
        <f t="shared" si="0"/>
        <v>1</v>
      </c>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row>
    <row r="48" spans="1:107" ht="51.75" customHeight="1" x14ac:dyDescent="0.25">
      <c r="A48" s="260" t="s">
        <v>777</v>
      </c>
      <c r="B48" s="199" t="s">
        <v>529</v>
      </c>
      <c r="C48" s="205" t="s">
        <v>665</v>
      </c>
      <c r="D48" s="215"/>
      <c r="E48" s="215"/>
      <c r="F48" s="190"/>
      <c r="G48" s="190"/>
      <c r="H48" s="277"/>
      <c r="I48" s="277"/>
      <c r="J48" s="227"/>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689</v>
      </c>
      <c r="BB48" s="193">
        <v>44971</v>
      </c>
      <c r="BC48" s="194" t="s">
        <v>557</v>
      </c>
      <c r="BD48" s="296" t="s">
        <v>828</v>
      </c>
      <c r="BE48" s="194" t="s">
        <v>183</v>
      </c>
      <c r="BF48" s="189">
        <v>1</v>
      </c>
      <c r="BG48" s="189">
        <v>1</v>
      </c>
      <c r="BH48" s="259">
        <f t="shared" si="0"/>
        <v>1</v>
      </c>
    </row>
    <row r="49" spans="1:107" ht="45" customHeight="1" x14ac:dyDescent="0.25">
      <c r="A49" s="260" t="s">
        <v>779</v>
      </c>
      <c r="B49" s="199" t="s">
        <v>529</v>
      </c>
      <c r="C49" s="205" t="s">
        <v>665</v>
      </c>
      <c r="D49" s="215"/>
      <c r="E49" s="215"/>
      <c r="F49" s="190"/>
      <c r="G49" s="190"/>
      <c r="H49" s="228"/>
      <c r="I49" s="228"/>
      <c r="J49" s="190"/>
      <c r="K49" s="190"/>
      <c r="L49" s="227"/>
      <c r="M49" s="190"/>
      <c r="N49" s="190"/>
      <c r="O49" s="190"/>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778</v>
      </c>
      <c r="BB49" s="193">
        <v>44988</v>
      </c>
      <c r="BC49" s="194" t="s">
        <v>559</v>
      </c>
      <c r="BD49" s="296" t="s">
        <v>776</v>
      </c>
      <c r="BE49" s="194" t="s">
        <v>183</v>
      </c>
      <c r="BF49" s="189">
        <v>1</v>
      </c>
      <c r="BG49" s="189">
        <v>1</v>
      </c>
      <c r="BH49" s="259">
        <f t="shared" si="0"/>
        <v>1</v>
      </c>
    </row>
    <row r="50" spans="1:107" ht="26.25" customHeight="1" x14ac:dyDescent="0.25">
      <c r="A50" s="260" t="s">
        <v>618</v>
      </c>
      <c r="B50" s="196" t="s">
        <v>530</v>
      </c>
      <c r="C50" s="205" t="s">
        <v>534</v>
      </c>
      <c r="D50" s="215"/>
      <c r="E50" s="215"/>
      <c r="F50" s="215"/>
      <c r="G50" s="215"/>
      <c r="H50" s="215"/>
      <c r="I50" s="215"/>
      <c r="J50" s="215"/>
      <c r="K50" s="215"/>
      <c r="L50" s="215"/>
      <c r="M50" s="215"/>
      <c r="N50" s="215"/>
      <c r="O50" s="226"/>
      <c r="P50" s="226"/>
      <c r="Q50" s="226"/>
      <c r="R50" s="215"/>
      <c r="S50" s="215"/>
      <c r="T50" s="215"/>
      <c r="U50" s="215"/>
      <c r="V50" s="215"/>
      <c r="W50" s="215"/>
      <c r="X50" s="215"/>
      <c r="Y50" s="215"/>
      <c r="Z50" s="215"/>
      <c r="AA50" s="215"/>
      <c r="AB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535</v>
      </c>
      <c r="BB50" s="193">
        <v>45028</v>
      </c>
      <c r="BC50" s="194" t="s">
        <v>617</v>
      </c>
      <c r="BD50" s="296" t="s">
        <v>829</v>
      </c>
      <c r="BE50" s="194" t="s">
        <v>118</v>
      </c>
      <c r="BF50" s="189">
        <v>2</v>
      </c>
      <c r="BG50" s="189">
        <v>2</v>
      </c>
      <c r="BH50" s="259">
        <f t="shared" si="0"/>
        <v>1</v>
      </c>
    </row>
    <row r="51" spans="1:107" ht="100.5" customHeight="1" x14ac:dyDescent="0.25">
      <c r="A51" s="260" t="s">
        <v>584</v>
      </c>
      <c r="B51" s="196" t="s">
        <v>531</v>
      </c>
      <c r="C51" s="214" t="s">
        <v>544</v>
      </c>
      <c r="D51" s="215"/>
      <c r="E51" s="215"/>
      <c r="F51" s="215"/>
      <c r="G51" s="215"/>
      <c r="H51" s="215"/>
      <c r="I51" s="215"/>
      <c r="J51" s="215"/>
      <c r="K51" s="215"/>
      <c r="L51" s="215"/>
      <c r="M51" s="190"/>
      <c r="N51" s="190"/>
      <c r="O51" s="190"/>
      <c r="P51" s="190"/>
      <c r="Q51" s="190"/>
      <c r="R51" s="190"/>
      <c r="S51" s="190"/>
      <c r="T51" s="226"/>
      <c r="U51" s="226"/>
      <c r="V51" s="226"/>
      <c r="W51" s="226"/>
      <c r="X51" s="226"/>
      <c r="Y51" s="226"/>
      <c r="Z51" s="226"/>
      <c r="AA51" s="226"/>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07"/>
      <c r="BA51" s="207" t="s">
        <v>605</v>
      </c>
      <c r="BB51" s="193"/>
      <c r="BC51" s="194" t="s">
        <v>559</v>
      </c>
      <c r="BD51" s="311" t="s">
        <v>830</v>
      </c>
      <c r="BE51" s="194" t="s">
        <v>183</v>
      </c>
      <c r="BF51" s="189">
        <v>1</v>
      </c>
      <c r="BG51" s="189">
        <v>0.5</v>
      </c>
      <c r="BH51" s="259">
        <f t="shared" si="0"/>
        <v>0.5</v>
      </c>
    </row>
    <row r="52" spans="1:107" ht="34.5" customHeight="1" x14ac:dyDescent="0.25">
      <c r="A52" s="260" t="s">
        <v>522</v>
      </c>
      <c r="B52" s="196" t="s">
        <v>532</v>
      </c>
      <c r="C52" s="214" t="s">
        <v>602</v>
      </c>
      <c r="D52" s="226"/>
      <c r="E52" s="226"/>
      <c r="F52" s="226"/>
      <c r="G52" s="190"/>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07" t="s">
        <v>690</v>
      </c>
      <c r="BB52" s="193">
        <v>44946</v>
      </c>
      <c r="BC52" s="194" t="s">
        <v>559</v>
      </c>
      <c r="BD52" s="296" t="s">
        <v>831</v>
      </c>
      <c r="BE52" s="194" t="s">
        <v>183</v>
      </c>
      <c r="BF52" s="189">
        <v>1</v>
      </c>
      <c r="BG52" s="189">
        <v>1</v>
      </c>
      <c r="BH52" s="259">
        <f t="shared" si="0"/>
        <v>1</v>
      </c>
    </row>
    <row r="53" spans="1:107" s="208" customFormat="1" ht="69.75" customHeight="1" x14ac:dyDescent="0.25">
      <c r="A53" s="260" t="s">
        <v>673</v>
      </c>
      <c r="B53" s="196" t="s">
        <v>674</v>
      </c>
      <c r="C53" s="205" t="s">
        <v>744</v>
      </c>
      <c r="D53" s="190"/>
      <c r="E53" s="190"/>
      <c r="F53" s="226"/>
      <c r="G53" s="226"/>
      <c r="H53" s="226"/>
      <c r="I53" s="226"/>
      <c r="J53" s="190"/>
      <c r="K53" s="190"/>
      <c r="L53" s="190"/>
      <c r="M53" s="190"/>
      <c r="N53" s="190"/>
      <c r="O53" s="227"/>
      <c r="P53" s="227"/>
      <c r="Q53" s="227"/>
      <c r="R53" s="227"/>
      <c r="S53" s="227"/>
      <c r="T53" s="190"/>
      <c r="U53" s="190"/>
      <c r="V53" s="190"/>
      <c r="W53" s="190"/>
      <c r="X53" s="190"/>
      <c r="Y53" s="190"/>
      <c r="Z53" s="190"/>
      <c r="AA53" s="190"/>
      <c r="AB53" s="279"/>
      <c r="AC53" s="279"/>
      <c r="AD53" s="279"/>
      <c r="AE53" s="279"/>
      <c r="AF53" s="190"/>
      <c r="AG53" s="190"/>
      <c r="AH53" s="190"/>
      <c r="AI53" s="190"/>
      <c r="AJ53" s="190"/>
      <c r="AK53" s="190"/>
      <c r="AL53" s="190"/>
      <c r="AM53" s="190"/>
      <c r="AN53" s="220"/>
      <c r="AO53" s="220"/>
      <c r="AP53" s="220"/>
      <c r="AQ53" s="220"/>
      <c r="AR53" s="220"/>
      <c r="AS53" s="190"/>
      <c r="AT53" s="190"/>
      <c r="AU53" s="190"/>
      <c r="AV53" s="190"/>
      <c r="AW53" s="190"/>
      <c r="AX53" s="190"/>
      <c r="AY53" s="190"/>
      <c r="AZ53" s="207"/>
      <c r="BA53" s="207" t="s">
        <v>788</v>
      </c>
      <c r="BB53" s="210" t="s">
        <v>807</v>
      </c>
      <c r="BC53" s="206" t="s">
        <v>554</v>
      </c>
      <c r="BD53" s="316" t="s">
        <v>850</v>
      </c>
      <c r="BE53" s="206" t="s">
        <v>691</v>
      </c>
      <c r="BF53" s="205">
        <v>4</v>
      </c>
      <c r="BG53" s="205">
        <v>2</v>
      </c>
      <c r="BH53" s="261">
        <f t="shared" si="0"/>
        <v>0.5</v>
      </c>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row>
    <row r="54" spans="1:107" ht="23.25" customHeight="1" x14ac:dyDescent="0.25">
      <c r="A54" s="260" t="s">
        <v>607</v>
      </c>
      <c r="B54" s="196" t="s">
        <v>606</v>
      </c>
      <c r="C54" s="205" t="s">
        <v>765</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23"/>
      <c r="AK54" s="223"/>
      <c r="AL54" s="215"/>
      <c r="AM54" s="215"/>
      <c r="AN54" s="215"/>
      <c r="AO54" s="215"/>
      <c r="AP54" s="222"/>
      <c r="AQ54" s="222"/>
      <c r="AR54" s="222"/>
      <c r="AS54" s="222"/>
      <c r="AT54" s="222"/>
      <c r="AU54" s="215"/>
      <c r="AV54" s="215"/>
      <c r="AW54" s="215"/>
      <c r="AX54" s="215"/>
      <c r="AY54" s="215"/>
      <c r="AZ54" s="207"/>
      <c r="BA54" s="207" t="s">
        <v>693</v>
      </c>
      <c r="BB54" s="193"/>
      <c r="BC54" s="194" t="s">
        <v>721</v>
      </c>
      <c r="BD54" s="296"/>
      <c r="BE54" s="194" t="s">
        <v>183</v>
      </c>
      <c r="BF54" s="189">
        <v>1</v>
      </c>
      <c r="BG54" s="189"/>
      <c r="BH54" s="259">
        <f t="shared" si="0"/>
        <v>0</v>
      </c>
    </row>
    <row r="55" spans="1:107" ht="31.5" customHeight="1" x14ac:dyDescent="0.25">
      <c r="A55" s="260" t="s">
        <v>199</v>
      </c>
      <c r="B55" s="196" t="s">
        <v>608</v>
      </c>
      <c r="C55" s="205" t="s">
        <v>746</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22"/>
      <c r="AG55" s="222"/>
      <c r="AH55" s="222"/>
      <c r="AI55" s="222"/>
      <c r="AJ55" s="215"/>
      <c r="AK55" s="215"/>
      <c r="AL55" s="215"/>
      <c r="AM55" s="215"/>
      <c r="AN55" s="215"/>
      <c r="AO55" s="215"/>
      <c r="AP55" s="215"/>
      <c r="AQ55" s="215"/>
      <c r="AR55" s="215"/>
      <c r="AS55" s="215"/>
      <c r="AT55" s="215"/>
      <c r="AU55" s="215"/>
      <c r="AV55" s="215"/>
      <c r="AW55" s="215"/>
      <c r="AX55" s="215"/>
      <c r="AY55" s="215"/>
      <c r="AZ55" s="207"/>
      <c r="BA55" s="207" t="s">
        <v>692</v>
      </c>
      <c r="BB55" s="193"/>
      <c r="BC55" s="194" t="s">
        <v>561</v>
      </c>
      <c r="BD55" s="296"/>
      <c r="BE55" s="194" t="s">
        <v>183</v>
      </c>
      <c r="BF55" s="189">
        <v>1</v>
      </c>
      <c r="BG55" s="189"/>
      <c r="BH55" s="259">
        <f t="shared" si="0"/>
        <v>0</v>
      </c>
    </row>
    <row r="56" spans="1:107" ht="109.5" customHeight="1" x14ac:dyDescent="0.25">
      <c r="A56" s="260" t="s">
        <v>671</v>
      </c>
      <c r="B56" s="201" t="s">
        <v>533</v>
      </c>
      <c r="C56" s="318" t="s">
        <v>662</v>
      </c>
      <c r="F56" s="227"/>
      <c r="G56" s="227"/>
      <c r="H56" s="227"/>
      <c r="I56" s="227"/>
      <c r="AD56" s="222"/>
      <c r="AE56" s="222"/>
      <c r="AF56" s="222"/>
      <c r="AZ56" s="207"/>
      <c r="BA56" s="207" t="s">
        <v>789</v>
      </c>
      <c r="BB56" s="193">
        <v>44965</v>
      </c>
      <c r="BC56" s="194" t="s">
        <v>562</v>
      </c>
      <c r="BD56" s="301" t="s">
        <v>832</v>
      </c>
      <c r="BE56" s="194" t="s">
        <v>118</v>
      </c>
      <c r="BF56" s="189">
        <v>2</v>
      </c>
      <c r="BG56" s="189">
        <v>1</v>
      </c>
      <c r="BH56" s="259">
        <f t="shared" si="0"/>
        <v>0.5</v>
      </c>
    </row>
    <row r="57" spans="1:107" ht="30" customHeight="1" x14ac:dyDescent="0.25">
      <c r="A57" s="260" t="s">
        <v>536</v>
      </c>
      <c r="B57" s="188" t="s">
        <v>539</v>
      </c>
      <c r="C57" s="205" t="s">
        <v>746</v>
      </c>
      <c r="D57" s="227"/>
      <c r="E57" s="227"/>
      <c r="F57" s="190"/>
      <c r="P57" s="227"/>
      <c r="Q57" s="227"/>
      <c r="R57" s="227"/>
      <c r="S57" s="227"/>
      <c r="T57" s="227"/>
      <c r="AB57" s="220"/>
      <c r="AC57" s="220"/>
      <c r="AD57" s="222"/>
      <c r="AE57" s="222"/>
      <c r="AO57" s="220"/>
      <c r="AP57" s="222"/>
      <c r="AQ57" s="222"/>
      <c r="AR57" s="222"/>
      <c r="AZ57" s="207"/>
      <c r="BA57" s="207" t="s">
        <v>774</v>
      </c>
      <c r="BB57" s="193" t="s">
        <v>800</v>
      </c>
      <c r="BC57" s="194" t="s">
        <v>551</v>
      </c>
      <c r="BD57" s="311" t="s">
        <v>849</v>
      </c>
      <c r="BE57" s="194" t="s">
        <v>122</v>
      </c>
      <c r="BF57" s="189">
        <v>4</v>
      </c>
      <c r="BG57" s="205">
        <v>2</v>
      </c>
      <c r="BH57" s="259">
        <f t="shared" si="0"/>
        <v>0.5</v>
      </c>
    </row>
    <row r="58" spans="1:107" ht="30.75" customHeight="1" x14ac:dyDescent="0.25">
      <c r="A58" s="262" t="s">
        <v>611</v>
      </c>
      <c r="B58" s="196" t="s">
        <v>610</v>
      </c>
      <c r="C58" s="189" t="s">
        <v>609</v>
      </c>
      <c r="E58" s="227"/>
      <c r="F58" s="227"/>
      <c r="G58" s="227"/>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Z58" s="207"/>
      <c r="BA58" s="207" t="s">
        <v>694</v>
      </c>
      <c r="BB58" s="193">
        <v>44957</v>
      </c>
      <c r="BC58" s="194" t="s">
        <v>563</v>
      </c>
      <c r="BD58" s="296" t="s">
        <v>833</v>
      </c>
      <c r="BE58" s="194" t="s">
        <v>183</v>
      </c>
      <c r="BF58" s="189">
        <v>1</v>
      </c>
      <c r="BG58" s="189">
        <v>1</v>
      </c>
      <c r="BH58" s="259">
        <f t="shared" si="0"/>
        <v>1</v>
      </c>
    </row>
    <row r="59" spans="1:107" s="208" customFormat="1" ht="80.45" customHeight="1" x14ac:dyDescent="0.25">
      <c r="A59" s="262" t="s">
        <v>664</v>
      </c>
      <c r="B59" s="196" t="s">
        <v>663</v>
      </c>
      <c r="C59" s="205" t="s">
        <v>665</v>
      </c>
      <c r="D59" s="190"/>
      <c r="E59" s="190"/>
      <c r="F59" s="190"/>
      <c r="G59" s="190"/>
      <c r="H59" s="190"/>
      <c r="I59" s="190"/>
      <c r="J59" s="190"/>
      <c r="K59" s="227"/>
      <c r="L59" s="227"/>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207"/>
      <c r="BA59" s="207" t="s">
        <v>695</v>
      </c>
      <c r="BB59" s="210"/>
      <c r="BC59" s="206" t="s">
        <v>564</v>
      </c>
      <c r="BD59" s="296" t="s">
        <v>834</v>
      </c>
      <c r="BE59" s="206" t="s">
        <v>118</v>
      </c>
      <c r="BF59" s="205">
        <v>2</v>
      </c>
      <c r="BG59" s="205">
        <v>1</v>
      </c>
      <c r="BH59" s="261">
        <f t="shared" si="0"/>
        <v>0.5</v>
      </c>
      <c r="BI59" s="255"/>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c r="CF59" s="255"/>
      <c r="CG59" s="255"/>
      <c r="CH59" s="255"/>
      <c r="CI59" s="255"/>
      <c r="CJ59" s="255"/>
      <c r="CK59" s="255"/>
      <c r="CL59" s="255"/>
      <c r="CM59" s="255"/>
      <c r="CN59" s="255"/>
      <c r="CO59" s="255"/>
      <c r="CP59" s="255"/>
      <c r="CQ59" s="255"/>
      <c r="CR59" s="255"/>
      <c r="CS59" s="255"/>
      <c r="CT59" s="255"/>
      <c r="CU59" s="255"/>
      <c r="CV59" s="255"/>
      <c r="CW59" s="255"/>
      <c r="CX59" s="255"/>
      <c r="CY59" s="255"/>
      <c r="CZ59" s="255"/>
      <c r="DA59" s="255"/>
      <c r="DB59" s="255"/>
      <c r="DC59" s="255"/>
    </row>
    <row r="60" spans="1:107" s="208" customFormat="1" ht="51" customHeight="1" x14ac:dyDescent="0.25">
      <c r="A60" s="262" t="s">
        <v>613</v>
      </c>
      <c r="B60" s="196" t="s">
        <v>666</v>
      </c>
      <c r="C60" s="205" t="s">
        <v>505</v>
      </c>
      <c r="D60" s="227"/>
      <c r="E60" s="227"/>
      <c r="F60" s="190"/>
      <c r="G60" s="190"/>
      <c r="H60" s="227"/>
      <c r="I60" s="227"/>
      <c r="J60" s="191"/>
      <c r="K60" s="191"/>
      <c r="L60" s="227"/>
      <c r="M60" s="227"/>
      <c r="N60" s="190"/>
      <c r="O60" s="190"/>
      <c r="P60" s="227"/>
      <c r="Q60" s="227"/>
      <c r="R60" s="191"/>
      <c r="S60" s="191"/>
      <c r="T60" s="227"/>
      <c r="U60" s="227"/>
      <c r="V60" s="190"/>
      <c r="W60" s="190"/>
      <c r="X60" s="227"/>
      <c r="Y60" s="227"/>
      <c r="Z60" s="190"/>
      <c r="AA60" s="190"/>
      <c r="AB60" s="220"/>
      <c r="AC60" s="220"/>
      <c r="AD60" s="190"/>
      <c r="AE60" s="190"/>
      <c r="AF60" s="220"/>
      <c r="AG60" s="220"/>
      <c r="AI60" s="190"/>
      <c r="AJ60" s="220"/>
      <c r="AK60" s="220"/>
      <c r="AL60" s="190"/>
      <c r="AM60" s="190"/>
      <c r="AN60" s="220"/>
      <c r="AO60" s="220"/>
      <c r="AP60" s="190"/>
      <c r="AQ60" s="190"/>
      <c r="AR60" s="220"/>
      <c r="AS60" s="220"/>
      <c r="AT60" s="190"/>
      <c r="AU60" s="190"/>
      <c r="AV60" s="190"/>
      <c r="AW60" s="220"/>
      <c r="AX60" s="220"/>
      <c r="AY60" s="190"/>
      <c r="AZ60" s="207"/>
      <c r="BA60" s="207" t="s">
        <v>667</v>
      </c>
      <c r="BB60" s="193" t="s">
        <v>803</v>
      </c>
      <c r="BC60" s="206" t="s">
        <v>564</v>
      </c>
      <c r="BD60" s="302" t="s">
        <v>835</v>
      </c>
      <c r="BE60" s="206" t="s">
        <v>668</v>
      </c>
      <c r="BF60" s="205">
        <v>12</v>
      </c>
      <c r="BG60" s="189">
        <v>6</v>
      </c>
      <c r="BH60" s="261">
        <f t="shared" si="0"/>
        <v>0.5</v>
      </c>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c r="CP60" s="255"/>
      <c r="CQ60" s="255"/>
      <c r="CR60" s="255"/>
      <c r="CS60" s="255"/>
      <c r="CT60" s="255"/>
      <c r="CU60" s="255"/>
      <c r="CV60" s="255"/>
      <c r="CW60" s="255"/>
      <c r="CX60" s="255"/>
      <c r="CY60" s="255"/>
      <c r="CZ60" s="255"/>
      <c r="DA60" s="255"/>
      <c r="DB60" s="255"/>
      <c r="DC60" s="255"/>
    </row>
    <row r="61" spans="1:107" ht="33.75" customHeight="1" x14ac:dyDescent="0.25">
      <c r="A61" s="262" t="s">
        <v>209</v>
      </c>
      <c r="B61" s="188" t="s">
        <v>540</v>
      </c>
      <c r="C61" s="189" t="s">
        <v>544</v>
      </c>
      <c r="F61" s="227"/>
      <c r="G61" s="227"/>
      <c r="J61" s="227"/>
      <c r="K61" s="227"/>
      <c r="N61" s="288"/>
      <c r="O61" s="288"/>
      <c r="R61" s="227"/>
      <c r="S61" s="227"/>
      <c r="V61" s="226"/>
      <c r="W61" s="226"/>
      <c r="Z61" s="226"/>
      <c r="AA61" s="226"/>
      <c r="AD61" s="220"/>
      <c r="AE61" s="220"/>
      <c r="AH61" s="220"/>
      <c r="AI61" s="220"/>
      <c r="AL61" s="220"/>
      <c r="AM61" s="220"/>
      <c r="AP61" s="220"/>
      <c r="AQ61" s="220"/>
      <c r="AR61" s="220"/>
      <c r="AU61" s="220"/>
      <c r="AV61" s="220"/>
      <c r="AY61" s="220"/>
      <c r="AZ61" s="221"/>
      <c r="BA61" s="224" t="s">
        <v>594</v>
      </c>
      <c r="BB61" s="193" t="s">
        <v>804</v>
      </c>
      <c r="BC61" s="194" t="s">
        <v>554</v>
      </c>
      <c r="BD61" s="296" t="s">
        <v>836</v>
      </c>
      <c r="BE61" s="194" t="s">
        <v>582</v>
      </c>
      <c r="BF61" s="189">
        <v>12</v>
      </c>
      <c r="BG61" s="189">
        <v>6</v>
      </c>
      <c r="BH61" s="259">
        <f t="shared" ref="BH61:BH94" si="1">BG61/BF61</f>
        <v>0.5</v>
      </c>
    </row>
    <row r="62" spans="1:107" ht="34.5" customHeight="1" x14ac:dyDescent="0.25">
      <c r="A62" s="262" t="s">
        <v>537</v>
      </c>
      <c r="B62" s="196" t="s">
        <v>612</v>
      </c>
      <c r="C62" s="205" t="s">
        <v>764</v>
      </c>
      <c r="J62" s="190"/>
      <c r="K62" s="190"/>
      <c r="L62" s="227"/>
      <c r="M62" s="227"/>
      <c r="N62" s="227"/>
      <c r="O62" s="227"/>
      <c r="P62" s="190"/>
      <c r="Q62" s="190"/>
      <c r="R62" s="190"/>
      <c r="S62" s="190"/>
      <c r="T62" s="190"/>
      <c r="U62" s="190"/>
      <c r="V62" s="190"/>
      <c r="W62" s="190"/>
      <c r="X62" s="190"/>
      <c r="AZ62" s="207"/>
      <c r="BA62" s="207" t="s">
        <v>696</v>
      </c>
      <c r="BB62" s="193">
        <v>45016</v>
      </c>
      <c r="BC62" s="194" t="s">
        <v>554</v>
      </c>
      <c r="BD62" s="296" t="s">
        <v>837</v>
      </c>
      <c r="BE62" s="194" t="s">
        <v>183</v>
      </c>
      <c r="BF62" s="189">
        <v>1</v>
      </c>
      <c r="BG62" s="189">
        <v>1</v>
      </c>
      <c r="BH62" s="259">
        <f t="shared" si="1"/>
        <v>1</v>
      </c>
    </row>
    <row r="63" spans="1:107" ht="70.5" customHeight="1" x14ac:dyDescent="0.25">
      <c r="A63" s="262" t="s">
        <v>713</v>
      </c>
      <c r="B63" s="196" t="s">
        <v>541</v>
      </c>
      <c r="C63" s="189" t="s">
        <v>725</v>
      </c>
      <c r="L63" s="190"/>
      <c r="M63" s="190"/>
      <c r="N63" s="190"/>
      <c r="O63" s="190"/>
      <c r="P63" s="190"/>
      <c r="Q63" s="190"/>
      <c r="R63" s="190"/>
      <c r="S63" s="190"/>
      <c r="T63" s="190"/>
      <c r="U63" s="190"/>
      <c r="V63" s="190"/>
      <c r="W63" s="190"/>
      <c r="Z63" s="227"/>
      <c r="AA63" s="227"/>
      <c r="AB63" s="225"/>
      <c r="AC63" s="225"/>
      <c r="AV63" s="190"/>
      <c r="AW63" s="220"/>
      <c r="AX63" s="220"/>
      <c r="AY63" s="220"/>
      <c r="AZ63" s="221"/>
      <c r="BA63" s="207" t="s">
        <v>697</v>
      </c>
      <c r="BB63" s="193"/>
      <c r="BC63" s="194" t="s">
        <v>565</v>
      </c>
      <c r="BD63" s="299" t="s">
        <v>798</v>
      </c>
      <c r="BE63" s="194" t="s">
        <v>118</v>
      </c>
      <c r="BF63" s="189">
        <v>2</v>
      </c>
      <c r="BG63" s="189"/>
      <c r="BH63" s="259">
        <f t="shared" si="1"/>
        <v>0</v>
      </c>
    </row>
    <row r="64" spans="1:107" ht="30" customHeight="1" x14ac:dyDescent="0.25">
      <c r="A64" s="262" t="s">
        <v>652</v>
      </c>
      <c r="B64" s="196" t="s">
        <v>677</v>
      </c>
      <c r="C64" s="189" t="s">
        <v>534</v>
      </c>
      <c r="D64" s="226"/>
      <c r="E64" s="226"/>
      <c r="L64" s="190"/>
      <c r="M64" s="190"/>
      <c r="N64" s="190"/>
      <c r="O64" s="190"/>
      <c r="P64" s="190"/>
      <c r="Q64" s="190"/>
      <c r="R64" s="190"/>
      <c r="S64" s="227"/>
      <c r="T64" s="190"/>
      <c r="U64" s="190"/>
      <c r="V64" s="190"/>
      <c r="W64" s="190"/>
      <c r="X64" s="190"/>
      <c r="Y64" s="190"/>
      <c r="Z64" s="190"/>
      <c r="AA64" s="227"/>
      <c r="AB64" s="190"/>
      <c r="AJ64" s="220"/>
      <c r="AK64" s="220"/>
      <c r="AV64" s="190"/>
      <c r="AW64" s="190"/>
      <c r="AX64" s="190"/>
      <c r="AY64" s="190"/>
      <c r="AZ64" s="207"/>
      <c r="BA64" s="207" t="s">
        <v>678</v>
      </c>
      <c r="BB64" s="193" t="s">
        <v>805</v>
      </c>
      <c r="BC64" s="194" t="s">
        <v>559</v>
      </c>
      <c r="BD64" s="296" t="s">
        <v>838</v>
      </c>
      <c r="BE64" s="194" t="s">
        <v>97</v>
      </c>
      <c r="BF64" s="189">
        <v>3</v>
      </c>
      <c r="BG64" s="189">
        <v>2</v>
      </c>
      <c r="BH64" s="259">
        <f t="shared" si="1"/>
        <v>0.66666666666666663</v>
      </c>
    </row>
    <row r="65" spans="1:107" ht="47.25" customHeight="1" x14ac:dyDescent="0.25">
      <c r="A65" s="262" t="s">
        <v>654</v>
      </c>
      <c r="B65" s="196" t="s">
        <v>171</v>
      </c>
      <c r="C65" s="189" t="s">
        <v>653</v>
      </c>
      <c r="D65" s="227"/>
      <c r="E65" s="227"/>
      <c r="H65" s="226"/>
      <c r="I65" s="226"/>
      <c r="L65" s="226"/>
      <c r="M65" s="226"/>
      <c r="P65" s="226"/>
      <c r="Q65" s="226"/>
      <c r="T65" s="226"/>
      <c r="U65" s="226"/>
      <c r="V65" s="190"/>
      <c r="W65" s="190"/>
      <c r="X65" s="226"/>
      <c r="Y65" s="226"/>
      <c r="AB65" s="222"/>
      <c r="AC65" s="222"/>
      <c r="AF65" s="222"/>
      <c r="AG65" s="222"/>
      <c r="AJ65" s="222"/>
      <c r="AK65" s="222"/>
      <c r="AN65" s="222"/>
      <c r="AO65" s="222"/>
      <c r="AS65" s="222"/>
      <c r="AT65" s="222"/>
      <c r="AW65" s="222"/>
      <c r="AX65" s="222"/>
      <c r="AZ65" s="207"/>
      <c r="BA65" s="207" t="s">
        <v>698</v>
      </c>
      <c r="BB65" s="193">
        <v>44967</v>
      </c>
      <c r="BC65" s="194" t="s">
        <v>559</v>
      </c>
      <c r="BD65" s="311" t="s">
        <v>839</v>
      </c>
      <c r="BE65" s="194" t="s">
        <v>113</v>
      </c>
      <c r="BF65" s="189">
        <v>12</v>
      </c>
      <c r="BG65" s="189">
        <v>6</v>
      </c>
      <c r="BH65" s="259">
        <f t="shared" si="1"/>
        <v>0.5</v>
      </c>
    </row>
    <row r="66" spans="1:107" s="208" customFormat="1" ht="45" customHeight="1" x14ac:dyDescent="0.25">
      <c r="A66" s="262" t="s">
        <v>614</v>
      </c>
      <c r="B66" s="196" t="s">
        <v>542</v>
      </c>
      <c r="C66" s="205" t="s">
        <v>767</v>
      </c>
      <c r="D66" s="190"/>
      <c r="E66" s="190"/>
      <c r="F66" s="190"/>
      <c r="G66" s="190"/>
      <c r="H66" s="190"/>
      <c r="I66" s="190"/>
      <c r="J66" s="190"/>
      <c r="K66" s="190"/>
      <c r="L66" s="190"/>
      <c r="M66" s="190"/>
      <c r="N66" s="190"/>
      <c r="O66" s="190"/>
      <c r="P66" s="227"/>
      <c r="Q66" s="227"/>
      <c r="R66" s="227"/>
      <c r="S66" s="227"/>
      <c r="T66" s="227"/>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207"/>
      <c r="BA66" s="207" t="s">
        <v>726</v>
      </c>
      <c r="BB66" s="210">
        <v>45054</v>
      </c>
      <c r="BC66" s="206" t="s">
        <v>562</v>
      </c>
      <c r="BD66" s="301" t="s">
        <v>840</v>
      </c>
      <c r="BE66" s="206" t="s">
        <v>183</v>
      </c>
      <c r="BF66" s="205">
        <v>1</v>
      </c>
      <c r="BG66" s="205">
        <v>1</v>
      </c>
      <c r="BH66" s="261">
        <f t="shared" si="1"/>
        <v>1</v>
      </c>
      <c r="BI66" s="255"/>
      <c r="BJ66" s="255"/>
      <c r="BK66" s="255"/>
      <c r="BL66" s="255"/>
      <c r="BM66" s="255"/>
      <c r="BN66" s="255"/>
      <c r="BO66" s="255"/>
      <c r="BP66" s="255"/>
      <c r="BQ66" s="255"/>
      <c r="BR66" s="255"/>
      <c r="BS66" s="255"/>
      <c r="BT66" s="255"/>
      <c r="BU66" s="255"/>
      <c r="BV66" s="255"/>
      <c r="BW66" s="255"/>
      <c r="BX66" s="255"/>
      <c r="BY66" s="255"/>
      <c r="BZ66" s="255"/>
      <c r="CA66" s="255"/>
      <c r="CB66" s="255"/>
      <c r="CC66" s="255"/>
      <c r="CD66" s="255"/>
      <c r="CE66" s="255"/>
      <c r="CF66" s="255"/>
      <c r="CG66" s="255"/>
      <c r="CH66" s="255"/>
      <c r="CI66" s="255"/>
      <c r="CJ66" s="255"/>
      <c r="CK66" s="255"/>
      <c r="CL66" s="255"/>
      <c r="CM66" s="255"/>
      <c r="CN66" s="255"/>
      <c r="CO66" s="255"/>
      <c r="CP66" s="255"/>
      <c r="CQ66" s="255"/>
      <c r="CR66" s="255"/>
      <c r="CS66" s="255"/>
      <c r="CT66" s="255"/>
      <c r="CU66" s="255"/>
      <c r="CV66" s="255"/>
      <c r="CW66" s="255"/>
      <c r="CX66" s="255"/>
      <c r="CY66" s="255"/>
      <c r="CZ66" s="255"/>
      <c r="DA66" s="255"/>
      <c r="DB66" s="255"/>
      <c r="DC66" s="255"/>
    </row>
    <row r="67" spans="1:107" ht="35.25" customHeight="1" x14ac:dyDescent="0.25">
      <c r="A67" s="262" t="s">
        <v>538</v>
      </c>
      <c r="B67" s="196" t="s">
        <v>543</v>
      </c>
      <c r="C67" s="189" t="s">
        <v>746</v>
      </c>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194" t="s">
        <v>509</v>
      </c>
      <c r="BB67" s="193">
        <v>45076</v>
      </c>
      <c r="BC67" s="194" t="s">
        <v>566</v>
      </c>
      <c r="BD67" s="302" t="s">
        <v>841</v>
      </c>
      <c r="BE67" s="194" t="s">
        <v>509</v>
      </c>
      <c r="BF67" s="189">
        <v>12</v>
      </c>
      <c r="BG67" s="189">
        <v>6</v>
      </c>
      <c r="BH67" s="259">
        <f t="shared" si="1"/>
        <v>0.5</v>
      </c>
    </row>
    <row r="68" spans="1:107" ht="77.25" customHeight="1" x14ac:dyDescent="0.25">
      <c r="A68" s="262" t="s">
        <v>786</v>
      </c>
      <c r="B68" s="196" t="s">
        <v>783</v>
      </c>
      <c r="C68" s="189" t="s">
        <v>782</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227"/>
      <c r="AB68" s="279"/>
      <c r="AC68" s="279"/>
      <c r="AD68" s="279"/>
      <c r="AE68" s="279"/>
      <c r="AF68" s="190"/>
      <c r="AG68" s="190"/>
      <c r="AH68" s="190"/>
      <c r="AI68" s="222"/>
      <c r="AJ68" s="190"/>
      <c r="AK68" s="190"/>
      <c r="AL68" s="190"/>
      <c r="AM68" s="190"/>
      <c r="AN68" s="190"/>
      <c r="AO68" s="190"/>
      <c r="AP68" s="190"/>
      <c r="AQ68" s="190"/>
      <c r="AR68" s="190"/>
      <c r="AS68" s="190"/>
      <c r="AT68" s="190"/>
      <c r="AU68" s="190"/>
      <c r="AV68" s="190"/>
      <c r="AW68" s="190"/>
      <c r="AX68" s="190"/>
      <c r="AY68" s="190"/>
      <c r="AZ68" s="190"/>
      <c r="BA68" s="210">
        <v>45138</v>
      </c>
      <c r="BB68" s="193"/>
      <c r="BC68" s="194" t="s">
        <v>784</v>
      </c>
      <c r="BD68" s="302" t="s">
        <v>842</v>
      </c>
      <c r="BE68" s="194" t="s">
        <v>183</v>
      </c>
      <c r="BF68" s="189">
        <v>1</v>
      </c>
      <c r="BG68" s="205"/>
      <c r="BH68" s="259">
        <f t="shared" si="1"/>
        <v>0</v>
      </c>
    </row>
    <row r="69" spans="1:107" ht="32.25" customHeight="1" x14ac:dyDescent="0.25">
      <c r="A69" s="262" t="s">
        <v>792</v>
      </c>
      <c r="B69" s="196" t="s">
        <v>797</v>
      </c>
      <c r="C69" s="189" t="s">
        <v>794</v>
      </c>
      <c r="D69" s="190"/>
      <c r="E69" s="190"/>
      <c r="F69" s="190"/>
      <c r="G69" s="190"/>
      <c r="H69" s="190"/>
      <c r="I69" s="190"/>
      <c r="J69" s="190"/>
      <c r="K69" s="190"/>
      <c r="L69" s="190"/>
      <c r="M69" s="190"/>
      <c r="N69" s="190"/>
      <c r="O69" s="190"/>
      <c r="P69" s="190"/>
      <c r="Q69" s="190"/>
      <c r="R69" s="190"/>
      <c r="S69" s="190"/>
      <c r="T69" s="190"/>
      <c r="U69" s="190"/>
      <c r="V69" s="190"/>
      <c r="W69" s="190"/>
      <c r="X69" s="227"/>
      <c r="Y69" s="227"/>
      <c r="Z69" s="227"/>
      <c r="AA69" s="227"/>
      <c r="AB69" s="190"/>
      <c r="AC69" s="190"/>
      <c r="AD69" s="190"/>
      <c r="AE69" s="190"/>
      <c r="AF69" s="190"/>
      <c r="AG69" s="190"/>
      <c r="AH69" s="190"/>
      <c r="AI69" s="222"/>
      <c r="AJ69" s="190"/>
      <c r="AK69" s="190"/>
      <c r="AL69" s="190"/>
      <c r="AM69" s="190"/>
      <c r="AN69" s="190"/>
      <c r="AO69" s="190"/>
      <c r="AP69" s="190"/>
      <c r="AQ69" s="190"/>
      <c r="AR69" s="190"/>
      <c r="AS69" s="190"/>
      <c r="AT69" s="190"/>
      <c r="AU69" s="190"/>
      <c r="AV69" s="190"/>
      <c r="AW69" s="190"/>
      <c r="AX69" s="190"/>
      <c r="AY69" s="190"/>
      <c r="AZ69" s="190"/>
      <c r="BA69" s="210">
        <v>45121</v>
      </c>
      <c r="BB69" s="193"/>
      <c r="BC69" s="194" t="s">
        <v>793</v>
      </c>
      <c r="BD69" s="302" t="s">
        <v>843</v>
      </c>
      <c r="BE69" s="194" t="s">
        <v>183</v>
      </c>
      <c r="BF69" s="189">
        <v>1</v>
      </c>
      <c r="BG69" s="205">
        <v>0.5</v>
      </c>
      <c r="BH69" s="259">
        <f>BG69/BF69</f>
        <v>0.5</v>
      </c>
    </row>
    <row r="70" spans="1:107" ht="32.25" customHeight="1" x14ac:dyDescent="0.25">
      <c r="A70" s="275" t="s">
        <v>545</v>
      </c>
      <c r="B70" s="216"/>
      <c r="C70" s="182"/>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4"/>
      <c r="BA70" s="184"/>
      <c r="BB70" s="217"/>
      <c r="BC70" s="216"/>
      <c r="BD70" s="303"/>
      <c r="BE70" s="216"/>
      <c r="BF70" s="182"/>
      <c r="BG70" s="182"/>
      <c r="BH70" s="182"/>
    </row>
    <row r="71" spans="1:107" ht="57.75" customHeight="1" x14ac:dyDescent="0.25">
      <c r="A71" s="264" t="s">
        <v>679</v>
      </c>
      <c r="B71" s="196" t="s">
        <v>672</v>
      </c>
      <c r="C71" s="205" t="s">
        <v>766</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220"/>
      <c r="AG71" s="220"/>
      <c r="AH71" s="220"/>
      <c r="AI71" s="220"/>
      <c r="AJ71" s="220"/>
      <c r="AK71" s="220"/>
      <c r="AL71" s="220"/>
      <c r="AM71" s="220"/>
      <c r="AN71" s="190"/>
      <c r="AO71" s="190"/>
      <c r="AP71" s="190"/>
      <c r="AQ71" s="190"/>
      <c r="AR71" s="190"/>
      <c r="AS71" s="190"/>
      <c r="AT71" s="190"/>
      <c r="AU71" s="190"/>
      <c r="AV71" s="190"/>
      <c r="AW71" s="190"/>
      <c r="AX71" s="190"/>
      <c r="AY71" s="190"/>
      <c r="AZ71" s="207"/>
      <c r="BA71" s="207" t="s">
        <v>714</v>
      </c>
      <c r="BB71" s="210"/>
      <c r="BC71" s="206" t="s">
        <v>567</v>
      </c>
      <c r="BD71" s="299"/>
      <c r="BE71" s="194" t="s">
        <v>183</v>
      </c>
      <c r="BF71" s="189">
        <v>1</v>
      </c>
      <c r="BG71" s="189"/>
      <c r="BH71" s="259">
        <f t="shared" si="1"/>
        <v>0</v>
      </c>
    </row>
    <row r="72" spans="1:107" ht="20.25" customHeight="1" x14ac:dyDescent="0.25">
      <c r="A72" s="275" t="s">
        <v>620</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216"/>
      <c r="BD72" s="303"/>
      <c r="BE72" s="216"/>
      <c r="BF72" s="182"/>
      <c r="BG72" s="182"/>
      <c r="BH72" s="182"/>
    </row>
    <row r="73" spans="1:107" s="208" customFormat="1" ht="42.75" customHeight="1" x14ac:dyDescent="0.25">
      <c r="A73" s="260" t="s">
        <v>621</v>
      </c>
      <c r="B73" s="206" t="s">
        <v>628</v>
      </c>
      <c r="C73" s="205" t="s">
        <v>622</v>
      </c>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207"/>
      <c r="BA73" s="207" t="s">
        <v>624</v>
      </c>
      <c r="BB73" s="210">
        <v>45044</v>
      </c>
      <c r="BC73" s="206" t="s">
        <v>626</v>
      </c>
      <c r="BD73" s="296" t="s">
        <v>844</v>
      </c>
      <c r="BE73" s="206" t="s">
        <v>76</v>
      </c>
      <c r="BF73" s="205">
        <v>1</v>
      </c>
      <c r="BG73" s="205">
        <v>1</v>
      </c>
      <c r="BH73" s="259">
        <f t="shared" si="1"/>
        <v>1</v>
      </c>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c r="CO73" s="255"/>
      <c r="CP73" s="255"/>
      <c r="CQ73" s="255"/>
      <c r="CR73" s="255"/>
      <c r="CS73" s="255"/>
      <c r="CT73" s="255"/>
      <c r="CU73" s="255"/>
      <c r="CV73" s="255"/>
      <c r="CW73" s="255"/>
      <c r="CX73" s="255"/>
      <c r="CY73" s="255"/>
      <c r="CZ73" s="255"/>
      <c r="DA73" s="255"/>
      <c r="DB73" s="255"/>
      <c r="DC73" s="255"/>
    </row>
    <row r="74" spans="1:107" s="208" customFormat="1" ht="48" customHeight="1" x14ac:dyDescent="0.25">
      <c r="A74" s="260" t="s">
        <v>623</v>
      </c>
      <c r="B74" s="206" t="s">
        <v>628</v>
      </c>
      <c r="C74" s="205" t="s">
        <v>622</v>
      </c>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220"/>
      <c r="AC74" s="220"/>
      <c r="AD74" s="220"/>
      <c r="AE74" s="220"/>
      <c r="AF74" s="220"/>
      <c r="AG74" s="220"/>
      <c r="AH74" s="220"/>
      <c r="AI74" s="220"/>
      <c r="AJ74" s="220"/>
      <c r="AK74" s="220"/>
      <c r="AL74" s="220"/>
      <c r="AM74" s="220"/>
      <c r="AN74" s="220"/>
      <c r="AO74" s="220"/>
      <c r="AP74" s="190"/>
      <c r="AQ74" s="190"/>
      <c r="AR74" s="190"/>
      <c r="AS74" s="190"/>
      <c r="AT74" s="190"/>
      <c r="AU74" s="190"/>
      <c r="AV74" s="190"/>
      <c r="AW74" s="190"/>
      <c r="AX74" s="190"/>
      <c r="AY74" s="190"/>
      <c r="AZ74" s="207"/>
      <c r="BA74" s="207" t="s">
        <v>625</v>
      </c>
      <c r="BB74" s="210"/>
      <c r="BC74" s="206" t="s">
        <v>627</v>
      </c>
      <c r="BD74" s="299"/>
      <c r="BE74" s="206" t="s">
        <v>76</v>
      </c>
      <c r="BF74" s="205">
        <v>1</v>
      </c>
      <c r="BG74" s="205"/>
      <c r="BH74" s="259">
        <f t="shared" si="1"/>
        <v>0</v>
      </c>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c r="CF74" s="255"/>
      <c r="CG74" s="255"/>
      <c r="CH74" s="255"/>
      <c r="CI74" s="255"/>
      <c r="CJ74" s="255"/>
      <c r="CK74" s="255"/>
      <c r="CL74" s="255"/>
      <c r="CM74" s="255"/>
      <c r="CN74" s="255"/>
      <c r="CO74" s="255"/>
      <c r="CP74" s="255"/>
      <c r="CQ74" s="255"/>
      <c r="CR74" s="255"/>
      <c r="CS74" s="255"/>
      <c r="CT74" s="255"/>
      <c r="CU74" s="255"/>
      <c r="CV74" s="255"/>
      <c r="CW74" s="255"/>
      <c r="CX74" s="255"/>
      <c r="CY74" s="255"/>
      <c r="CZ74" s="255"/>
      <c r="DA74" s="255"/>
      <c r="DB74" s="255"/>
      <c r="DC74" s="255"/>
    </row>
    <row r="75" spans="1:107" ht="24.75" customHeight="1" x14ac:dyDescent="0.25">
      <c r="A75" s="275" t="s">
        <v>724</v>
      </c>
      <c r="B75" s="216"/>
      <c r="C75" s="182"/>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4"/>
      <c r="BA75" s="184"/>
      <c r="BB75" s="217"/>
      <c r="BC75" s="216"/>
      <c r="BD75" s="303"/>
      <c r="BE75" s="216"/>
      <c r="BF75" s="182"/>
      <c r="BG75" s="182"/>
      <c r="BH75" s="263"/>
    </row>
    <row r="76" spans="1:107" ht="31.5" customHeight="1" x14ac:dyDescent="0.25">
      <c r="A76" s="262" t="s">
        <v>633</v>
      </c>
      <c r="B76" s="188" t="s">
        <v>635</v>
      </c>
      <c r="C76" s="189" t="s">
        <v>704</v>
      </c>
      <c r="L76" s="190"/>
      <c r="M76" s="190"/>
      <c r="N76" s="190"/>
      <c r="O76" s="190"/>
      <c r="P76" s="190"/>
      <c r="Q76" s="190"/>
      <c r="R76" s="190"/>
      <c r="S76" s="227"/>
      <c r="T76" s="227"/>
      <c r="U76" s="227"/>
      <c r="V76" s="227"/>
      <c r="W76" s="190"/>
      <c r="AZ76" s="207"/>
      <c r="BA76" s="207" t="s">
        <v>753</v>
      </c>
      <c r="BB76" s="210">
        <v>45070</v>
      </c>
      <c r="BC76" s="194" t="s">
        <v>568</v>
      </c>
      <c r="BD76" s="311" t="s">
        <v>845</v>
      </c>
      <c r="BE76" s="194" t="s">
        <v>183</v>
      </c>
      <c r="BF76" s="189">
        <v>1</v>
      </c>
      <c r="BG76" s="189">
        <v>1</v>
      </c>
      <c r="BH76" s="259">
        <f t="shared" si="1"/>
        <v>1</v>
      </c>
    </row>
    <row r="77" spans="1:107" ht="31.5" customHeight="1" x14ac:dyDescent="0.25">
      <c r="A77" s="262" t="s">
        <v>634</v>
      </c>
      <c r="B77" s="188" t="s">
        <v>638</v>
      </c>
      <c r="C77" s="189" t="s">
        <v>704</v>
      </c>
      <c r="AF77" s="220"/>
      <c r="AG77" s="220"/>
      <c r="AH77" s="220"/>
      <c r="AI77" s="220"/>
      <c r="AO77" s="190"/>
      <c r="AZ77" s="207"/>
      <c r="BA77" s="207" t="s">
        <v>692</v>
      </c>
      <c r="BB77" s="193"/>
      <c r="BC77" s="194" t="s">
        <v>569</v>
      </c>
      <c r="BD77" s="296"/>
      <c r="BE77" s="194" t="s">
        <v>183</v>
      </c>
      <c r="BF77" s="189">
        <v>1</v>
      </c>
      <c r="BG77" s="189"/>
      <c r="BH77" s="259">
        <f t="shared" si="1"/>
        <v>0</v>
      </c>
    </row>
    <row r="78" spans="1:107" ht="31.5" customHeight="1" x14ac:dyDescent="0.25">
      <c r="A78" s="262" t="s">
        <v>546</v>
      </c>
      <c r="B78" s="196" t="s">
        <v>636</v>
      </c>
      <c r="C78" s="189" t="s">
        <v>720</v>
      </c>
      <c r="AB78" s="220"/>
      <c r="AC78" s="22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207"/>
      <c r="BA78" s="207" t="s">
        <v>699</v>
      </c>
      <c r="BB78" s="193"/>
      <c r="BC78" s="194" t="s">
        <v>570</v>
      </c>
      <c r="BD78" s="296" t="s">
        <v>846</v>
      </c>
      <c r="BE78" s="194" t="s">
        <v>183</v>
      </c>
      <c r="BF78" s="189">
        <v>1</v>
      </c>
      <c r="BG78" s="189"/>
      <c r="BH78" s="259">
        <f t="shared" si="1"/>
        <v>0</v>
      </c>
    </row>
    <row r="79" spans="1:107" ht="31.5" customHeight="1" x14ac:dyDescent="0.25">
      <c r="A79" s="262" t="s">
        <v>547</v>
      </c>
      <c r="B79" s="196" t="s">
        <v>639</v>
      </c>
      <c r="C79" s="189" t="s">
        <v>720</v>
      </c>
      <c r="AF79" s="190"/>
      <c r="AG79" s="190"/>
      <c r="AH79" s="190"/>
      <c r="AI79" s="190"/>
      <c r="AJ79" s="190"/>
      <c r="AK79" s="190"/>
      <c r="AL79" s="190"/>
      <c r="AM79" s="190"/>
      <c r="AN79" s="220"/>
      <c r="AO79" s="220"/>
      <c r="AP79" s="190"/>
      <c r="AQ79" s="190"/>
      <c r="AR79" s="190"/>
      <c r="AS79" s="190"/>
      <c r="AT79" s="190"/>
      <c r="AU79" s="190"/>
      <c r="AV79" s="190"/>
      <c r="AW79" s="190"/>
      <c r="AX79" s="190"/>
      <c r="AY79" s="190"/>
      <c r="AZ79" s="207"/>
      <c r="BA79" s="207" t="s">
        <v>708</v>
      </c>
      <c r="BB79" s="210"/>
      <c r="BC79" s="194" t="s">
        <v>570</v>
      </c>
      <c r="BD79" s="296"/>
      <c r="BE79" s="194" t="s">
        <v>183</v>
      </c>
      <c r="BF79" s="189">
        <v>1</v>
      </c>
      <c r="BG79" s="189"/>
      <c r="BH79" s="259">
        <f t="shared" si="1"/>
        <v>0</v>
      </c>
    </row>
    <row r="80" spans="1:107" ht="31.5" customHeight="1" x14ac:dyDescent="0.25">
      <c r="A80" s="262" t="s">
        <v>548</v>
      </c>
      <c r="B80" s="196" t="s">
        <v>640</v>
      </c>
      <c r="C80" s="189" t="s">
        <v>705</v>
      </c>
      <c r="AB80" s="190"/>
      <c r="AC80" s="190"/>
      <c r="AD80" s="220"/>
      <c r="AE80" s="220"/>
      <c r="AF80" s="190"/>
      <c r="AG80" s="190"/>
      <c r="AH80" s="190"/>
      <c r="AI80" s="190"/>
      <c r="AJ80" s="190"/>
      <c r="AK80" s="190"/>
      <c r="AL80" s="190"/>
      <c r="AM80" s="190"/>
      <c r="AN80" s="190"/>
      <c r="AO80" s="190"/>
      <c r="AP80" s="190"/>
      <c r="AQ80" s="190"/>
      <c r="AR80" s="190"/>
      <c r="AS80" s="190"/>
      <c r="AT80" s="190"/>
      <c r="AU80" s="190"/>
      <c r="AV80" s="190"/>
      <c r="AW80" s="190"/>
      <c r="AX80" s="190"/>
      <c r="AY80" s="190"/>
      <c r="AZ80" s="207"/>
      <c r="BA80" s="207" t="s">
        <v>700</v>
      </c>
      <c r="BB80" s="210"/>
      <c r="BC80" s="194" t="s">
        <v>570</v>
      </c>
      <c r="BD80" s="311"/>
      <c r="BE80" s="194" t="s">
        <v>183</v>
      </c>
      <c r="BF80" s="189">
        <v>1</v>
      </c>
      <c r="BG80" s="189"/>
      <c r="BH80" s="259">
        <f t="shared" si="1"/>
        <v>0</v>
      </c>
    </row>
    <row r="81" spans="1:107" ht="31.5" customHeight="1" x14ac:dyDescent="0.25">
      <c r="A81" s="262" t="s">
        <v>549</v>
      </c>
      <c r="B81" s="196" t="s">
        <v>641</v>
      </c>
      <c r="C81" s="189" t="s">
        <v>705</v>
      </c>
      <c r="AF81" s="190"/>
      <c r="AG81" s="190"/>
      <c r="AH81" s="190"/>
      <c r="AI81" s="190"/>
      <c r="AJ81" s="190"/>
      <c r="AK81" s="190"/>
      <c r="AL81" s="220"/>
      <c r="AM81" s="220"/>
      <c r="AN81" s="190"/>
      <c r="AO81" s="190"/>
      <c r="AP81" s="190"/>
      <c r="AQ81" s="190"/>
      <c r="AR81" s="190"/>
      <c r="AS81" s="190"/>
      <c r="AT81" s="190"/>
      <c r="AU81" s="190"/>
      <c r="AV81" s="190"/>
      <c r="AW81" s="190"/>
      <c r="AX81" s="190"/>
      <c r="AY81" s="190"/>
      <c r="AZ81" s="207"/>
      <c r="BA81" s="207" t="s">
        <v>711</v>
      </c>
      <c r="BB81" s="218"/>
      <c r="BC81" s="194" t="s">
        <v>570</v>
      </c>
      <c r="BD81" s="299"/>
      <c r="BE81" s="206" t="s">
        <v>183</v>
      </c>
      <c r="BF81" s="205">
        <v>1</v>
      </c>
      <c r="BG81" s="205"/>
      <c r="BH81" s="261">
        <f t="shared" si="1"/>
        <v>0</v>
      </c>
    </row>
    <row r="82" spans="1:107" ht="45" customHeight="1" x14ac:dyDescent="0.25">
      <c r="A82" s="262" t="s">
        <v>629</v>
      </c>
      <c r="B82" s="196" t="s">
        <v>642</v>
      </c>
      <c r="C82" s="189" t="s">
        <v>706</v>
      </c>
      <c r="AF82" s="190"/>
      <c r="AG82" s="190"/>
      <c r="AH82" s="190"/>
      <c r="AI82" s="190"/>
      <c r="AJ82" s="220"/>
      <c r="AK82" s="220"/>
      <c r="AL82" s="220"/>
      <c r="AM82" s="220"/>
      <c r="AN82" s="190"/>
      <c r="AO82" s="190"/>
      <c r="AP82" s="190"/>
      <c r="AQ82" s="190"/>
      <c r="AR82" s="190"/>
      <c r="AS82" s="190"/>
      <c r="AT82" s="190"/>
      <c r="AU82" s="190"/>
      <c r="AV82" s="190"/>
      <c r="AW82" s="190"/>
      <c r="AX82" s="190"/>
      <c r="AY82" s="190"/>
      <c r="AZ82" s="207"/>
      <c r="BA82" s="207" t="s">
        <v>754</v>
      </c>
      <c r="BB82" s="193"/>
      <c r="BC82" s="194" t="s">
        <v>560</v>
      </c>
      <c r="BD82" s="296" t="s">
        <v>768</v>
      </c>
      <c r="BE82" s="194" t="s">
        <v>183</v>
      </c>
      <c r="BF82" s="189">
        <v>1</v>
      </c>
      <c r="BG82" s="189"/>
      <c r="BH82" s="259">
        <f t="shared" si="1"/>
        <v>0</v>
      </c>
    </row>
    <row r="83" spans="1:107" ht="44.25" customHeight="1" x14ac:dyDescent="0.25">
      <c r="A83" s="262" t="s">
        <v>630</v>
      </c>
      <c r="B83" s="196" t="s">
        <v>643</v>
      </c>
      <c r="C83" s="189" t="s">
        <v>706</v>
      </c>
      <c r="U83" s="190"/>
      <c r="X83" s="190"/>
      <c r="Y83" s="190"/>
      <c r="Z83" s="227"/>
      <c r="AA83" s="227"/>
      <c r="AB83" s="220"/>
      <c r="AC83" s="220"/>
      <c r="AD83" s="220"/>
      <c r="AE83" s="220"/>
      <c r="AF83" s="190"/>
      <c r="AG83" s="190"/>
      <c r="AH83" s="190"/>
      <c r="AI83" s="190"/>
      <c r="AJ83" s="190"/>
      <c r="AK83" s="190"/>
      <c r="AL83" s="190"/>
      <c r="AM83" s="190"/>
      <c r="AN83" s="190"/>
      <c r="AO83" s="190"/>
      <c r="AP83" s="190"/>
      <c r="AQ83" s="190"/>
      <c r="AR83" s="190"/>
      <c r="AS83" s="190"/>
      <c r="AT83" s="190"/>
      <c r="AU83" s="190"/>
      <c r="AV83" s="190"/>
      <c r="AW83" s="190"/>
      <c r="AX83" s="190"/>
      <c r="AY83" s="190"/>
      <c r="AZ83" s="207"/>
      <c r="BA83" s="207" t="s">
        <v>790</v>
      </c>
      <c r="BB83" s="193"/>
      <c r="BC83" s="194" t="s">
        <v>560</v>
      </c>
      <c r="BD83" s="311" t="s">
        <v>847</v>
      </c>
      <c r="BE83" s="194" t="s">
        <v>183</v>
      </c>
      <c r="BF83" s="189">
        <v>1</v>
      </c>
      <c r="BG83" s="189"/>
      <c r="BH83" s="259">
        <f t="shared" si="1"/>
        <v>0</v>
      </c>
    </row>
    <row r="84" spans="1:107" ht="31.5" customHeight="1" x14ac:dyDescent="0.25">
      <c r="A84" s="262" t="s">
        <v>755</v>
      </c>
      <c r="B84" s="196" t="s">
        <v>650</v>
      </c>
      <c r="C84" s="189" t="s">
        <v>706</v>
      </c>
      <c r="T84" s="227"/>
      <c r="U84" s="227"/>
      <c r="V84" s="227"/>
      <c r="W84" s="227"/>
      <c r="AA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701</v>
      </c>
      <c r="BB84" s="193" t="s">
        <v>808</v>
      </c>
      <c r="BC84" s="194" t="s">
        <v>560</v>
      </c>
      <c r="BD84" s="296" t="s">
        <v>781</v>
      </c>
      <c r="BE84" s="194" t="s">
        <v>183</v>
      </c>
      <c r="BF84" s="189">
        <v>1</v>
      </c>
      <c r="BG84" s="189">
        <v>1</v>
      </c>
      <c r="BH84" s="259">
        <f t="shared" si="1"/>
        <v>1</v>
      </c>
    </row>
    <row r="85" spans="1:107" ht="30" customHeight="1" x14ac:dyDescent="0.25">
      <c r="A85" s="262" t="s">
        <v>631</v>
      </c>
      <c r="B85" s="196" t="s">
        <v>637</v>
      </c>
      <c r="C85" s="189" t="s">
        <v>730</v>
      </c>
      <c r="L85" s="190"/>
      <c r="M85" s="190"/>
      <c r="N85" s="190"/>
      <c r="O85" s="190"/>
      <c r="S85" s="227"/>
      <c r="AF85" s="190"/>
      <c r="AG85" s="190"/>
      <c r="AH85" s="190"/>
      <c r="AI85" s="190"/>
      <c r="AJ85" s="190"/>
      <c r="AK85" s="190"/>
      <c r="AL85" s="190"/>
      <c r="AM85" s="190"/>
      <c r="AN85" s="190"/>
      <c r="AO85" s="190"/>
      <c r="AP85" s="190"/>
      <c r="AQ85" s="190"/>
      <c r="AR85" s="190"/>
      <c r="AS85" s="190"/>
      <c r="AT85" s="190"/>
      <c r="AU85" s="190"/>
      <c r="AV85" s="190"/>
      <c r="AW85" s="190"/>
      <c r="AX85" s="190"/>
      <c r="AY85" s="190"/>
      <c r="AZ85" s="207"/>
      <c r="BA85" s="207" t="s">
        <v>702</v>
      </c>
      <c r="BB85" s="210">
        <v>45057</v>
      </c>
      <c r="BC85" s="194" t="s">
        <v>571</v>
      </c>
      <c r="BD85" s="299" t="s">
        <v>848</v>
      </c>
      <c r="BE85" s="206" t="s">
        <v>183</v>
      </c>
      <c r="BF85" s="205">
        <v>1</v>
      </c>
      <c r="BG85" s="205">
        <v>1</v>
      </c>
      <c r="BH85" s="261">
        <f t="shared" si="1"/>
        <v>1</v>
      </c>
    </row>
    <row r="86" spans="1:107" ht="31.5" customHeight="1" x14ac:dyDescent="0.25">
      <c r="A86" s="262" t="s">
        <v>632</v>
      </c>
      <c r="B86" s="196" t="s">
        <v>644</v>
      </c>
      <c r="C86" s="189" t="s">
        <v>730</v>
      </c>
      <c r="AB86" s="190"/>
      <c r="AC86" s="190"/>
      <c r="AD86" s="22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207"/>
      <c r="BA86" s="207" t="s">
        <v>703</v>
      </c>
      <c r="BB86" s="193"/>
      <c r="BC86" s="194" t="s">
        <v>571</v>
      </c>
      <c r="BD86" s="311"/>
      <c r="BE86" s="194" t="s">
        <v>183</v>
      </c>
      <c r="BF86" s="189">
        <v>1</v>
      </c>
      <c r="BG86" s="189"/>
      <c r="BH86" s="259">
        <f t="shared" si="1"/>
        <v>0</v>
      </c>
    </row>
    <row r="87" spans="1:107" ht="31.5" customHeight="1" x14ac:dyDescent="0.25">
      <c r="A87" s="262" t="s">
        <v>761</v>
      </c>
      <c r="B87" s="196" t="s">
        <v>759</v>
      </c>
      <c r="C87" s="189" t="s">
        <v>707</v>
      </c>
      <c r="AB87" s="190"/>
      <c r="AC87" s="190"/>
      <c r="AD87" s="190"/>
      <c r="AE87" s="220"/>
      <c r="AF87" s="220"/>
      <c r="AG87" s="190"/>
      <c r="AH87" s="190"/>
      <c r="AI87" s="190"/>
      <c r="AJ87" s="190"/>
      <c r="AK87" s="190"/>
      <c r="AL87" s="190"/>
      <c r="AM87" s="190"/>
      <c r="AN87" s="190"/>
      <c r="AO87" s="190"/>
      <c r="AP87" s="190"/>
      <c r="AQ87" s="190"/>
      <c r="AR87" s="190"/>
      <c r="AS87" s="190"/>
      <c r="AT87" s="190"/>
      <c r="AU87" s="190"/>
      <c r="AV87" s="190"/>
      <c r="AW87" s="190"/>
      <c r="AX87" s="190"/>
      <c r="AY87" s="190"/>
      <c r="AZ87" s="207"/>
      <c r="BA87" s="207" t="s">
        <v>795</v>
      </c>
      <c r="BB87" s="193"/>
      <c r="BC87" s="194" t="s">
        <v>645</v>
      </c>
      <c r="BD87" s="299" t="s">
        <v>796</v>
      </c>
      <c r="BE87" s="194" t="s">
        <v>183</v>
      </c>
      <c r="BF87" s="189">
        <v>1</v>
      </c>
      <c r="BG87" s="189"/>
      <c r="BH87" s="259">
        <f t="shared" si="1"/>
        <v>0</v>
      </c>
    </row>
    <row r="88" spans="1:107" ht="31.5" customHeight="1" x14ac:dyDescent="0.25">
      <c r="A88" s="262" t="s">
        <v>758</v>
      </c>
      <c r="B88" s="196" t="s">
        <v>759</v>
      </c>
      <c r="C88" s="189" t="s">
        <v>707</v>
      </c>
      <c r="AB88" s="190"/>
      <c r="AC88" s="190"/>
      <c r="AD88" s="190"/>
      <c r="AE88" s="190"/>
      <c r="AF88" s="190"/>
      <c r="AG88" s="190"/>
      <c r="AH88" s="190"/>
      <c r="AI88" s="190"/>
      <c r="AJ88" s="190"/>
      <c r="AK88" s="190"/>
      <c r="AL88" s="190"/>
      <c r="AM88" s="190"/>
      <c r="AN88" s="190"/>
      <c r="AO88" s="190"/>
      <c r="AP88" s="190"/>
      <c r="AQ88" s="190"/>
      <c r="AR88" s="220"/>
      <c r="AS88" s="220"/>
      <c r="AT88" s="190"/>
      <c r="AU88" s="190"/>
      <c r="AV88" s="190"/>
      <c r="AW88" s="190"/>
      <c r="AX88" s="190"/>
      <c r="AY88" s="190"/>
      <c r="AZ88" s="207"/>
      <c r="BA88" s="207" t="s">
        <v>710</v>
      </c>
      <c r="BB88" s="193"/>
      <c r="BC88" s="194" t="s">
        <v>645</v>
      </c>
      <c r="BD88" s="296" t="s">
        <v>769</v>
      </c>
      <c r="BE88" s="194" t="s">
        <v>183</v>
      </c>
      <c r="BF88" s="189">
        <v>1</v>
      </c>
      <c r="BG88" s="189"/>
      <c r="BH88" s="259">
        <f>BG88/BF88</f>
        <v>0</v>
      </c>
    </row>
    <row r="89" spans="1:107" ht="31.5" customHeight="1" x14ac:dyDescent="0.25">
      <c r="A89" s="262" t="s">
        <v>762</v>
      </c>
      <c r="B89" s="196" t="s">
        <v>760</v>
      </c>
      <c r="C89" s="189" t="s">
        <v>707</v>
      </c>
      <c r="AB89" s="190"/>
      <c r="AC89" s="190"/>
      <c r="AD89" s="190"/>
      <c r="AE89" s="190"/>
      <c r="AF89" s="190"/>
      <c r="AG89" s="220"/>
      <c r="AH89" s="220"/>
      <c r="AI89" s="190"/>
      <c r="AJ89" s="190"/>
      <c r="AK89" s="190"/>
      <c r="AL89" s="190"/>
      <c r="AM89" s="190"/>
      <c r="AN89" s="190"/>
      <c r="AO89" s="190"/>
      <c r="AP89" s="190"/>
      <c r="AQ89" s="190"/>
      <c r="AR89" s="190"/>
      <c r="AS89" s="190"/>
      <c r="AT89" s="190"/>
      <c r="AU89" s="190"/>
      <c r="AV89" s="190"/>
      <c r="AW89" s="190"/>
      <c r="AX89" s="190"/>
      <c r="AY89" s="190"/>
      <c r="AZ89" s="207"/>
      <c r="BA89" s="207" t="s">
        <v>756</v>
      </c>
      <c r="BB89" s="193"/>
      <c r="BC89" s="194" t="s">
        <v>645</v>
      </c>
      <c r="BD89" s="296" t="s">
        <v>769</v>
      </c>
      <c r="BE89" s="194" t="s">
        <v>183</v>
      </c>
      <c r="BF89" s="189">
        <v>1</v>
      </c>
      <c r="BG89" s="189"/>
      <c r="BH89" s="259">
        <f t="shared" si="1"/>
        <v>0</v>
      </c>
    </row>
    <row r="90" spans="1:107" ht="31.5" customHeight="1" x14ac:dyDescent="0.25">
      <c r="A90" s="262" t="s">
        <v>763</v>
      </c>
      <c r="B90" s="196" t="s">
        <v>760</v>
      </c>
      <c r="C90" s="189" t="s">
        <v>707</v>
      </c>
      <c r="AB90" s="190"/>
      <c r="AC90" s="190"/>
      <c r="AD90" s="190"/>
      <c r="AE90" s="190"/>
      <c r="AF90" s="190"/>
      <c r="AG90" s="190"/>
      <c r="AH90" s="190"/>
      <c r="AI90" s="190"/>
      <c r="AJ90" s="190"/>
      <c r="AK90" s="190"/>
      <c r="AL90" s="190"/>
      <c r="AM90" s="190"/>
      <c r="AN90" s="190"/>
      <c r="AO90" s="190"/>
      <c r="AP90" s="190"/>
      <c r="AQ90" s="190"/>
      <c r="AR90" s="190"/>
      <c r="AS90" s="190"/>
      <c r="AT90" s="190"/>
      <c r="AU90" s="220"/>
      <c r="AV90" s="220"/>
      <c r="AW90" s="190"/>
      <c r="AX90" s="190"/>
      <c r="AY90" s="190"/>
      <c r="AZ90" s="207"/>
      <c r="BA90" s="207" t="s">
        <v>757</v>
      </c>
      <c r="BB90" s="193"/>
      <c r="BC90" s="194" t="s">
        <v>645</v>
      </c>
      <c r="BD90" s="296" t="s">
        <v>769</v>
      </c>
      <c r="BE90" s="194" t="s">
        <v>183</v>
      </c>
      <c r="BF90" s="189">
        <v>1</v>
      </c>
      <c r="BG90" s="189"/>
      <c r="BH90" s="259">
        <f t="shared" si="1"/>
        <v>0</v>
      </c>
    </row>
    <row r="91" spans="1:107" ht="20.25" customHeight="1" x14ac:dyDescent="0.25">
      <c r="A91" s="275" t="s">
        <v>550</v>
      </c>
      <c r="B91" s="216"/>
      <c r="C91" s="182"/>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4"/>
      <c r="BA91" s="184"/>
      <c r="BB91" s="217"/>
      <c r="BC91" s="216"/>
      <c r="BD91" s="303"/>
      <c r="BE91" s="216"/>
      <c r="BF91" s="182"/>
      <c r="BG91" s="182"/>
      <c r="BH91" s="263"/>
    </row>
    <row r="92" spans="1:107" s="208" customFormat="1" ht="47.25" customHeight="1" x14ac:dyDescent="0.25">
      <c r="A92" s="260" t="s">
        <v>660</v>
      </c>
      <c r="B92" s="206" t="s">
        <v>619</v>
      </c>
      <c r="C92" s="205" t="s">
        <v>775</v>
      </c>
      <c r="D92" s="190"/>
      <c r="E92" s="190"/>
      <c r="F92" s="190"/>
      <c r="G92" s="190"/>
      <c r="H92" s="190"/>
      <c r="I92" s="190"/>
      <c r="J92" s="190"/>
      <c r="K92" s="190"/>
      <c r="L92" s="190"/>
      <c r="M92" s="190"/>
      <c r="N92" s="190"/>
      <c r="O92" s="190"/>
      <c r="P92" s="190"/>
      <c r="Q92" s="190"/>
      <c r="R92" s="190"/>
      <c r="S92" s="190"/>
      <c r="T92" s="190"/>
      <c r="U92" s="190"/>
      <c r="V92" s="227"/>
      <c r="W92" s="227"/>
      <c r="X92" s="227"/>
      <c r="Y92" s="227"/>
      <c r="Z92" s="227"/>
      <c r="AA92" s="227"/>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207"/>
      <c r="BA92" s="207" t="s">
        <v>751</v>
      </c>
      <c r="BB92" s="210">
        <v>45107</v>
      </c>
      <c r="BC92" s="206" t="s">
        <v>717</v>
      </c>
      <c r="BD92" s="299" t="s">
        <v>811</v>
      </c>
      <c r="BE92" s="206" t="s">
        <v>183</v>
      </c>
      <c r="BF92" s="205">
        <v>1</v>
      </c>
      <c r="BG92" s="205">
        <v>1</v>
      </c>
      <c r="BH92" s="261">
        <f t="shared" si="1"/>
        <v>1</v>
      </c>
      <c r="BI92" s="255"/>
      <c r="BJ92" s="255"/>
      <c r="BK92" s="255"/>
      <c r="BL92" s="255"/>
      <c r="BM92" s="255"/>
      <c r="BN92" s="255"/>
      <c r="BO92" s="255"/>
      <c r="BP92" s="255"/>
      <c r="BQ92" s="255"/>
      <c r="BR92" s="255"/>
      <c r="BS92" s="255"/>
      <c r="BT92" s="255"/>
      <c r="BU92" s="255"/>
      <c r="BV92" s="255"/>
      <c r="BW92" s="255"/>
      <c r="BX92" s="255"/>
      <c r="BY92" s="255"/>
      <c r="BZ92" s="255"/>
      <c r="CA92" s="255"/>
      <c r="CB92" s="255"/>
      <c r="CC92" s="255"/>
      <c r="CD92" s="255"/>
      <c r="CE92" s="255"/>
      <c r="CF92" s="255"/>
      <c r="CG92" s="255"/>
      <c r="CH92" s="255"/>
      <c r="CI92" s="255"/>
      <c r="CJ92" s="255"/>
      <c r="CK92" s="255"/>
      <c r="CL92" s="255"/>
      <c r="CM92" s="255"/>
      <c r="CN92" s="255"/>
      <c r="CO92" s="255"/>
      <c r="CP92" s="255"/>
      <c r="CQ92" s="255"/>
      <c r="CR92" s="255"/>
      <c r="CS92" s="255"/>
      <c r="CT92" s="255"/>
      <c r="CU92" s="255"/>
      <c r="CV92" s="255"/>
      <c r="CW92" s="255"/>
      <c r="CX92" s="255"/>
      <c r="CY92" s="255"/>
      <c r="CZ92" s="255"/>
      <c r="DA92" s="255"/>
      <c r="DB92" s="255"/>
      <c r="DC92" s="255"/>
    </row>
    <row r="93" spans="1:107" s="208" customFormat="1" ht="37.5" customHeight="1" x14ac:dyDescent="0.25">
      <c r="A93" s="260" t="s">
        <v>734</v>
      </c>
      <c r="B93" s="206" t="s">
        <v>619</v>
      </c>
      <c r="C93" s="205" t="s">
        <v>752</v>
      </c>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229"/>
      <c r="AT93" s="229"/>
      <c r="AU93" s="229"/>
      <c r="AV93" s="229"/>
      <c r="AW93" s="229"/>
      <c r="AX93" s="229"/>
      <c r="AY93" s="190"/>
      <c r="AZ93" s="207"/>
      <c r="BA93" s="207" t="s">
        <v>715</v>
      </c>
      <c r="BB93" s="210"/>
      <c r="BC93" s="206" t="s">
        <v>718</v>
      </c>
      <c r="BD93" s="299"/>
      <c r="BE93" s="206" t="s">
        <v>183</v>
      </c>
      <c r="BF93" s="205">
        <v>1</v>
      </c>
      <c r="BG93" s="205"/>
      <c r="BH93" s="261">
        <f t="shared" si="1"/>
        <v>0</v>
      </c>
      <c r="BI93" s="255"/>
      <c r="BJ93" s="255"/>
      <c r="BK93" s="255"/>
      <c r="BL93" s="255"/>
      <c r="BM93" s="255"/>
      <c r="BN93" s="255"/>
      <c r="BO93" s="255"/>
      <c r="BP93" s="255"/>
      <c r="BQ93" s="255"/>
      <c r="BR93" s="255"/>
      <c r="BS93" s="255"/>
      <c r="BT93" s="255"/>
      <c r="BU93" s="255"/>
      <c r="BV93" s="255"/>
      <c r="BW93" s="255"/>
      <c r="BX93" s="255"/>
      <c r="BY93" s="255"/>
      <c r="BZ93" s="255"/>
      <c r="CA93" s="255"/>
      <c r="CB93" s="255"/>
      <c r="CC93" s="255"/>
      <c r="CD93" s="255"/>
      <c r="CE93" s="255"/>
      <c r="CF93" s="255"/>
      <c r="CG93" s="255"/>
      <c r="CH93" s="255"/>
      <c r="CI93" s="255"/>
      <c r="CJ93" s="255"/>
      <c r="CK93" s="255"/>
      <c r="CL93" s="255"/>
      <c r="CM93" s="255"/>
      <c r="CN93" s="255"/>
      <c r="CO93" s="255"/>
      <c r="CP93" s="255"/>
      <c r="CQ93" s="255"/>
      <c r="CR93" s="255"/>
      <c r="CS93" s="255"/>
      <c r="CT93" s="255"/>
      <c r="CU93" s="255"/>
      <c r="CV93" s="255"/>
      <c r="CW93" s="255"/>
      <c r="CX93" s="255"/>
      <c r="CY93" s="255"/>
      <c r="CZ93" s="255"/>
      <c r="DA93" s="255"/>
      <c r="DB93" s="255"/>
      <c r="DC93" s="255"/>
    </row>
    <row r="94" spans="1:107" s="208" customFormat="1" ht="29.25" customHeight="1" x14ac:dyDescent="0.25">
      <c r="A94" s="260" t="s">
        <v>733</v>
      </c>
      <c r="B94" s="206" t="s">
        <v>619</v>
      </c>
      <c r="C94" s="205" t="s">
        <v>728</v>
      </c>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229"/>
      <c r="AT94" s="229"/>
      <c r="AU94" s="229"/>
      <c r="AV94" s="229"/>
      <c r="AW94" s="229"/>
      <c r="AX94" s="229"/>
      <c r="AY94" s="190"/>
      <c r="AZ94" s="207"/>
      <c r="BA94" s="207" t="s">
        <v>715</v>
      </c>
      <c r="BB94" s="210"/>
      <c r="BC94" s="206" t="s">
        <v>719</v>
      </c>
      <c r="BD94" s="299"/>
      <c r="BE94" s="206" t="s">
        <v>183</v>
      </c>
      <c r="BF94" s="205">
        <v>2</v>
      </c>
      <c r="BG94" s="205"/>
      <c r="BH94" s="261">
        <f t="shared" si="1"/>
        <v>0</v>
      </c>
      <c r="BI94" s="255"/>
      <c r="BJ94" s="255"/>
      <c r="BK94" s="255"/>
      <c r="BL94" s="255"/>
      <c r="BM94" s="255"/>
      <c r="BN94" s="255"/>
      <c r="BO94" s="255"/>
      <c r="BP94" s="255"/>
      <c r="BQ94" s="255"/>
      <c r="BR94" s="255"/>
      <c r="BS94" s="255"/>
      <c r="BT94" s="255"/>
      <c r="BU94" s="255"/>
      <c r="BV94" s="255"/>
      <c r="BW94" s="255"/>
      <c r="BX94" s="255"/>
      <c r="BY94" s="255"/>
      <c r="BZ94" s="255"/>
      <c r="CA94" s="255"/>
      <c r="CB94" s="255"/>
      <c r="CC94" s="255"/>
      <c r="CD94" s="255"/>
      <c r="CE94" s="255"/>
      <c r="CF94" s="255"/>
      <c r="CG94" s="255"/>
      <c r="CH94" s="255"/>
      <c r="CI94" s="255"/>
      <c r="CJ94" s="255"/>
      <c r="CK94" s="255"/>
      <c r="CL94" s="255"/>
      <c r="CM94" s="255"/>
      <c r="CN94" s="255"/>
      <c r="CO94" s="255"/>
      <c r="CP94" s="255"/>
      <c r="CQ94" s="255"/>
      <c r="CR94" s="255"/>
      <c r="CS94" s="255"/>
      <c r="CT94" s="255"/>
      <c r="CU94" s="255"/>
      <c r="CV94" s="255"/>
      <c r="CW94" s="255"/>
      <c r="CX94" s="255"/>
      <c r="CY94" s="255"/>
      <c r="CZ94" s="255"/>
      <c r="DA94" s="255"/>
      <c r="DB94" s="255"/>
      <c r="DC94" s="255"/>
    </row>
    <row r="95" spans="1:107" s="208" customFormat="1" ht="36" hidden="1" customHeight="1" x14ac:dyDescent="0.25">
      <c r="A95" s="265" t="s">
        <v>712</v>
      </c>
      <c r="B95" s="234" t="s">
        <v>709</v>
      </c>
      <c r="C95" s="235" t="s">
        <v>727</v>
      </c>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Y95" s="190"/>
      <c r="AZ95" s="207"/>
      <c r="BA95" s="207"/>
      <c r="BB95" s="210"/>
      <c r="BC95" s="206"/>
      <c r="BD95" s="299"/>
      <c r="BE95" s="206"/>
      <c r="BF95" s="205"/>
      <c r="BG95" s="205"/>
      <c r="BH95" s="261"/>
      <c r="BI95" s="255"/>
      <c r="BJ95" s="255"/>
      <c r="BK95" s="255"/>
      <c r="BL95" s="255"/>
      <c r="BM95" s="255"/>
      <c r="BN95" s="255"/>
      <c r="BO95" s="255"/>
      <c r="BP95" s="255"/>
      <c r="BQ95" s="255"/>
      <c r="BR95" s="255"/>
      <c r="BS95" s="255"/>
      <c r="BT95" s="255"/>
      <c r="BU95" s="255"/>
      <c r="BV95" s="255"/>
      <c r="BW95" s="255"/>
      <c r="BX95" s="255"/>
      <c r="BY95" s="255"/>
      <c r="BZ95" s="255"/>
      <c r="CA95" s="255"/>
      <c r="CB95" s="255"/>
      <c r="CC95" s="255"/>
      <c r="CD95" s="255"/>
      <c r="CE95" s="255"/>
      <c r="CF95" s="255"/>
      <c r="CG95" s="255"/>
      <c r="CH95" s="255"/>
      <c r="CI95" s="255"/>
      <c r="CJ95" s="255"/>
      <c r="CK95" s="255"/>
      <c r="CL95" s="255"/>
      <c r="CM95" s="255"/>
      <c r="CN95" s="255"/>
      <c r="CO95" s="255"/>
      <c r="CP95" s="255"/>
      <c r="CQ95" s="255"/>
      <c r="CR95" s="255"/>
      <c r="CS95" s="255"/>
      <c r="CT95" s="255"/>
      <c r="CU95" s="255"/>
      <c r="CV95" s="255"/>
      <c r="CW95" s="255"/>
      <c r="CX95" s="255"/>
      <c r="CY95" s="255"/>
      <c r="CZ95" s="255"/>
      <c r="DA95" s="255"/>
      <c r="DB95" s="255"/>
      <c r="DC95" s="255"/>
    </row>
    <row r="96" spans="1:107" ht="34.5" hidden="1" customHeight="1" x14ac:dyDescent="0.25">
      <c r="A96" s="265" t="s">
        <v>731</v>
      </c>
      <c r="B96" s="233" t="s">
        <v>541</v>
      </c>
      <c r="C96" s="233" t="s">
        <v>736</v>
      </c>
      <c r="L96" s="190"/>
      <c r="M96" s="190"/>
      <c r="N96" s="190"/>
      <c r="O96" s="190"/>
      <c r="P96" s="190"/>
      <c r="Q96" s="190"/>
      <c r="R96" s="190"/>
      <c r="S96" s="190"/>
      <c r="T96" s="190"/>
      <c r="U96" s="190"/>
      <c r="V96" s="190"/>
      <c r="W96" s="190"/>
      <c r="X96" s="190"/>
      <c r="Y96" s="190"/>
      <c r="Z96" s="190"/>
      <c r="AA96" s="190"/>
      <c r="AB96" s="228"/>
      <c r="AC96" s="228"/>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207"/>
      <c r="BA96" s="207"/>
      <c r="BB96" s="193"/>
      <c r="BC96" s="194"/>
      <c r="BD96" s="296"/>
      <c r="BE96" s="194"/>
      <c r="BF96" s="189"/>
      <c r="BG96" s="189"/>
      <c r="BH96" s="259"/>
    </row>
    <row r="97" spans="1:107" ht="48.75" hidden="1" customHeight="1" x14ac:dyDescent="0.25">
      <c r="A97" s="266" t="s">
        <v>735</v>
      </c>
      <c r="B97" s="236" t="s">
        <v>619</v>
      </c>
      <c r="C97" s="235" t="s">
        <v>732</v>
      </c>
      <c r="L97" s="190"/>
      <c r="M97" s="190"/>
      <c r="N97" s="190"/>
      <c r="O97" s="190"/>
      <c r="P97" s="190"/>
      <c r="Q97" s="190"/>
      <c r="R97" s="190"/>
      <c r="S97" s="190"/>
      <c r="T97" s="190"/>
      <c r="U97" s="190"/>
      <c r="V97" s="190"/>
      <c r="W97" s="190"/>
      <c r="X97" s="190"/>
      <c r="Y97" s="190"/>
      <c r="Z97" s="190"/>
      <c r="AA97" s="190"/>
      <c r="AB97" s="228"/>
      <c r="AC97" s="228"/>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207"/>
      <c r="BA97" s="207"/>
      <c r="BB97" s="193"/>
      <c r="BC97" s="194"/>
      <c r="BD97" s="296"/>
      <c r="BE97" s="194"/>
      <c r="BF97" s="189"/>
      <c r="BG97" s="189"/>
      <c r="BH97" s="259"/>
    </row>
    <row r="98" spans="1:107" ht="78.75" hidden="1" x14ac:dyDescent="0.25">
      <c r="A98" s="267" t="s">
        <v>657</v>
      </c>
      <c r="B98" s="230" t="s">
        <v>656</v>
      </c>
      <c r="C98" s="231" t="s">
        <v>716</v>
      </c>
      <c r="AY98" s="207"/>
      <c r="AZ98" s="207"/>
      <c r="BA98" s="193"/>
      <c r="BB98" s="194"/>
      <c r="BC98" s="194"/>
      <c r="BD98" s="296"/>
      <c r="BE98" s="189"/>
      <c r="BF98" s="189"/>
      <c r="BG98" s="195"/>
      <c r="BH98" s="268"/>
    </row>
    <row r="99" spans="1:107" s="208" customFormat="1" ht="29.25" hidden="1" customHeight="1" x14ac:dyDescent="0.25">
      <c r="A99" s="269" t="s">
        <v>655</v>
      </c>
      <c r="B99" s="232" t="s">
        <v>619</v>
      </c>
      <c r="C99" s="231" t="s">
        <v>716</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0"/>
      <c r="AY99" s="190"/>
      <c r="AZ99" s="207"/>
      <c r="BA99" s="207"/>
      <c r="BB99" s="210"/>
      <c r="BC99" s="206"/>
      <c r="BD99" s="299"/>
      <c r="BE99" s="194"/>
      <c r="BF99" s="205"/>
      <c r="BG99" s="205"/>
      <c r="BH99" s="259"/>
      <c r="BI99" s="255"/>
      <c r="BJ99" s="255"/>
      <c r="BK99" s="255"/>
      <c r="BL99" s="255"/>
      <c r="BM99" s="255"/>
      <c r="BN99" s="255"/>
      <c r="BO99" s="255"/>
      <c r="BP99" s="255"/>
      <c r="BQ99" s="255"/>
      <c r="BR99" s="255"/>
      <c r="BS99" s="255"/>
      <c r="BT99" s="255"/>
      <c r="BU99" s="255"/>
      <c r="BV99" s="255"/>
      <c r="BW99" s="255"/>
      <c r="BX99" s="255"/>
      <c r="BY99" s="255"/>
      <c r="BZ99" s="255"/>
      <c r="CA99" s="255"/>
      <c r="CB99" s="255"/>
      <c r="CC99" s="255"/>
      <c r="CD99" s="255"/>
      <c r="CE99" s="255"/>
      <c r="CF99" s="255"/>
      <c r="CG99" s="255"/>
      <c r="CH99" s="255"/>
      <c r="CI99" s="255"/>
      <c r="CJ99" s="255"/>
      <c r="CK99" s="255"/>
      <c r="CL99" s="255"/>
      <c r="CM99" s="255"/>
      <c r="CN99" s="255"/>
      <c r="CO99" s="255"/>
      <c r="CP99" s="255"/>
      <c r="CQ99" s="255"/>
      <c r="CR99" s="255"/>
      <c r="CS99" s="255"/>
      <c r="CT99" s="255"/>
      <c r="CU99" s="255"/>
      <c r="CV99" s="255"/>
      <c r="CW99" s="255"/>
      <c r="CX99" s="255"/>
      <c r="CY99" s="255"/>
      <c r="CZ99" s="255"/>
      <c r="DA99" s="255"/>
      <c r="DB99" s="255"/>
      <c r="DC99" s="255"/>
    </row>
    <row r="100" spans="1:107" ht="78.75" hidden="1" x14ac:dyDescent="0.25">
      <c r="A100" s="267" t="s">
        <v>658</v>
      </c>
      <c r="B100" s="230" t="s">
        <v>656</v>
      </c>
      <c r="C100" s="231" t="s">
        <v>716</v>
      </c>
      <c r="AY100" s="207"/>
      <c r="AZ100" s="207"/>
      <c r="BA100" s="193"/>
      <c r="BB100" s="194"/>
      <c r="BC100" s="194"/>
      <c r="BD100" s="296"/>
      <c r="BE100" s="189"/>
      <c r="BF100" s="189"/>
      <c r="BG100" s="195"/>
      <c r="BH100" s="268"/>
    </row>
    <row r="101" spans="1:107" ht="78.75" hidden="1" x14ac:dyDescent="0.25">
      <c r="A101" s="267" t="s">
        <v>659</v>
      </c>
      <c r="B101" s="230" t="s">
        <v>656</v>
      </c>
      <c r="C101" s="231" t="s">
        <v>716</v>
      </c>
      <c r="AY101" s="207"/>
      <c r="AZ101" s="207"/>
      <c r="BA101" s="193"/>
      <c r="BB101" s="194"/>
      <c r="BC101" s="194"/>
      <c r="BD101" s="296"/>
      <c r="BE101" s="189"/>
      <c r="BF101" s="189"/>
      <c r="BG101" s="195"/>
      <c r="BH101" s="268"/>
    </row>
    <row r="102" spans="1:107" ht="22.5" customHeight="1" x14ac:dyDescent="0.25">
      <c r="A102" s="256" t="s">
        <v>604</v>
      </c>
      <c r="B102" s="216"/>
      <c r="C102" s="182"/>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4"/>
      <c r="BA102" s="184"/>
      <c r="BB102" s="217"/>
      <c r="BC102" s="216"/>
      <c r="BD102" s="303"/>
      <c r="BE102" s="216"/>
      <c r="BF102" s="182"/>
      <c r="BG102" s="182"/>
      <c r="BH102" s="263"/>
    </row>
    <row r="103" spans="1:107" s="208" customFormat="1" ht="22.5" customHeight="1" x14ac:dyDescent="0.25">
      <c r="A103" s="260" t="s">
        <v>646</v>
      </c>
      <c r="B103" s="206" t="s">
        <v>646</v>
      </c>
      <c r="C103" s="205" t="s">
        <v>680</v>
      </c>
      <c r="D103" s="190"/>
      <c r="E103" s="190"/>
      <c r="F103" s="190"/>
      <c r="G103" s="190"/>
      <c r="H103" s="190"/>
      <c r="I103" s="190"/>
      <c r="J103" s="190"/>
      <c r="K103" s="190"/>
      <c r="L103" s="190"/>
      <c r="M103" s="190"/>
      <c r="N103" s="190"/>
      <c r="O103" s="190"/>
      <c r="P103" s="190"/>
      <c r="Q103" s="190"/>
      <c r="R103" s="190"/>
      <c r="S103" s="190"/>
      <c r="T103" s="191"/>
      <c r="U103" s="227"/>
      <c r="V103" s="227"/>
      <c r="W103" s="227"/>
      <c r="X103" s="190"/>
      <c r="Y103" s="190"/>
      <c r="Z103" s="227"/>
      <c r="AA103" s="227"/>
      <c r="AB103" s="22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207"/>
      <c r="BA103" s="207" t="s">
        <v>780</v>
      </c>
      <c r="BB103" s="210"/>
      <c r="BC103" s="206"/>
      <c r="BD103" s="299"/>
      <c r="BE103" s="206"/>
      <c r="BF103" s="205"/>
      <c r="BG103" s="205"/>
      <c r="BH103" s="261"/>
      <c r="BI103" s="255"/>
      <c r="BJ103" s="255"/>
      <c r="BK103" s="255"/>
      <c r="BL103" s="255"/>
      <c r="BM103" s="255"/>
      <c r="BN103" s="255"/>
      <c r="BO103" s="255"/>
      <c r="BP103" s="255"/>
      <c r="BQ103" s="255"/>
      <c r="BR103" s="255"/>
      <c r="BS103" s="255"/>
      <c r="BT103" s="255"/>
      <c r="BU103" s="255"/>
      <c r="BV103" s="255"/>
      <c r="BW103" s="255"/>
      <c r="BX103" s="255"/>
      <c r="BY103" s="255"/>
      <c r="BZ103" s="255"/>
      <c r="CA103" s="255"/>
      <c r="CB103" s="255"/>
      <c r="CC103" s="255"/>
      <c r="CD103" s="255"/>
      <c r="CE103" s="255"/>
      <c r="CF103" s="255"/>
      <c r="CG103" s="255"/>
      <c r="CH103" s="255"/>
      <c r="CI103" s="255"/>
      <c r="CJ103" s="255"/>
      <c r="CK103" s="255"/>
      <c r="CL103" s="255"/>
      <c r="CM103" s="255"/>
      <c r="CN103" s="255"/>
      <c r="CO103" s="255"/>
      <c r="CP103" s="255"/>
      <c r="CQ103" s="255"/>
      <c r="CR103" s="255"/>
      <c r="CS103" s="255"/>
      <c r="CT103" s="255"/>
      <c r="CU103" s="255"/>
      <c r="CV103" s="255"/>
      <c r="CW103" s="255"/>
      <c r="CX103" s="255"/>
      <c r="CY103" s="255"/>
      <c r="CZ103" s="255"/>
      <c r="DA103" s="255"/>
      <c r="DB103" s="255"/>
      <c r="DC103" s="255"/>
    </row>
    <row r="104" spans="1:107" s="208" customFormat="1" ht="22.5" customHeight="1" x14ac:dyDescent="0.25">
      <c r="A104" s="260" t="s">
        <v>646</v>
      </c>
      <c r="B104" s="206" t="s">
        <v>646</v>
      </c>
      <c r="C104" s="205" t="s">
        <v>534</v>
      </c>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220"/>
      <c r="AC104" s="220"/>
      <c r="AD104" s="220"/>
      <c r="AE104" s="22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207"/>
      <c r="BA104" s="207" t="s">
        <v>647</v>
      </c>
      <c r="BB104" s="210"/>
      <c r="BC104" s="206"/>
      <c r="BD104" s="299"/>
      <c r="BE104" s="206"/>
      <c r="BF104" s="205"/>
      <c r="BG104" s="205"/>
      <c r="BH104" s="261"/>
      <c r="BI104" s="255"/>
      <c r="BJ104" s="255"/>
      <c r="BK104" s="255"/>
      <c r="BL104" s="255"/>
      <c r="BM104" s="255"/>
      <c r="BN104" s="255"/>
      <c r="BO104" s="255"/>
      <c r="BP104" s="255"/>
      <c r="BQ104" s="255"/>
      <c r="BR104" s="255"/>
      <c r="BS104" s="255"/>
      <c r="BT104" s="255"/>
      <c r="BU104" s="255"/>
      <c r="BV104" s="255"/>
      <c r="BW104" s="255"/>
      <c r="BX104" s="255"/>
      <c r="BY104" s="255"/>
      <c r="BZ104" s="255"/>
      <c r="CA104" s="255"/>
      <c r="CB104" s="255"/>
      <c r="CC104" s="255"/>
      <c r="CD104" s="255"/>
      <c r="CE104" s="255"/>
      <c r="CF104" s="255"/>
      <c r="CG104" s="255"/>
      <c r="CH104" s="255"/>
      <c r="CI104" s="255"/>
      <c r="CJ104" s="255"/>
      <c r="CK104" s="255"/>
      <c r="CL104" s="255"/>
      <c r="CM104" s="255"/>
      <c r="CN104" s="255"/>
      <c r="CO104" s="255"/>
      <c r="CP104" s="255"/>
      <c r="CQ104" s="255"/>
      <c r="CR104" s="255"/>
      <c r="CS104" s="255"/>
      <c r="CT104" s="255"/>
      <c r="CU104" s="255"/>
      <c r="CV104" s="255"/>
      <c r="CW104" s="255"/>
      <c r="CX104" s="255"/>
      <c r="CY104" s="255"/>
      <c r="CZ104" s="255"/>
      <c r="DA104" s="255"/>
      <c r="DB104" s="255"/>
      <c r="DC104" s="255"/>
    </row>
    <row r="105" spans="1:107" s="208" customFormat="1" ht="22.5" customHeight="1" x14ac:dyDescent="0.25">
      <c r="A105" s="260" t="s">
        <v>646</v>
      </c>
      <c r="B105" s="206" t="s">
        <v>646</v>
      </c>
      <c r="C105" s="205" t="s">
        <v>517</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220"/>
      <c r="AO105" s="220"/>
      <c r="AP105" s="220"/>
      <c r="AQ105" s="220"/>
      <c r="AR105" s="190"/>
      <c r="AS105" s="190"/>
      <c r="AT105" s="190"/>
      <c r="AU105" s="190"/>
      <c r="AV105" s="190"/>
      <c r="AW105" s="190"/>
      <c r="AX105" s="190"/>
      <c r="AY105" s="190"/>
      <c r="AZ105" s="207"/>
      <c r="BA105" s="207" t="s">
        <v>785</v>
      </c>
      <c r="BB105" s="210"/>
      <c r="BC105" s="206"/>
      <c r="BD105" s="299"/>
      <c r="BE105" s="206"/>
      <c r="BF105" s="205"/>
      <c r="BG105" s="205"/>
      <c r="BH105" s="261"/>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c r="CF105" s="255"/>
      <c r="CG105" s="255"/>
      <c r="CH105" s="255"/>
      <c r="CI105" s="255"/>
      <c r="CJ105" s="255"/>
      <c r="CK105" s="255"/>
      <c r="CL105" s="255"/>
      <c r="CM105" s="255"/>
      <c r="CN105" s="255"/>
      <c r="CO105" s="255"/>
      <c r="CP105" s="255"/>
      <c r="CQ105" s="255"/>
      <c r="CR105" s="255"/>
      <c r="CS105" s="255"/>
      <c r="CT105" s="255"/>
      <c r="CU105" s="255"/>
      <c r="CV105" s="255"/>
      <c r="CW105" s="255"/>
      <c r="CX105" s="255"/>
      <c r="CY105" s="255"/>
      <c r="CZ105" s="255"/>
      <c r="DA105" s="255"/>
      <c r="DB105" s="255"/>
      <c r="DC105" s="255"/>
    </row>
    <row r="106" spans="1:107" s="208" customFormat="1" ht="22.5" customHeight="1" x14ac:dyDescent="0.25">
      <c r="A106" s="260" t="s">
        <v>646</v>
      </c>
      <c r="B106" s="206" t="s">
        <v>646</v>
      </c>
      <c r="C106" s="214" t="s">
        <v>544</v>
      </c>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1"/>
      <c r="AQ106" s="220"/>
      <c r="AR106" s="220"/>
      <c r="AS106" s="220"/>
      <c r="AT106" s="220"/>
      <c r="AU106" s="191"/>
      <c r="AV106" s="190"/>
      <c r="AW106" s="190"/>
      <c r="AX106" s="190"/>
      <c r="AY106" s="190"/>
      <c r="AZ106" s="207"/>
      <c r="BA106" s="207" t="s">
        <v>648</v>
      </c>
      <c r="BB106" s="210"/>
      <c r="BC106" s="206"/>
      <c r="BD106" s="299"/>
      <c r="BE106" s="206"/>
      <c r="BF106" s="205"/>
      <c r="BG106" s="205"/>
      <c r="BH106" s="261"/>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c r="CO106" s="255"/>
      <c r="CP106" s="255"/>
      <c r="CQ106" s="255"/>
      <c r="CR106" s="255"/>
      <c r="CS106" s="255"/>
      <c r="CT106" s="255"/>
      <c r="CU106" s="255"/>
      <c r="CV106" s="255"/>
      <c r="CW106" s="255"/>
      <c r="CX106" s="255"/>
      <c r="CY106" s="255"/>
      <c r="CZ106" s="255"/>
      <c r="DA106" s="255"/>
      <c r="DB106" s="255"/>
      <c r="DC106" s="255"/>
    </row>
    <row r="107" spans="1:107" s="287" customFormat="1" ht="22.5" customHeight="1" x14ac:dyDescent="0.25">
      <c r="A107" s="260" t="s">
        <v>646</v>
      </c>
      <c r="B107" s="206" t="s">
        <v>646</v>
      </c>
      <c r="C107" s="281" t="s">
        <v>746</v>
      </c>
      <c r="D107" s="282"/>
      <c r="E107" s="282"/>
      <c r="F107" s="282"/>
      <c r="G107" s="282"/>
      <c r="H107" s="282"/>
      <c r="I107" s="282"/>
      <c r="J107" s="282"/>
      <c r="K107" s="282"/>
      <c r="L107" s="282"/>
      <c r="M107" s="282"/>
      <c r="N107" s="282"/>
      <c r="O107" s="282"/>
      <c r="P107" s="282"/>
      <c r="Q107" s="282"/>
      <c r="R107" s="282"/>
      <c r="S107" s="282"/>
      <c r="T107" s="282"/>
      <c r="U107" s="282"/>
      <c r="V107" s="282"/>
      <c r="W107" s="282"/>
      <c r="X107" s="282"/>
      <c r="Y107" s="284"/>
      <c r="Z107" s="284"/>
      <c r="AA107" s="284"/>
      <c r="AB107" s="284"/>
      <c r="AC107" s="284"/>
      <c r="AD107" s="282"/>
      <c r="AE107" s="282"/>
      <c r="AF107" s="282"/>
      <c r="AG107" s="282"/>
      <c r="AH107" s="282"/>
      <c r="AI107" s="282"/>
      <c r="AJ107" s="282"/>
      <c r="AK107" s="282"/>
      <c r="AL107" s="282"/>
      <c r="AM107" s="282"/>
      <c r="AN107" s="282"/>
      <c r="AO107" s="282"/>
      <c r="AP107" s="283"/>
      <c r="AQ107" s="282"/>
      <c r="AR107" s="282"/>
      <c r="AS107" s="282"/>
      <c r="AT107" s="282"/>
      <c r="AU107" s="282"/>
      <c r="AV107" s="282"/>
      <c r="AW107" s="282"/>
      <c r="AX107" s="282"/>
      <c r="AY107" s="282"/>
      <c r="AZ107" s="285"/>
      <c r="BA107" s="285" t="s">
        <v>747</v>
      </c>
      <c r="BB107" s="286"/>
      <c r="BC107" s="280"/>
      <c r="BD107" s="304"/>
      <c r="BE107" s="280"/>
      <c r="BF107" s="197"/>
      <c r="BG107" s="197"/>
      <c r="BH107" s="289"/>
      <c r="BI107" s="255"/>
      <c r="BJ107" s="255"/>
      <c r="BK107" s="255"/>
      <c r="BL107" s="255"/>
      <c r="BM107" s="255"/>
      <c r="BN107" s="255"/>
      <c r="BO107" s="255"/>
      <c r="BP107" s="255"/>
      <c r="BQ107" s="255"/>
      <c r="BR107" s="255"/>
      <c r="BS107" s="255"/>
      <c r="BT107" s="255"/>
      <c r="BU107" s="255"/>
      <c r="BV107" s="255"/>
      <c r="BW107" s="255"/>
      <c r="BX107" s="255"/>
      <c r="BY107" s="255"/>
      <c r="BZ107" s="255"/>
      <c r="CA107" s="255"/>
      <c r="CB107" s="255"/>
      <c r="CC107" s="255"/>
      <c r="CD107" s="255"/>
      <c r="CE107" s="255"/>
      <c r="CF107" s="255"/>
      <c r="CG107" s="255"/>
      <c r="CH107" s="255"/>
      <c r="CI107" s="255"/>
      <c r="CJ107" s="255"/>
      <c r="CK107" s="255"/>
      <c r="CL107" s="255"/>
      <c r="CM107" s="255"/>
      <c r="CN107" s="255"/>
      <c r="CO107" s="255"/>
      <c r="CP107" s="255"/>
      <c r="CQ107" s="255"/>
      <c r="CR107" s="255"/>
      <c r="CS107" s="255"/>
      <c r="CT107" s="255"/>
      <c r="CU107" s="255"/>
      <c r="CV107" s="255"/>
      <c r="CW107" s="255"/>
      <c r="CX107" s="255"/>
      <c r="CY107" s="255"/>
      <c r="CZ107" s="255"/>
      <c r="DA107" s="255"/>
      <c r="DB107" s="255"/>
      <c r="DC107" s="255"/>
    </row>
    <row r="108" spans="1:107" s="239" customFormat="1" ht="27" customHeight="1" thickBot="1" x14ac:dyDescent="0.3">
      <c r="A108" s="276" t="s">
        <v>480</v>
      </c>
      <c r="B108" s="270"/>
      <c r="C108" s="271"/>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2"/>
      <c r="AO108" s="272"/>
      <c r="AP108" s="272"/>
      <c r="AQ108" s="272"/>
      <c r="AR108" s="272"/>
      <c r="AS108" s="272"/>
      <c r="AT108" s="272"/>
      <c r="AU108" s="272"/>
      <c r="AV108" s="272"/>
      <c r="AW108" s="272"/>
      <c r="AX108" s="272"/>
      <c r="AY108" s="272"/>
      <c r="AZ108" s="273"/>
      <c r="BA108" s="273"/>
      <c r="BB108" s="272"/>
      <c r="BC108" s="273"/>
      <c r="BD108" s="305"/>
      <c r="BE108" s="273"/>
      <c r="BF108" s="291">
        <f>SUM(BF17:BF107)</f>
        <v>250</v>
      </c>
      <c r="BG108" s="291">
        <f>SUM(BG17:BG107)</f>
        <v>130</v>
      </c>
      <c r="BH108" s="278">
        <f>BG108/BF108</f>
        <v>0.52</v>
      </c>
      <c r="BI108" s="246"/>
      <c r="BJ108" s="246"/>
      <c r="BK108" s="246"/>
      <c r="BL108" s="246"/>
      <c r="BM108" s="246"/>
      <c r="BN108" s="246"/>
      <c r="BO108" s="246"/>
      <c r="BP108" s="246"/>
      <c r="BQ108" s="246"/>
      <c r="BR108" s="246"/>
      <c r="BS108" s="246"/>
      <c r="BT108" s="246"/>
      <c r="BU108" s="246"/>
      <c r="BV108" s="246"/>
      <c r="BW108" s="246"/>
      <c r="BX108" s="246"/>
      <c r="BY108" s="246"/>
      <c r="BZ108" s="246"/>
      <c r="CA108" s="246"/>
      <c r="CB108" s="246"/>
      <c r="CC108" s="246"/>
      <c r="CD108" s="246"/>
      <c r="CE108" s="246"/>
      <c r="CF108" s="246"/>
      <c r="CG108" s="246"/>
      <c r="CH108" s="246"/>
      <c r="CI108" s="246"/>
      <c r="CJ108" s="246"/>
      <c r="CK108" s="246"/>
      <c r="CL108" s="246"/>
      <c r="CM108" s="246"/>
      <c r="CN108" s="246"/>
      <c r="CO108" s="246"/>
      <c r="CP108" s="246"/>
      <c r="CQ108" s="246"/>
      <c r="CR108" s="246"/>
      <c r="CS108" s="246"/>
      <c r="CT108" s="246"/>
      <c r="CU108" s="246"/>
      <c r="CV108" s="246"/>
      <c r="CW108" s="246"/>
      <c r="CX108" s="246"/>
      <c r="CY108" s="246"/>
      <c r="CZ108" s="246"/>
      <c r="DA108" s="246"/>
      <c r="DB108" s="246"/>
      <c r="DC108" s="246"/>
    </row>
    <row r="109" spans="1:107" s="246" customFormat="1" ht="50.25" customHeight="1" x14ac:dyDescent="0.25">
      <c r="A109" s="251"/>
      <c r="B109" s="24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BB109" s="250"/>
      <c r="BD109" s="306"/>
      <c r="BF109" s="249"/>
      <c r="BH109" s="252"/>
    </row>
    <row r="110" spans="1:107" s="246" customFormat="1" ht="50.25" customHeight="1" x14ac:dyDescent="0.25">
      <c r="A110" s="251"/>
      <c r="B110" s="24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BB110" s="250"/>
      <c r="BD110" s="306"/>
      <c r="BF110" s="249"/>
      <c r="BG110" s="249"/>
      <c r="BH110" s="252"/>
    </row>
    <row r="111" spans="1:107" s="246" customFormat="1" ht="50.25" customHeight="1" x14ac:dyDescent="0.25">
      <c r="A111" s="251"/>
      <c r="B111" s="24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BB111" s="250"/>
      <c r="BD111" s="306"/>
      <c r="BF111" s="249"/>
      <c r="BG111" s="249"/>
      <c r="BH111" s="252"/>
    </row>
    <row r="112" spans="1:107" s="246" customFormat="1" ht="50.25" customHeight="1" x14ac:dyDescent="0.25">
      <c r="A112" s="251"/>
      <c r="B112" s="24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BB112" s="250"/>
      <c r="BD112" s="306"/>
      <c r="BF112" s="249"/>
      <c r="BG112" s="249"/>
      <c r="BH112" s="252"/>
    </row>
    <row r="113" spans="1:60" s="246" customFormat="1" ht="50.25" customHeight="1" x14ac:dyDescent="0.25">
      <c r="A113" s="251"/>
      <c r="B113" s="24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BB113" s="250"/>
      <c r="BD113" s="306"/>
      <c r="BF113" s="249"/>
      <c r="BG113" s="249"/>
      <c r="BH113" s="252"/>
    </row>
    <row r="114" spans="1:60" s="246" customFormat="1" ht="50.25" customHeight="1" x14ac:dyDescent="0.25">
      <c r="A114" s="251"/>
      <c r="B114" s="24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BB114" s="250"/>
      <c r="BD114" s="306"/>
      <c r="BF114" s="249"/>
      <c r="BG114" s="249"/>
      <c r="BH114" s="252"/>
    </row>
    <row r="115" spans="1:60" s="246" customFormat="1" ht="50.25" customHeight="1" x14ac:dyDescent="0.25">
      <c r="A115" s="251"/>
      <c r="B115" s="24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49"/>
      <c r="BB115" s="250"/>
      <c r="BD115" s="306"/>
      <c r="BF115" s="249"/>
      <c r="BG115" s="249"/>
      <c r="BH115" s="252"/>
    </row>
    <row r="116" spans="1:60" s="246" customFormat="1" ht="50.25" customHeight="1" x14ac:dyDescent="0.25">
      <c r="A116" s="251"/>
      <c r="B116" s="24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49"/>
      <c r="BB116" s="250"/>
      <c r="BD116" s="306"/>
      <c r="BF116" s="249"/>
      <c r="BG116" s="249"/>
      <c r="BH116" s="252"/>
    </row>
    <row r="117" spans="1:60" s="246" customFormat="1" ht="50.25" customHeight="1" x14ac:dyDescent="0.25">
      <c r="A117" s="251"/>
      <c r="B117" s="247"/>
      <c r="C117" s="248"/>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49"/>
      <c r="AR117" s="249"/>
      <c r="AS117" s="249"/>
      <c r="AT117" s="249"/>
      <c r="AU117" s="249"/>
      <c r="AV117" s="249"/>
      <c r="AW117" s="249"/>
      <c r="AX117" s="249"/>
      <c r="AY117" s="249"/>
      <c r="BB117" s="250"/>
      <c r="BD117" s="306"/>
      <c r="BF117" s="249"/>
      <c r="BG117" s="249"/>
      <c r="BH117" s="252"/>
    </row>
    <row r="118" spans="1:60" s="246" customFormat="1" ht="50.25" customHeight="1" x14ac:dyDescent="0.25">
      <c r="A118" s="251"/>
      <c r="B118" s="247"/>
      <c r="C118" s="248"/>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49"/>
      <c r="AR118" s="249"/>
      <c r="AS118" s="249"/>
      <c r="AT118" s="249"/>
      <c r="AU118" s="249"/>
      <c r="AV118" s="249"/>
      <c r="AW118" s="249"/>
      <c r="AX118" s="249"/>
      <c r="AY118" s="249"/>
      <c r="BB118" s="250"/>
      <c r="BD118" s="306"/>
      <c r="BF118" s="249"/>
      <c r="BG118" s="249"/>
      <c r="BH118" s="252"/>
    </row>
    <row r="119" spans="1:60" s="246" customFormat="1" ht="50.25" customHeight="1" x14ac:dyDescent="0.25">
      <c r="A119" s="251"/>
      <c r="B119" s="247"/>
      <c r="C119" s="248"/>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c r="AR119" s="249"/>
      <c r="AS119" s="249"/>
      <c r="AT119" s="249"/>
      <c r="AU119" s="249"/>
      <c r="AV119" s="249"/>
      <c r="AW119" s="249"/>
      <c r="AX119" s="249"/>
      <c r="AY119" s="249"/>
      <c r="BB119" s="250"/>
      <c r="BD119" s="306"/>
      <c r="BF119" s="249"/>
      <c r="BG119" s="249"/>
      <c r="BH119" s="252"/>
    </row>
    <row r="120" spans="1:60" s="246" customFormat="1" ht="50.25" customHeight="1" x14ac:dyDescent="0.25">
      <c r="A120" s="251"/>
      <c r="B120" s="247"/>
      <c r="C120" s="248"/>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BB120" s="250"/>
      <c r="BD120" s="306"/>
      <c r="BF120" s="249"/>
      <c r="BG120" s="249"/>
      <c r="BH120" s="252"/>
    </row>
    <row r="121" spans="1:60" s="246" customFormat="1" ht="50.25" customHeight="1" x14ac:dyDescent="0.25">
      <c r="A121" s="251"/>
      <c r="B121" s="247"/>
      <c r="C121" s="248"/>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49"/>
      <c r="BB121" s="250"/>
      <c r="BD121" s="306"/>
      <c r="BF121" s="249"/>
      <c r="BG121" s="249"/>
      <c r="BH121" s="252"/>
    </row>
    <row r="122" spans="1:60" s="246" customFormat="1" ht="50.25" customHeight="1" x14ac:dyDescent="0.25">
      <c r="A122" s="251"/>
      <c r="B122" s="247"/>
      <c r="C122" s="248"/>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c r="AR122" s="249"/>
      <c r="AS122" s="249"/>
      <c r="AT122" s="249"/>
      <c r="AU122" s="249"/>
      <c r="AV122" s="249"/>
      <c r="AW122" s="249"/>
      <c r="AX122" s="249"/>
      <c r="AY122" s="249"/>
      <c r="BB122" s="250"/>
      <c r="BD122" s="306"/>
      <c r="BF122" s="249"/>
      <c r="BG122" s="249"/>
      <c r="BH122" s="252"/>
    </row>
    <row r="123" spans="1:60" s="246" customFormat="1" ht="50.25" customHeight="1" x14ac:dyDescent="0.25">
      <c r="A123" s="251"/>
      <c r="B123" s="247"/>
      <c r="C123" s="248"/>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49"/>
      <c r="AR123" s="249"/>
      <c r="AS123" s="249"/>
      <c r="AT123" s="249"/>
      <c r="AU123" s="249"/>
      <c r="AV123" s="249"/>
      <c r="AW123" s="249"/>
      <c r="AX123" s="249"/>
      <c r="AY123" s="249"/>
      <c r="BB123" s="250"/>
      <c r="BD123" s="306"/>
      <c r="BF123" s="249"/>
      <c r="BG123" s="249"/>
      <c r="BH123" s="252"/>
    </row>
    <row r="124" spans="1:60" s="246" customFormat="1" ht="50.25" customHeight="1" x14ac:dyDescent="0.25">
      <c r="A124" s="251"/>
      <c r="B124" s="247"/>
      <c r="C124" s="248"/>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49"/>
      <c r="AR124" s="249"/>
      <c r="AS124" s="249"/>
      <c r="AT124" s="249"/>
      <c r="AU124" s="249"/>
      <c r="AV124" s="249"/>
      <c r="AW124" s="249"/>
      <c r="AX124" s="249"/>
      <c r="AY124" s="249"/>
      <c r="BB124" s="250"/>
      <c r="BD124" s="306"/>
      <c r="BF124" s="249"/>
      <c r="BG124" s="249"/>
      <c r="BH124" s="252"/>
    </row>
    <row r="125" spans="1:60" s="246" customFormat="1" ht="50.25" customHeight="1" x14ac:dyDescent="0.25">
      <c r="A125" s="251"/>
      <c r="B125" s="247"/>
      <c r="C125" s="248"/>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49"/>
      <c r="AR125" s="249"/>
      <c r="AS125" s="249"/>
      <c r="AT125" s="249"/>
      <c r="AU125" s="249"/>
      <c r="AV125" s="249"/>
      <c r="AW125" s="249"/>
      <c r="AX125" s="249"/>
      <c r="AY125" s="249"/>
      <c r="BB125" s="250"/>
      <c r="BD125" s="306"/>
      <c r="BF125" s="249"/>
      <c r="BG125" s="249"/>
      <c r="BH125" s="252"/>
    </row>
    <row r="126" spans="1:60" s="246" customFormat="1" ht="50.25" customHeight="1" x14ac:dyDescent="0.25">
      <c r="A126" s="251"/>
      <c r="B126" s="247"/>
      <c r="C126" s="248"/>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BB126" s="250"/>
      <c r="BD126" s="306"/>
      <c r="BF126" s="249"/>
      <c r="BG126" s="249"/>
      <c r="BH126" s="252"/>
    </row>
    <row r="127" spans="1:60" s="246" customFormat="1" ht="50.25" customHeight="1" x14ac:dyDescent="0.25">
      <c r="A127" s="251"/>
      <c r="B127" s="247"/>
      <c r="C127" s="248"/>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49"/>
      <c r="AR127" s="249"/>
      <c r="AS127" s="249"/>
      <c r="AT127" s="249"/>
      <c r="AU127" s="249"/>
      <c r="AV127" s="249"/>
      <c r="AW127" s="249"/>
      <c r="AX127" s="249"/>
      <c r="AY127" s="249"/>
      <c r="BB127" s="250"/>
      <c r="BD127" s="306"/>
      <c r="BF127" s="249"/>
      <c r="BG127" s="249"/>
      <c r="BH127" s="252"/>
    </row>
    <row r="128" spans="1:60" s="246" customFormat="1" ht="50.25" customHeight="1" x14ac:dyDescent="0.25">
      <c r="A128" s="251"/>
      <c r="B128" s="247"/>
      <c r="C128" s="248"/>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c r="AR128" s="249"/>
      <c r="AS128" s="249"/>
      <c r="AT128" s="249"/>
      <c r="AU128" s="249"/>
      <c r="AV128" s="249"/>
      <c r="AW128" s="249"/>
      <c r="AX128" s="249"/>
      <c r="AY128" s="249"/>
      <c r="BB128" s="250"/>
      <c r="BD128" s="306"/>
      <c r="BF128" s="249"/>
      <c r="BG128" s="249"/>
      <c r="BH128" s="252"/>
    </row>
    <row r="129" spans="1:60" s="246" customFormat="1" ht="50.25" customHeight="1" x14ac:dyDescent="0.25">
      <c r="A129" s="251"/>
      <c r="B129" s="247"/>
      <c r="C129" s="248"/>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BB129" s="250"/>
      <c r="BD129" s="306"/>
      <c r="BF129" s="249"/>
      <c r="BG129" s="249"/>
      <c r="BH129" s="252"/>
    </row>
    <row r="130" spans="1:60" s="246" customFormat="1" ht="50.25" customHeight="1" x14ac:dyDescent="0.25">
      <c r="A130" s="251"/>
      <c r="B130" s="247"/>
      <c r="C130" s="248"/>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c r="AK130" s="249"/>
      <c r="AL130" s="249"/>
      <c r="AM130" s="249"/>
      <c r="AN130" s="249"/>
      <c r="AO130" s="249"/>
      <c r="AP130" s="249"/>
      <c r="AQ130" s="249"/>
      <c r="AR130" s="249"/>
      <c r="AS130" s="249"/>
      <c r="AT130" s="249"/>
      <c r="AU130" s="249"/>
      <c r="AV130" s="249"/>
      <c r="AW130" s="249"/>
      <c r="AX130" s="249"/>
      <c r="AY130" s="249"/>
      <c r="BB130" s="250"/>
      <c r="BD130" s="306"/>
      <c r="BF130" s="249"/>
      <c r="BG130" s="249"/>
      <c r="BH130" s="252"/>
    </row>
    <row r="131" spans="1:60" s="246" customFormat="1" ht="50.25" customHeight="1" x14ac:dyDescent="0.25">
      <c r="A131" s="251"/>
      <c r="B131" s="247"/>
      <c r="C131" s="248"/>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BB131" s="250"/>
      <c r="BD131" s="306"/>
      <c r="BF131" s="249"/>
      <c r="BG131" s="249"/>
      <c r="BH131" s="252"/>
    </row>
    <row r="132" spans="1:60" s="246" customFormat="1" ht="50.25" customHeight="1" x14ac:dyDescent="0.25">
      <c r="A132" s="251"/>
      <c r="B132" s="247"/>
      <c r="C132" s="248"/>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BB132" s="250"/>
      <c r="BD132" s="306"/>
      <c r="BF132" s="249"/>
      <c r="BG132" s="249"/>
      <c r="BH132" s="252"/>
    </row>
    <row r="133" spans="1:60" s="246" customFormat="1" ht="50.25" customHeight="1" x14ac:dyDescent="0.25">
      <c r="A133" s="251"/>
      <c r="B133" s="247"/>
      <c r="C133" s="248"/>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BB133" s="250"/>
      <c r="BD133" s="306"/>
      <c r="BF133" s="249"/>
      <c r="BG133" s="249"/>
      <c r="BH133" s="252"/>
    </row>
    <row r="134" spans="1:60" s="246" customFormat="1" ht="50.25" customHeight="1" x14ac:dyDescent="0.25">
      <c r="A134" s="251"/>
      <c r="B134" s="247"/>
      <c r="C134" s="248"/>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BB134" s="250"/>
      <c r="BD134" s="306"/>
      <c r="BF134" s="249"/>
      <c r="BG134" s="249"/>
      <c r="BH134" s="252"/>
    </row>
    <row r="135" spans="1:60" s="246" customFormat="1" ht="50.25" customHeight="1" x14ac:dyDescent="0.25">
      <c r="A135" s="251"/>
      <c r="B135" s="247"/>
      <c r="C135" s="248"/>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BB135" s="250"/>
      <c r="BD135" s="306"/>
      <c r="BF135" s="249"/>
      <c r="BG135" s="249"/>
      <c r="BH135" s="252"/>
    </row>
    <row r="136" spans="1:60" s="246" customFormat="1" ht="50.25" customHeight="1" x14ac:dyDescent="0.25">
      <c r="A136" s="251"/>
      <c r="B136" s="247"/>
      <c r="C136" s="248"/>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BB136" s="250"/>
      <c r="BD136" s="306"/>
      <c r="BF136" s="249"/>
      <c r="BG136" s="249"/>
      <c r="BH136" s="252"/>
    </row>
    <row r="137" spans="1:60" s="246" customFormat="1" ht="50.25" customHeight="1" x14ac:dyDescent="0.25">
      <c r="A137" s="251"/>
      <c r="B137" s="247"/>
      <c r="C137" s="248"/>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c r="AA137" s="249"/>
      <c r="AB137" s="249"/>
      <c r="AC137" s="249"/>
      <c r="AD137" s="249"/>
      <c r="AE137" s="249"/>
      <c r="AF137" s="249"/>
      <c r="AG137" s="249"/>
      <c r="AH137" s="249"/>
      <c r="AI137" s="249"/>
      <c r="AJ137" s="249"/>
      <c r="AK137" s="249"/>
      <c r="AL137" s="249"/>
      <c r="AM137" s="249"/>
      <c r="AN137" s="249"/>
      <c r="AO137" s="249"/>
      <c r="AP137" s="249"/>
      <c r="AQ137" s="249"/>
      <c r="AR137" s="249"/>
      <c r="AS137" s="249"/>
      <c r="AT137" s="249"/>
      <c r="AU137" s="249"/>
      <c r="AV137" s="249"/>
      <c r="AW137" s="249"/>
      <c r="AX137" s="249"/>
      <c r="AY137" s="249"/>
      <c r="BB137" s="250"/>
      <c r="BD137" s="306"/>
      <c r="BF137" s="249"/>
      <c r="BG137" s="249"/>
      <c r="BH137" s="252"/>
    </row>
    <row r="138" spans="1:60" s="246" customFormat="1" ht="50.25" customHeight="1" x14ac:dyDescent="0.25">
      <c r="A138" s="251"/>
      <c r="B138" s="247"/>
      <c r="C138" s="248"/>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c r="AA138" s="249"/>
      <c r="AB138" s="249"/>
      <c r="AC138" s="249"/>
      <c r="AD138" s="249"/>
      <c r="AE138" s="249"/>
      <c r="AF138" s="249"/>
      <c r="AG138" s="249"/>
      <c r="AH138" s="249"/>
      <c r="AI138" s="249"/>
      <c r="AJ138" s="249"/>
      <c r="AK138" s="249"/>
      <c r="AL138" s="249"/>
      <c r="AM138" s="249"/>
      <c r="AN138" s="249"/>
      <c r="AO138" s="249"/>
      <c r="AP138" s="249"/>
      <c r="AQ138" s="249"/>
      <c r="AR138" s="249"/>
      <c r="AS138" s="249"/>
      <c r="AT138" s="249"/>
      <c r="AU138" s="249"/>
      <c r="AV138" s="249"/>
      <c r="AW138" s="249"/>
      <c r="AX138" s="249"/>
      <c r="AY138" s="249"/>
      <c r="BB138" s="250"/>
      <c r="BD138" s="306"/>
      <c r="BF138" s="249"/>
      <c r="BG138" s="249"/>
      <c r="BH138" s="252"/>
    </row>
    <row r="139" spans="1:60" s="246" customFormat="1" ht="50.25" customHeight="1" x14ac:dyDescent="0.25">
      <c r="A139" s="251"/>
      <c r="B139" s="247"/>
      <c r="C139" s="248"/>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c r="AA139" s="249"/>
      <c r="AB139" s="249"/>
      <c r="AC139" s="249"/>
      <c r="AD139" s="249"/>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BB139" s="250"/>
      <c r="BD139" s="306"/>
      <c r="BF139" s="249"/>
      <c r="BG139" s="249"/>
      <c r="BH139" s="252"/>
    </row>
    <row r="140" spans="1:60" s="246" customFormat="1" ht="50.25" customHeight="1" x14ac:dyDescent="0.25">
      <c r="A140" s="251"/>
      <c r="B140" s="247"/>
      <c r="C140" s="248"/>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BB140" s="250"/>
      <c r="BD140" s="306"/>
      <c r="BF140" s="249"/>
      <c r="BG140" s="249"/>
      <c r="BH140" s="252"/>
    </row>
    <row r="141" spans="1:60" s="246" customFormat="1" ht="50.25" customHeight="1" x14ac:dyDescent="0.25">
      <c r="A141" s="251"/>
      <c r="B141" s="247"/>
      <c r="C141" s="248"/>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BB141" s="250"/>
      <c r="BD141" s="306"/>
      <c r="BF141" s="249"/>
      <c r="BG141" s="249"/>
      <c r="BH141" s="252"/>
    </row>
    <row r="142" spans="1:60" s="246" customFormat="1" ht="50.25" customHeight="1" x14ac:dyDescent="0.25">
      <c r="A142" s="251"/>
      <c r="B142" s="247"/>
      <c r="C142" s="248"/>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BB142" s="250"/>
      <c r="BD142" s="306"/>
      <c r="BF142" s="249"/>
      <c r="BG142" s="249"/>
      <c r="BH142" s="252"/>
    </row>
    <row r="143" spans="1:60" s="246" customFormat="1" ht="50.25" customHeight="1" x14ac:dyDescent="0.25">
      <c r="A143" s="251"/>
      <c r="B143" s="247"/>
      <c r="C143" s="248"/>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49"/>
      <c r="AQ143" s="249"/>
      <c r="AR143" s="249"/>
      <c r="AS143" s="249"/>
      <c r="AT143" s="249"/>
      <c r="AU143" s="249"/>
      <c r="AV143" s="249"/>
      <c r="AW143" s="249"/>
      <c r="AX143" s="249"/>
      <c r="AY143" s="249"/>
      <c r="BB143" s="250"/>
      <c r="BD143" s="306"/>
      <c r="BF143" s="249"/>
      <c r="BG143" s="249"/>
      <c r="BH143" s="252"/>
    </row>
    <row r="144" spans="1:60" s="246" customFormat="1" ht="50.25" customHeight="1" x14ac:dyDescent="0.25">
      <c r="A144" s="251"/>
      <c r="B144" s="247"/>
      <c r="C144" s="248"/>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249"/>
      <c r="AM144" s="249"/>
      <c r="AN144" s="249"/>
      <c r="AO144" s="249"/>
      <c r="AP144" s="249"/>
      <c r="AQ144" s="249"/>
      <c r="AR144" s="249"/>
      <c r="AS144" s="249"/>
      <c r="AT144" s="249"/>
      <c r="AU144" s="249"/>
      <c r="AV144" s="249"/>
      <c r="AW144" s="249"/>
      <c r="AX144" s="249"/>
      <c r="AY144" s="249"/>
      <c r="BB144" s="250"/>
      <c r="BD144" s="306"/>
      <c r="BF144" s="249"/>
      <c r="BG144" s="249"/>
      <c r="BH144" s="252"/>
    </row>
    <row r="145" spans="1:60" s="246" customFormat="1" ht="50.25" customHeight="1" x14ac:dyDescent="0.25">
      <c r="A145" s="251"/>
      <c r="B145" s="247"/>
      <c r="C145" s="248"/>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c r="AK145" s="249"/>
      <c r="AL145" s="249"/>
      <c r="AM145" s="249"/>
      <c r="AN145" s="249"/>
      <c r="AO145" s="249"/>
      <c r="AP145" s="249"/>
      <c r="AQ145" s="249"/>
      <c r="AR145" s="249"/>
      <c r="AS145" s="249"/>
      <c r="AT145" s="249"/>
      <c r="AU145" s="249"/>
      <c r="AV145" s="249"/>
      <c r="AW145" s="249"/>
      <c r="AX145" s="249"/>
      <c r="AY145" s="249"/>
      <c r="BB145" s="250"/>
      <c r="BD145" s="306"/>
      <c r="BF145" s="249"/>
      <c r="BG145" s="249"/>
      <c r="BH145" s="252"/>
    </row>
    <row r="146" spans="1:60" s="246" customFormat="1" ht="50.25" customHeight="1" x14ac:dyDescent="0.25">
      <c r="A146" s="251"/>
      <c r="B146" s="247"/>
      <c r="C146" s="248"/>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BB146" s="250"/>
      <c r="BD146" s="306"/>
      <c r="BF146" s="249"/>
      <c r="BG146" s="249"/>
      <c r="BH146" s="252"/>
    </row>
    <row r="147" spans="1:60" s="246" customFormat="1" ht="50.25" customHeight="1" x14ac:dyDescent="0.25">
      <c r="A147" s="251"/>
      <c r="B147" s="247"/>
      <c r="C147" s="248"/>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BB147" s="250"/>
      <c r="BD147" s="306"/>
      <c r="BF147" s="249"/>
      <c r="BG147" s="249"/>
      <c r="BH147" s="252"/>
    </row>
    <row r="148" spans="1:60" s="246" customFormat="1" ht="50.25" customHeight="1" x14ac:dyDescent="0.25">
      <c r="A148" s="251"/>
      <c r="B148" s="247"/>
      <c r="C148" s="248"/>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BB148" s="250"/>
      <c r="BD148" s="306"/>
      <c r="BF148" s="249"/>
      <c r="BG148" s="249"/>
      <c r="BH148" s="252"/>
    </row>
    <row r="149" spans="1:60" s="246" customFormat="1" ht="50.25" customHeight="1" x14ac:dyDescent="0.25">
      <c r="A149" s="251"/>
      <c r="B149" s="247"/>
      <c r="C149" s="248"/>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BB149" s="250"/>
      <c r="BD149" s="306"/>
      <c r="BF149" s="249"/>
      <c r="BG149" s="249"/>
      <c r="BH149" s="252"/>
    </row>
    <row r="150" spans="1:60" s="246" customFormat="1" ht="50.25" customHeight="1" x14ac:dyDescent="0.25">
      <c r="A150" s="251"/>
      <c r="B150" s="247"/>
      <c r="C150" s="248"/>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BB150" s="250"/>
      <c r="BD150" s="306"/>
      <c r="BF150" s="249"/>
      <c r="BG150" s="249"/>
      <c r="BH150" s="252"/>
    </row>
    <row r="151" spans="1:60" s="246" customFormat="1" ht="50.25" customHeight="1" x14ac:dyDescent="0.25">
      <c r="A151" s="251"/>
      <c r="B151" s="247"/>
      <c r="C151" s="248"/>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BB151" s="250"/>
      <c r="BD151" s="306"/>
      <c r="BF151" s="249"/>
      <c r="BG151" s="249"/>
      <c r="BH151" s="252"/>
    </row>
    <row r="152" spans="1:60" s="246" customFormat="1" ht="50.25" customHeight="1" x14ac:dyDescent="0.25">
      <c r="A152" s="251"/>
      <c r="B152" s="247"/>
      <c r="C152" s="248"/>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BB152" s="250"/>
      <c r="BD152" s="306"/>
      <c r="BF152" s="249"/>
      <c r="BG152" s="249"/>
      <c r="BH152" s="252"/>
    </row>
    <row r="153" spans="1:60" s="246" customFormat="1" ht="50.25" customHeight="1" x14ac:dyDescent="0.25">
      <c r="A153" s="251"/>
      <c r="B153" s="247"/>
      <c r="C153" s="248"/>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BB153" s="250"/>
      <c r="BD153" s="306"/>
      <c r="BF153" s="249"/>
      <c r="BG153" s="249"/>
      <c r="BH153" s="252"/>
    </row>
    <row r="154" spans="1:60" s="246" customFormat="1" ht="50.25" customHeight="1" x14ac:dyDescent="0.25">
      <c r="A154" s="251"/>
      <c r="B154" s="247"/>
      <c r="C154" s="248"/>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c r="AA154" s="249"/>
      <c r="AB154" s="249"/>
      <c r="AC154" s="249"/>
      <c r="AD154" s="249"/>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BB154" s="250"/>
      <c r="BD154" s="306"/>
      <c r="BF154" s="249"/>
      <c r="BG154" s="249"/>
      <c r="BH154" s="252"/>
    </row>
    <row r="155" spans="1:60" s="246" customFormat="1" ht="50.25" customHeight="1" x14ac:dyDescent="0.25">
      <c r="A155" s="251"/>
      <c r="B155" s="247"/>
      <c r="C155" s="248"/>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BB155" s="250"/>
      <c r="BD155" s="306"/>
      <c r="BF155" s="249"/>
      <c r="BG155" s="249"/>
      <c r="BH155" s="252"/>
    </row>
    <row r="156" spans="1:60" s="246" customFormat="1" ht="50.25" customHeight="1" x14ac:dyDescent="0.25">
      <c r="A156" s="251"/>
      <c r="B156" s="247"/>
      <c r="C156" s="248"/>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c r="AA156" s="249"/>
      <c r="AB156" s="249"/>
      <c r="AC156" s="249"/>
      <c r="AD156" s="249"/>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BB156" s="250"/>
      <c r="BD156" s="306"/>
      <c r="BF156" s="249"/>
      <c r="BG156" s="249"/>
      <c r="BH156" s="252"/>
    </row>
    <row r="157" spans="1:60" s="246" customFormat="1" ht="50.25" customHeight="1" x14ac:dyDescent="0.25">
      <c r="A157" s="251"/>
      <c r="B157" s="247"/>
      <c r="C157" s="248"/>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BB157" s="250"/>
      <c r="BD157" s="306"/>
      <c r="BF157" s="249"/>
      <c r="BG157" s="249"/>
      <c r="BH157" s="252"/>
    </row>
    <row r="158" spans="1:60" s="246" customFormat="1" ht="50.25" customHeight="1" x14ac:dyDescent="0.25">
      <c r="A158" s="251"/>
      <c r="B158" s="247"/>
      <c r="C158" s="248"/>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BB158" s="250"/>
      <c r="BD158" s="306"/>
      <c r="BF158" s="249"/>
      <c r="BG158" s="249"/>
      <c r="BH158" s="252"/>
    </row>
    <row r="159" spans="1:60" s="246" customFormat="1" ht="50.25" customHeight="1" x14ac:dyDescent="0.25">
      <c r="A159" s="251"/>
      <c r="B159" s="247"/>
      <c r="C159" s="248"/>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BB159" s="250"/>
      <c r="BD159" s="306"/>
      <c r="BF159" s="249"/>
      <c r="BG159" s="249"/>
      <c r="BH159" s="252"/>
    </row>
    <row r="160" spans="1:60" s="246" customFormat="1" ht="50.25" customHeight="1" x14ac:dyDescent="0.25">
      <c r="A160" s="251"/>
      <c r="B160" s="247"/>
      <c r="C160" s="248"/>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BB160" s="250"/>
      <c r="BD160" s="306"/>
      <c r="BF160" s="249"/>
      <c r="BG160" s="249"/>
      <c r="BH160" s="252"/>
    </row>
    <row r="161" spans="1:60" s="246" customFormat="1" ht="50.25" customHeight="1" x14ac:dyDescent="0.25">
      <c r="A161" s="251"/>
      <c r="B161" s="247"/>
      <c r="C161" s="248"/>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49"/>
      <c r="AB161" s="249"/>
      <c r="AC161" s="249"/>
      <c r="AD161" s="249"/>
      <c r="AE161" s="249"/>
      <c r="AF161" s="249"/>
      <c r="AG161" s="249"/>
      <c r="AH161" s="249"/>
      <c r="AI161" s="249"/>
      <c r="AJ161" s="249"/>
      <c r="AK161" s="249"/>
      <c r="AL161" s="249"/>
      <c r="AM161" s="249"/>
      <c r="AN161" s="249"/>
      <c r="AO161" s="249"/>
      <c r="AP161" s="249"/>
      <c r="AQ161" s="249"/>
      <c r="AR161" s="249"/>
      <c r="AS161" s="249"/>
      <c r="AT161" s="249"/>
      <c r="AU161" s="249"/>
      <c r="AV161" s="249"/>
      <c r="AW161" s="249"/>
      <c r="AX161" s="249"/>
      <c r="AY161" s="249"/>
      <c r="BB161" s="250"/>
      <c r="BD161" s="306"/>
      <c r="BF161" s="249"/>
      <c r="BG161" s="249"/>
      <c r="BH161" s="252"/>
    </row>
    <row r="162" spans="1:60" s="246" customFormat="1" ht="50.25" customHeight="1" x14ac:dyDescent="0.25">
      <c r="A162" s="251"/>
      <c r="B162" s="247"/>
      <c r="C162" s="248"/>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249"/>
      <c r="AL162" s="249"/>
      <c r="AM162" s="249"/>
      <c r="AN162" s="249"/>
      <c r="AO162" s="249"/>
      <c r="AP162" s="249"/>
      <c r="AQ162" s="249"/>
      <c r="AR162" s="249"/>
      <c r="AS162" s="249"/>
      <c r="AT162" s="249"/>
      <c r="AU162" s="249"/>
      <c r="AV162" s="249"/>
      <c r="AW162" s="249"/>
      <c r="AX162" s="249"/>
      <c r="AY162" s="249"/>
      <c r="BB162" s="250"/>
      <c r="BD162" s="306"/>
      <c r="BF162" s="249"/>
      <c r="BG162" s="249"/>
      <c r="BH162" s="252"/>
    </row>
    <row r="163" spans="1:60" s="246" customFormat="1" ht="50.25" customHeight="1" x14ac:dyDescent="0.25">
      <c r="A163" s="251"/>
      <c r="B163" s="247"/>
      <c r="C163" s="248"/>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c r="AA163" s="249"/>
      <c r="AB163" s="249"/>
      <c r="AC163" s="249"/>
      <c r="AD163" s="249"/>
      <c r="AE163" s="249"/>
      <c r="AF163" s="249"/>
      <c r="AG163" s="249"/>
      <c r="AH163" s="249"/>
      <c r="AI163" s="249"/>
      <c r="AJ163" s="249"/>
      <c r="AK163" s="249"/>
      <c r="AL163" s="249"/>
      <c r="AM163" s="249"/>
      <c r="AN163" s="249"/>
      <c r="AO163" s="249"/>
      <c r="AP163" s="249"/>
      <c r="AQ163" s="249"/>
      <c r="AR163" s="249"/>
      <c r="AS163" s="249"/>
      <c r="AT163" s="249"/>
      <c r="AU163" s="249"/>
      <c r="AV163" s="249"/>
      <c r="AW163" s="249"/>
      <c r="AX163" s="249"/>
      <c r="AY163" s="249"/>
      <c r="BB163" s="250"/>
      <c r="BD163" s="306"/>
      <c r="BF163" s="249"/>
      <c r="BG163" s="249"/>
      <c r="BH163" s="252"/>
    </row>
    <row r="164" spans="1:60" s="246" customFormat="1" ht="50.25" customHeight="1" x14ac:dyDescent="0.25">
      <c r="A164" s="251"/>
      <c r="B164" s="247"/>
      <c r="C164" s="248"/>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c r="AA164" s="249"/>
      <c r="AB164" s="249"/>
      <c r="AC164" s="249"/>
      <c r="AD164" s="249"/>
      <c r="AE164" s="249"/>
      <c r="AF164" s="249"/>
      <c r="AG164" s="249"/>
      <c r="AH164" s="249"/>
      <c r="AI164" s="249"/>
      <c r="AJ164" s="249"/>
      <c r="AK164" s="249"/>
      <c r="AL164" s="249"/>
      <c r="AM164" s="249"/>
      <c r="AN164" s="249"/>
      <c r="AO164" s="249"/>
      <c r="AP164" s="249"/>
      <c r="AQ164" s="249"/>
      <c r="AR164" s="249"/>
      <c r="AS164" s="249"/>
      <c r="AT164" s="249"/>
      <c r="AU164" s="249"/>
      <c r="AV164" s="249"/>
      <c r="AW164" s="249"/>
      <c r="AX164" s="249"/>
      <c r="AY164" s="249"/>
      <c r="BB164" s="250"/>
      <c r="BD164" s="306"/>
      <c r="BF164" s="249"/>
      <c r="BG164" s="249"/>
      <c r="BH164" s="252"/>
    </row>
    <row r="165" spans="1:60" s="246" customFormat="1" ht="50.25" customHeight="1" x14ac:dyDescent="0.25">
      <c r="A165" s="251"/>
      <c r="B165" s="247"/>
      <c r="C165" s="248"/>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c r="AA165" s="249"/>
      <c r="AB165" s="249"/>
      <c r="AC165" s="249"/>
      <c r="AD165" s="249"/>
      <c r="AE165" s="249"/>
      <c r="AF165" s="249"/>
      <c r="AG165" s="249"/>
      <c r="AH165" s="249"/>
      <c r="AI165" s="249"/>
      <c r="AJ165" s="249"/>
      <c r="AK165" s="249"/>
      <c r="AL165" s="249"/>
      <c r="AM165" s="249"/>
      <c r="AN165" s="249"/>
      <c r="AO165" s="249"/>
      <c r="AP165" s="249"/>
      <c r="AQ165" s="249"/>
      <c r="AR165" s="249"/>
      <c r="AS165" s="249"/>
      <c r="AT165" s="249"/>
      <c r="AU165" s="249"/>
      <c r="AV165" s="249"/>
      <c r="AW165" s="249"/>
      <c r="AX165" s="249"/>
      <c r="AY165" s="249"/>
      <c r="BB165" s="250"/>
      <c r="BD165" s="306"/>
      <c r="BF165" s="249"/>
      <c r="BG165" s="249"/>
      <c r="BH165" s="252"/>
    </row>
    <row r="166" spans="1:60" s="246" customFormat="1" ht="50.25" customHeight="1" x14ac:dyDescent="0.25">
      <c r="A166" s="251"/>
      <c r="B166" s="247"/>
      <c r="C166" s="248"/>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49"/>
      <c r="AV166" s="249"/>
      <c r="AW166" s="249"/>
      <c r="AX166" s="249"/>
      <c r="AY166" s="249"/>
      <c r="BB166" s="250"/>
      <c r="BD166" s="306"/>
      <c r="BF166" s="249"/>
      <c r="BG166" s="249"/>
      <c r="BH166" s="252"/>
    </row>
    <row r="167" spans="1:60" s="246" customFormat="1" ht="50.25" customHeight="1" x14ac:dyDescent="0.25">
      <c r="A167" s="251"/>
      <c r="B167" s="247"/>
      <c r="C167" s="248"/>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BB167" s="250"/>
      <c r="BD167" s="306"/>
      <c r="BF167" s="249"/>
      <c r="BG167" s="249"/>
      <c r="BH167" s="252"/>
    </row>
    <row r="168" spans="1:60" s="246" customFormat="1" ht="50.25" customHeight="1" x14ac:dyDescent="0.25">
      <c r="A168" s="251"/>
      <c r="B168" s="247"/>
      <c r="C168" s="248"/>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BB168" s="250"/>
      <c r="BD168" s="306"/>
      <c r="BF168" s="249"/>
      <c r="BG168" s="249"/>
      <c r="BH168" s="252"/>
    </row>
    <row r="169" spans="1:60" s="246" customFormat="1" ht="50.25" customHeight="1" x14ac:dyDescent="0.25">
      <c r="A169" s="251"/>
      <c r="B169" s="247"/>
      <c r="C169" s="248"/>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BB169" s="250"/>
      <c r="BD169" s="306"/>
      <c r="BF169" s="249"/>
      <c r="BG169" s="249"/>
      <c r="BH169" s="252"/>
    </row>
    <row r="170" spans="1:60" s="246" customFormat="1" ht="50.25" customHeight="1" x14ac:dyDescent="0.25">
      <c r="A170" s="251"/>
      <c r="B170" s="247"/>
      <c r="C170" s="248"/>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BB170" s="250"/>
      <c r="BD170" s="306"/>
      <c r="BF170" s="249"/>
      <c r="BG170" s="249"/>
      <c r="BH170" s="252"/>
    </row>
    <row r="171" spans="1:60" s="246" customFormat="1" ht="50.25" customHeight="1" x14ac:dyDescent="0.25">
      <c r="A171" s="251"/>
      <c r="B171" s="247"/>
      <c r="C171" s="248"/>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BB171" s="250"/>
      <c r="BD171" s="306"/>
      <c r="BF171" s="249"/>
      <c r="BG171" s="249"/>
      <c r="BH171" s="252"/>
    </row>
    <row r="172" spans="1:60" s="246" customFormat="1" ht="50.25" customHeight="1" x14ac:dyDescent="0.25">
      <c r="A172" s="251"/>
      <c r="B172" s="247"/>
      <c r="C172" s="248"/>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BB172" s="250"/>
      <c r="BD172" s="306"/>
      <c r="BF172" s="249"/>
      <c r="BG172" s="249"/>
      <c r="BH172" s="252"/>
    </row>
    <row r="173" spans="1:60" s="246" customFormat="1" ht="50.25" customHeight="1" x14ac:dyDescent="0.25">
      <c r="A173" s="251"/>
      <c r="B173" s="247"/>
      <c r="C173" s="248"/>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BB173" s="250"/>
      <c r="BD173" s="306"/>
      <c r="BF173" s="249"/>
      <c r="BG173" s="249"/>
      <c r="BH173" s="252"/>
    </row>
    <row r="174" spans="1:60" s="246" customFormat="1" ht="50.25" customHeight="1" x14ac:dyDescent="0.25">
      <c r="A174" s="251"/>
      <c r="B174" s="247"/>
      <c r="C174" s="248"/>
      <c r="D174" s="249"/>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c r="AA174" s="249"/>
      <c r="AB174" s="249"/>
      <c r="AC174" s="249"/>
      <c r="AD174" s="249"/>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BB174" s="250"/>
      <c r="BD174" s="306"/>
      <c r="BF174" s="249"/>
      <c r="BG174" s="249"/>
      <c r="BH174" s="252"/>
    </row>
    <row r="175" spans="1:60" s="246" customFormat="1" ht="50.25" customHeight="1" x14ac:dyDescent="0.25">
      <c r="A175" s="251"/>
      <c r="B175" s="247"/>
      <c r="C175" s="248"/>
      <c r="D175" s="249"/>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249"/>
      <c r="AP175" s="249"/>
      <c r="AQ175" s="249"/>
      <c r="AR175" s="249"/>
      <c r="AS175" s="249"/>
      <c r="AT175" s="249"/>
      <c r="AU175" s="249"/>
      <c r="AV175" s="249"/>
      <c r="AW175" s="249"/>
      <c r="AX175" s="249"/>
      <c r="AY175" s="249"/>
      <c r="BB175" s="250"/>
      <c r="BD175" s="306"/>
      <c r="BF175" s="249"/>
      <c r="BG175" s="249"/>
      <c r="BH175" s="252"/>
    </row>
    <row r="176" spans="1:60" s="246" customFormat="1" ht="50.25" customHeight="1" x14ac:dyDescent="0.25">
      <c r="A176" s="251"/>
      <c r="B176" s="247"/>
      <c r="C176" s="248"/>
      <c r="D176" s="249"/>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c r="AA176" s="249"/>
      <c r="AB176" s="249"/>
      <c r="AC176" s="249"/>
      <c r="AD176" s="249"/>
      <c r="AE176" s="249"/>
      <c r="AF176" s="249"/>
      <c r="AG176" s="249"/>
      <c r="AH176" s="249"/>
      <c r="AI176" s="249"/>
      <c r="AJ176" s="249"/>
      <c r="AK176" s="249"/>
      <c r="AL176" s="249"/>
      <c r="AM176" s="249"/>
      <c r="AN176" s="249"/>
      <c r="AO176" s="249"/>
      <c r="AP176" s="249"/>
      <c r="AQ176" s="249"/>
      <c r="AR176" s="249"/>
      <c r="AS176" s="249"/>
      <c r="AT176" s="249"/>
      <c r="AU176" s="249"/>
      <c r="AV176" s="249"/>
      <c r="AW176" s="249"/>
      <c r="AX176" s="249"/>
      <c r="AY176" s="249"/>
      <c r="BB176" s="250"/>
      <c r="BD176" s="306"/>
      <c r="BF176" s="249"/>
      <c r="BG176" s="249"/>
      <c r="BH176" s="252"/>
    </row>
    <row r="177" spans="1:60" s="246" customFormat="1" ht="50.25" customHeight="1" x14ac:dyDescent="0.25">
      <c r="A177" s="251"/>
      <c r="B177" s="247"/>
      <c r="C177" s="248"/>
      <c r="D177" s="249"/>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c r="AA177" s="249"/>
      <c r="AB177" s="249"/>
      <c r="AC177" s="249"/>
      <c r="AD177" s="249"/>
      <c r="AE177" s="249"/>
      <c r="AF177" s="249"/>
      <c r="AG177" s="249"/>
      <c r="AH177" s="249"/>
      <c r="AI177" s="249"/>
      <c r="AJ177" s="249"/>
      <c r="AK177" s="249"/>
      <c r="AL177" s="249"/>
      <c r="AM177" s="249"/>
      <c r="AN177" s="249"/>
      <c r="AO177" s="249"/>
      <c r="AP177" s="249"/>
      <c r="AQ177" s="249"/>
      <c r="AR177" s="249"/>
      <c r="AS177" s="249"/>
      <c r="AT177" s="249"/>
      <c r="AU177" s="249"/>
      <c r="AV177" s="249"/>
      <c r="AW177" s="249"/>
      <c r="AX177" s="249"/>
      <c r="AY177" s="249"/>
      <c r="BB177" s="250"/>
      <c r="BD177" s="306"/>
      <c r="BF177" s="249"/>
      <c r="BG177" s="249"/>
      <c r="BH177" s="252"/>
    </row>
    <row r="178" spans="1:60" s="246" customFormat="1" ht="50.25" customHeight="1" x14ac:dyDescent="0.25">
      <c r="A178" s="251"/>
      <c r="B178" s="247"/>
      <c r="C178" s="248"/>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c r="AA178" s="249"/>
      <c r="AB178" s="249"/>
      <c r="AC178" s="249"/>
      <c r="AD178" s="249"/>
      <c r="AE178" s="249"/>
      <c r="AF178" s="249"/>
      <c r="AG178" s="249"/>
      <c r="AH178" s="249"/>
      <c r="AI178" s="249"/>
      <c r="AJ178" s="249"/>
      <c r="AK178" s="249"/>
      <c r="AL178" s="249"/>
      <c r="AM178" s="249"/>
      <c r="AN178" s="249"/>
      <c r="AO178" s="249"/>
      <c r="AP178" s="249"/>
      <c r="AQ178" s="249"/>
      <c r="AR178" s="249"/>
      <c r="AS178" s="249"/>
      <c r="AT178" s="249"/>
      <c r="AU178" s="249"/>
      <c r="AV178" s="249"/>
      <c r="AW178" s="249"/>
      <c r="AX178" s="249"/>
      <c r="AY178" s="249"/>
      <c r="BB178" s="250"/>
      <c r="BD178" s="306"/>
      <c r="BF178" s="249"/>
      <c r="BG178" s="249"/>
      <c r="BH178" s="252"/>
    </row>
    <row r="179" spans="1:60" s="246" customFormat="1" ht="50.25" customHeight="1" x14ac:dyDescent="0.25">
      <c r="A179" s="251"/>
      <c r="B179" s="247"/>
      <c r="C179" s="248"/>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c r="AA179" s="249"/>
      <c r="AB179" s="249"/>
      <c r="AC179" s="249"/>
      <c r="AD179" s="249"/>
      <c r="AE179" s="249"/>
      <c r="AF179" s="249"/>
      <c r="AG179" s="249"/>
      <c r="AH179" s="249"/>
      <c r="AI179" s="249"/>
      <c r="AJ179" s="249"/>
      <c r="AK179" s="249"/>
      <c r="AL179" s="249"/>
      <c r="AM179" s="249"/>
      <c r="AN179" s="249"/>
      <c r="AO179" s="249"/>
      <c r="AP179" s="249"/>
      <c r="AQ179" s="249"/>
      <c r="AR179" s="249"/>
      <c r="AS179" s="249"/>
      <c r="AT179" s="249"/>
      <c r="AU179" s="249"/>
      <c r="AV179" s="249"/>
      <c r="AW179" s="249"/>
      <c r="AX179" s="249"/>
      <c r="AY179" s="249"/>
      <c r="BB179" s="250"/>
      <c r="BD179" s="306"/>
      <c r="BF179" s="249"/>
      <c r="BG179" s="249"/>
      <c r="BH179" s="252"/>
    </row>
    <row r="180" spans="1:60" s="246" customFormat="1" ht="50.25" customHeight="1" x14ac:dyDescent="0.25">
      <c r="A180" s="251"/>
      <c r="B180" s="247"/>
      <c r="C180" s="248"/>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c r="AA180" s="249"/>
      <c r="AB180" s="249"/>
      <c r="AC180" s="249"/>
      <c r="AD180" s="249"/>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BB180" s="250"/>
      <c r="BD180" s="306"/>
      <c r="BF180" s="249"/>
      <c r="BG180" s="249"/>
      <c r="BH180" s="252"/>
    </row>
    <row r="181" spans="1:60" s="246" customFormat="1" ht="50.25" customHeight="1" x14ac:dyDescent="0.25">
      <c r="A181" s="251"/>
      <c r="B181" s="247"/>
      <c r="C181" s="248"/>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c r="AA181" s="249"/>
      <c r="AB181" s="249"/>
      <c r="AC181" s="249"/>
      <c r="AD181" s="249"/>
      <c r="AE181" s="249"/>
      <c r="AF181" s="249"/>
      <c r="AG181" s="249"/>
      <c r="AH181" s="249"/>
      <c r="AI181" s="249"/>
      <c r="AJ181" s="249"/>
      <c r="AK181" s="249"/>
      <c r="AL181" s="249"/>
      <c r="AM181" s="249"/>
      <c r="AN181" s="249"/>
      <c r="AO181" s="249"/>
      <c r="AP181" s="249"/>
      <c r="AQ181" s="249"/>
      <c r="AR181" s="249"/>
      <c r="AS181" s="249"/>
      <c r="AT181" s="249"/>
      <c r="AU181" s="249"/>
      <c r="AV181" s="249"/>
      <c r="AW181" s="249"/>
      <c r="AX181" s="249"/>
      <c r="AY181" s="249"/>
      <c r="BB181" s="250"/>
      <c r="BD181" s="306"/>
      <c r="BF181" s="249"/>
      <c r="BG181" s="249"/>
      <c r="BH181" s="252"/>
    </row>
    <row r="182" spans="1:60" s="246" customFormat="1" ht="50.25" customHeight="1" x14ac:dyDescent="0.25">
      <c r="A182" s="251"/>
      <c r="B182" s="247"/>
      <c r="C182" s="248"/>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c r="AP182" s="249"/>
      <c r="AQ182" s="249"/>
      <c r="AR182" s="249"/>
      <c r="AS182" s="249"/>
      <c r="AT182" s="249"/>
      <c r="AU182" s="249"/>
      <c r="AV182" s="249"/>
      <c r="AW182" s="249"/>
      <c r="AX182" s="249"/>
      <c r="AY182" s="249"/>
      <c r="BB182" s="250"/>
      <c r="BD182" s="306"/>
      <c r="BF182" s="249"/>
      <c r="BG182" s="249"/>
      <c r="BH182" s="252"/>
    </row>
    <row r="183" spans="1:60" s="246" customFormat="1" ht="50.25" customHeight="1" x14ac:dyDescent="0.25">
      <c r="A183" s="251"/>
      <c r="B183" s="247"/>
      <c r="C183" s="248"/>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c r="AA183" s="249"/>
      <c r="AB183" s="249"/>
      <c r="AC183" s="249"/>
      <c r="AD183" s="249"/>
      <c r="AE183" s="249"/>
      <c r="AF183" s="249"/>
      <c r="AG183" s="249"/>
      <c r="AH183" s="249"/>
      <c r="AI183" s="249"/>
      <c r="AJ183" s="249"/>
      <c r="AK183" s="249"/>
      <c r="AL183" s="249"/>
      <c r="AM183" s="249"/>
      <c r="AN183" s="249"/>
      <c r="AO183" s="249"/>
      <c r="AP183" s="249"/>
      <c r="AQ183" s="249"/>
      <c r="AR183" s="249"/>
      <c r="AS183" s="249"/>
      <c r="AT183" s="249"/>
      <c r="AU183" s="249"/>
      <c r="AV183" s="249"/>
      <c r="AW183" s="249"/>
      <c r="AX183" s="249"/>
      <c r="AY183" s="249"/>
      <c r="BB183" s="250"/>
      <c r="BD183" s="306"/>
      <c r="BF183" s="249"/>
      <c r="BG183" s="249"/>
      <c r="BH183" s="252"/>
    </row>
    <row r="184" spans="1:60" s="246" customFormat="1" ht="50.25" customHeight="1" x14ac:dyDescent="0.25">
      <c r="A184" s="251"/>
      <c r="B184" s="247"/>
      <c r="C184" s="248"/>
      <c r="D184" s="249"/>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c r="AA184" s="249"/>
      <c r="AB184" s="249"/>
      <c r="AC184" s="249"/>
      <c r="AD184" s="249"/>
      <c r="AE184" s="249"/>
      <c r="AF184" s="249"/>
      <c r="AG184" s="249"/>
      <c r="AH184" s="249"/>
      <c r="AI184" s="249"/>
      <c r="AJ184" s="249"/>
      <c r="AK184" s="249"/>
      <c r="AL184" s="249"/>
      <c r="AM184" s="249"/>
      <c r="AN184" s="249"/>
      <c r="AO184" s="249"/>
      <c r="AP184" s="249"/>
      <c r="AQ184" s="249"/>
      <c r="AR184" s="249"/>
      <c r="AS184" s="249"/>
      <c r="AT184" s="249"/>
      <c r="AU184" s="249"/>
      <c r="AV184" s="249"/>
      <c r="AW184" s="249"/>
      <c r="AX184" s="249"/>
      <c r="AY184" s="249"/>
      <c r="BB184" s="250"/>
      <c r="BD184" s="306"/>
      <c r="BF184" s="249"/>
      <c r="BG184" s="249"/>
      <c r="BH184" s="252"/>
    </row>
    <row r="185" spans="1:60" s="246" customFormat="1" ht="50.25" customHeight="1" x14ac:dyDescent="0.25">
      <c r="A185" s="251"/>
      <c r="B185" s="247"/>
      <c r="C185" s="248"/>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249"/>
      <c r="AL185" s="249"/>
      <c r="AM185" s="249"/>
      <c r="AN185" s="249"/>
      <c r="AO185" s="249"/>
      <c r="AP185" s="249"/>
      <c r="AQ185" s="249"/>
      <c r="AR185" s="249"/>
      <c r="AS185" s="249"/>
      <c r="AT185" s="249"/>
      <c r="AU185" s="249"/>
      <c r="AV185" s="249"/>
      <c r="AW185" s="249"/>
      <c r="AX185" s="249"/>
      <c r="AY185" s="249"/>
      <c r="BB185" s="250"/>
      <c r="BD185" s="306"/>
      <c r="BF185" s="249"/>
      <c r="BG185" s="249"/>
      <c r="BH185" s="252"/>
    </row>
    <row r="186" spans="1:60" s="246" customFormat="1" ht="50.25" customHeight="1" x14ac:dyDescent="0.25">
      <c r="A186" s="251"/>
      <c r="B186" s="247"/>
      <c r="C186" s="248"/>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c r="AQ186" s="249"/>
      <c r="AR186" s="249"/>
      <c r="AS186" s="249"/>
      <c r="AT186" s="249"/>
      <c r="AU186" s="249"/>
      <c r="AV186" s="249"/>
      <c r="AW186" s="249"/>
      <c r="AX186" s="249"/>
      <c r="AY186" s="249"/>
      <c r="BB186" s="250"/>
      <c r="BD186" s="306"/>
      <c r="BF186" s="249"/>
      <c r="BG186" s="249"/>
      <c r="BH186" s="252"/>
    </row>
    <row r="187" spans="1:60" s="246" customFormat="1" ht="50.25" customHeight="1" x14ac:dyDescent="0.25">
      <c r="A187" s="251"/>
      <c r="B187" s="247"/>
      <c r="C187" s="248"/>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c r="AK187" s="249"/>
      <c r="AL187" s="249"/>
      <c r="AM187" s="249"/>
      <c r="AN187" s="249"/>
      <c r="AO187" s="249"/>
      <c r="AP187" s="249"/>
      <c r="AQ187" s="249"/>
      <c r="AR187" s="249"/>
      <c r="AS187" s="249"/>
      <c r="AT187" s="249"/>
      <c r="AU187" s="249"/>
      <c r="AV187" s="249"/>
      <c r="AW187" s="249"/>
      <c r="AX187" s="249"/>
      <c r="AY187" s="249"/>
      <c r="BB187" s="250"/>
      <c r="BD187" s="306"/>
      <c r="BF187" s="249"/>
      <c r="BG187" s="249"/>
      <c r="BH187" s="252"/>
    </row>
    <row r="188" spans="1:60" s="246" customFormat="1" ht="50.25" customHeight="1" x14ac:dyDescent="0.25">
      <c r="A188" s="251"/>
      <c r="B188" s="247"/>
      <c r="C188" s="248"/>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c r="AL188" s="249"/>
      <c r="AM188" s="249"/>
      <c r="AN188" s="249"/>
      <c r="AO188" s="249"/>
      <c r="AP188" s="249"/>
      <c r="AQ188" s="249"/>
      <c r="AR188" s="249"/>
      <c r="AS188" s="249"/>
      <c r="AT188" s="249"/>
      <c r="AU188" s="249"/>
      <c r="AV188" s="249"/>
      <c r="AW188" s="249"/>
      <c r="AX188" s="249"/>
      <c r="AY188" s="249"/>
      <c r="BB188" s="250"/>
      <c r="BD188" s="306"/>
      <c r="BF188" s="249"/>
      <c r="BG188" s="249"/>
      <c r="BH188" s="252"/>
    </row>
    <row r="189" spans="1:60" s="246" customFormat="1" ht="50.25" customHeight="1" x14ac:dyDescent="0.25">
      <c r="A189" s="251"/>
      <c r="B189" s="247"/>
      <c r="C189" s="248"/>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c r="AK189" s="249"/>
      <c r="AL189" s="249"/>
      <c r="AM189" s="249"/>
      <c r="AN189" s="249"/>
      <c r="AO189" s="249"/>
      <c r="AP189" s="249"/>
      <c r="AQ189" s="249"/>
      <c r="AR189" s="249"/>
      <c r="AS189" s="249"/>
      <c r="AT189" s="249"/>
      <c r="AU189" s="249"/>
      <c r="AV189" s="249"/>
      <c r="AW189" s="249"/>
      <c r="AX189" s="249"/>
      <c r="AY189" s="249"/>
      <c r="BB189" s="250"/>
      <c r="BD189" s="306"/>
      <c r="BF189" s="249"/>
      <c r="BG189" s="249"/>
      <c r="BH189" s="252"/>
    </row>
    <row r="190" spans="1:60" s="246" customFormat="1" ht="50.25" customHeight="1" x14ac:dyDescent="0.25">
      <c r="A190" s="251"/>
      <c r="B190" s="247"/>
      <c r="C190" s="248"/>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c r="AA190" s="249"/>
      <c r="AB190" s="249"/>
      <c r="AC190" s="249"/>
      <c r="AD190" s="249"/>
      <c r="AE190" s="249"/>
      <c r="AF190" s="249"/>
      <c r="AG190" s="249"/>
      <c r="AH190" s="249"/>
      <c r="AI190" s="249"/>
      <c r="AJ190" s="249"/>
      <c r="AK190" s="249"/>
      <c r="AL190" s="249"/>
      <c r="AM190" s="249"/>
      <c r="AN190" s="249"/>
      <c r="AO190" s="249"/>
      <c r="AP190" s="249"/>
      <c r="AQ190" s="249"/>
      <c r="AR190" s="249"/>
      <c r="AS190" s="249"/>
      <c r="AT190" s="249"/>
      <c r="AU190" s="249"/>
      <c r="AV190" s="249"/>
      <c r="AW190" s="249"/>
      <c r="AX190" s="249"/>
      <c r="AY190" s="249"/>
      <c r="BB190" s="250"/>
      <c r="BD190" s="306"/>
      <c r="BF190" s="249"/>
      <c r="BG190" s="249"/>
      <c r="BH190" s="252"/>
    </row>
    <row r="191" spans="1:60" s="246" customFormat="1" ht="50.25" customHeight="1" x14ac:dyDescent="0.25">
      <c r="A191" s="251"/>
      <c r="B191" s="247"/>
      <c r="C191" s="248"/>
      <c r="D191" s="249"/>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c r="AA191" s="249"/>
      <c r="AB191" s="249"/>
      <c r="AC191" s="249"/>
      <c r="AD191" s="249"/>
      <c r="AE191" s="249"/>
      <c r="AF191" s="249"/>
      <c r="AG191" s="249"/>
      <c r="AH191" s="249"/>
      <c r="AI191" s="249"/>
      <c r="AJ191" s="249"/>
      <c r="AK191" s="249"/>
      <c r="AL191" s="249"/>
      <c r="AM191" s="249"/>
      <c r="AN191" s="249"/>
      <c r="AO191" s="249"/>
      <c r="AP191" s="249"/>
      <c r="AQ191" s="249"/>
      <c r="AR191" s="249"/>
      <c r="AS191" s="249"/>
      <c r="AT191" s="249"/>
      <c r="AU191" s="249"/>
      <c r="AV191" s="249"/>
      <c r="AW191" s="249"/>
      <c r="AX191" s="249"/>
      <c r="AY191" s="249"/>
      <c r="BB191" s="250"/>
      <c r="BD191" s="306"/>
      <c r="BF191" s="249"/>
      <c r="BG191" s="249"/>
      <c r="BH191" s="252"/>
    </row>
    <row r="192" spans="1:60" s="246" customFormat="1" ht="50.25" customHeight="1" x14ac:dyDescent="0.25">
      <c r="A192" s="251"/>
      <c r="B192" s="247"/>
      <c r="C192" s="248"/>
      <c r="D192" s="249"/>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c r="AA192" s="249"/>
      <c r="AB192" s="249"/>
      <c r="AC192" s="249"/>
      <c r="AD192" s="249"/>
      <c r="AE192" s="249"/>
      <c r="AF192" s="249"/>
      <c r="AG192" s="249"/>
      <c r="AH192" s="249"/>
      <c r="AI192" s="249"/>
      <c r="AJ192" s="249"/>
      <c r="AK192" s="249"/>
      <c r="AL192" s="249"/>
      <c r="AM192" s="249"/>
      <c r="AN192" s="249"/>
      <c r="AO192" s="249"/>
      <c r="AP192" s="249"/>
      <c r="AQ192" s="249"/>
      <c r="AR192" s="249"/>
      <c r="AS192" s="249"/>
      <c r="AT192" s="249"/>
      <c r="AU192" s="249"/>
      <c r="AV192" s="249"/>
      <c r="AW192" s="249"/>
      <c r="AX192" s="249"/>
      <c r="AY192" s="249"/>
      <c r="BB192" s="250"/>
      <c r="BD192" s="306"/>
      <c r="BF192" s="249"/>
      <c r="BG192" s="249"/>
      <c r="BH192" s="252"/>
    </row>
    <row r="193" spans="1:60" s="246" customFormat="1" ht="50.25" customHeight="1" x14ac:dyDescent="0.25">
      <c r="A193" s="251"/>
      <c r="B193" s="247"/>
      <c r="C193" s="248"/>
      <c r="D193" s="249"/>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c r="AA193" s="249"/>
      <c r="AB193" s="249"/>
      <c r="AC193" s="249"/>
      <c r="AD193" s="249"/>
      <c r="AE193" s="249"/>
      <c r="AF193" s="249"/>
      <c r="AG193" s="249"/>
      <c r="AH193" s="249"/>
      <c r="AI193" s="249"/>
      <c r="AJ193" s="249"/>
      <c r="AK193" s="249"/>
      <c r="AL193" s="249"/>
      <c r="AM193" s="249"/>
      <c r="AN193" s="249"/>
      <c r="AO193" s="249"/>
      <c r="AP193" s="249"/>
      <c r="AQ193" s="249"/>
      <c r="AR193" s="249"/>
      <c r="AS193" s="249"/>
      <c r="AT193" s="249"/>
      <c r="AU193" s="249"/>
      <c r="AV193" s="249"/>
      <c r="AW193" s="249"/>
      <c r="AX193" s="249"/>
      <c r="AY193" s="249"/>
      <c r="BB193" s="250"/>
      <c r="BD193" s="306"/>
      <c r="BF193" s="249"/>
      <c r="BG193" s="249"/>
      <c r="BH193" s="252"/>
    </row>
    <row r="194" spans="1:60" s="246" customFormat="1" ht="50.25" customHeight="1" x14ac:dyDescent="0.25">
      <c r="A194" s="251"/>
      <c r="B194" s="247"/>
      <c r="C194" s="248"/>
      <c r="D194" s="249"/>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c r="AA194" s="249"/>
      <c r="AB194" s="249"/>
      <c r="AC194" s="249"/>
      <c r="AD194" s="249"/>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BB194" s="250"/>
      <c r="BD194" s="306"/>
      <c r="BF194" s="249"/>
      <c r="BG194" s="249"/>
      <c r="BH194" s="252"/>
    </row>
    <row r="195" spans="1:60" s="246" customFormat="1" ht="50.25" customHeight="1" x14ac:dyDescent="0.25">
      <c r="A195" s="251"/>
      <c r="B195" s="247"/>
      <c r="C195" s="248"/>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BB195" s="250"/>
      <c r="BD195" s="306"/>
      <c r="BF195" s="249"/>
      <c r="BG195" s="249"/>
      <c r="BH195" s="252"/>
    </row>
    <row r="196" spans="1:60" s="246" customFormat="1" ht="50.25" customHeight="1" x14ac:dyDescent="0.25">
      <c r="A196" s="251"/>
      <c r="B196" s="247"/>
      <c r="C196" s="248"/>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BB196" s="250"/>
      <c r="BD196" s="306"/>
      <c r="BF196" s="249"/>
      <c r="BG196" s="249"/>
      <c r="BH196" s="252"/>
    </row>
    <row r="197" spans="1:60" s="246" customFormat="1" ht="50.25" customHeight="1" x14ac:dyDescent="0.25">
      <c r="A197" s="251"/>
      <c r="B197" s="247"/>
      <c r="C197" s="248"/>
      <c r="D197" s="249"/>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c r="AA197" s="249"/>
      <c r="AB197" s="249"/>
      <c r="AC197" s="249"/>
      <c r="AD197" s="249"/>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BB197" s="250"/>
      <c r="BD197" s="306"/>
      <c r="BF197" s="249"/>
      <c r="BG197" s="249"/>
      <c r="BH197" s="252"/>
    </row>
    <row r="198" spans="1:60" s="246" customFormat="1" ht="50.25" customHeight="1" x14ac:dyDescent="0.25">
      <c r="A198" s="251"/>
      <c r="B198" s="247"/>
      <c r="C198" s="248"/>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BB198" s="250"/>
      <c r="BD198" s="306"/>
      <c r="BF198" s="249"/>
      <c r="BG198" s="249"/>
      <c r="BH198" s="252"/>
    </row>
    <row r="199" spans="1:60" s="246" customFormat="1" ht="50.25" customHeight="1" x14ac:dyDescent="0.25">
      <c r="A199" s="251"/>
      <c r="B199" s="247"/>
      <c r="C199" s="248"/>
      <c r="D199" s="249"/>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c r="AA199" s="249"/>
      <c r="AB199" s="249"/>
      <c r="AC199" s="249"/>
      <c r="AD199" s="249"/>
      <c r="AE199" s="249"/>
      <c r="AF199" s="249"/>
      <c r="AG199" s="249"/>
      <c r="AH199" s="249"/>
      <c r="AI199" s="249"/>
      <c r="AJ199" s="249"/>
      <c r="AK199" s="249"/>
      <c r="AL199" s="249"/>
      <c r="AM199" s="249"/>
      <c r="AN199" s="249"/>
      <c r="AO199" s="249"/>
      <c r="AP199" s="249"/>
      <c r="AQ199" s="249"/>
      <c r="AR199" s="249"/>
      <c r="AS199" s="249"/>
      <c r="AT199" s="249"/>
      <c r="AU199" s="249"/>
      <c r="AV199" s="249"/>
      <c r="AW199" s="249"/>
      <c r="AX199" s="249"/>
      <c r="AY199" s="249"/>
      <c r="BB199" s="250"/>
      <c r="BD199" s="306"/>
      <c r="BF199" s="249"/>
      <c r="BG199" s="249"/>
      <c r="BH199" s="252"/>
    </row>
    <row r="200" spans="1:60" s="246" customFormat="1" ht="50.25" customHeight="1" x14ac:dyDescent="0.25">
      <c r="A200" s="251"/>
      <c r="B200" s="247"/>
      <c r="C200" s="248"/>
      <c r="D200" s="249"/>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c r="AA200" s="249"/>
      <c r="AB200" s="249"/>
      <c r="AC200" s="249"/>
      <c r="AD200" s="249"/>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BB200" s="250"/>
      <c r="BD200" s="306"/>
      <c r="BF200" s="249"/>
      <c r="BG200" s="249"/>
      <c r="BH200" s="252"/>
    </row>
    <row r="201" spans="1:60" s="246" customFormat="1" ht="50.25" customHeight="1" x14ac:dyDescent="0.25">
      <c r="A201" s="251"/>
      <c r="B201" s="247"/>
      <c r="C201" s="248"/>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BB201" s="250"/>
      <c r="BD201" s="306"/>
      <c r="BF201" s="249"/>
      <c r="BG201" s="249"/>
      <c r="BH201" s="252"/>
    </row>
    <row r="202" spans="1:60" s="246" customFormat="1" ht="50.25" customHeight="1" x14ac:dyDescent="0.25">
      <c r="A202" s="251"/>
      <c r="B202" s="247"/>
      <c r="C202" s="248"/>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BB202" s="250"/>
      <c r="BD202" s="306"/>
      <c r="BF202" s="249"/>
      <c r="BG202" s="249"/>
      <c r="BH202" s="252"/>
    </row>
    <row r="203" spans="1:60" s="246" customFormat="1" ht="50.25" customHeight="1" x14ac:dyDescent="0.25">
      <c r="A203" s="251"/>
      <c r="B203" s="247"/>
      <c r="C203" s="248"/>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BB203" s="250"/>
      <c r="BD203" s="306"/>
      <c r="BF203" s="249"/>
      <c r="BG203" s="249"/>
      <c r="BH203" s="252"/>
    </row>
    <row r="204" spans="1:60" s="246" customFormat="1" ht="50.25" customHeight="1" x14ac:dyDescent="0.25">
      <c r="A204" s="251"/>
      <c r="B204" s="247"/>
      <c r="C204" s="248"/>
      <c r="D204" s="249"/>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BB204" s="250"/>
      <c r="BD204" s="306"/>
      <c r="BF204" s="249"/>
      <c r="BG204" s="249"/>
      <c r="BH204" s="252"/>
    </row>
    <row r="205" spans="1:60" s="246" customFormat="1" ht="50.25" customHeight="1" x14ac:dyDescent="0.25">
      <c r="A205" s="251"/>
      <c r="B205" s="247"/>
      <c r="C205" s="248"/>
      <c r="D205" s="249"/>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c r="AA205" s="249"/>
      <c r="AB205" s="249"/>
      <c r="AC205" s="249"/>
      <c r="AD205" s="249"/>
      <c r="AE205" s="249"/>
      <c r="AF205" s="249"/>
      <c r="AG205" s="249"/>
      <c r="AH205" s="249"/>
      <c r="AI205" s="249"/>
      <c r="AJ205" s="249"/>
      <c r="AK205" s="249"/>
      <c r="AL205" s="249"/>
      <c r="AM205" s="249"/>
      <c r="AN205" s="249"/>
      <c r="AO205" s="249"/>
      <c r="AP205" s="249"/>
      <c r="AQ205" s="249"/>
      <c r="AR205" s="249"/>
      <c r="AS205" s="249"/>
      <c r="AT205" s="249"/>
      <c r="AU205" s="249"/>
      <c r="AV205" s="249"/>
      <c r="AW205" s="249"/>
      <c r="AX205" s="249"/>
      <c r="AY205" s="249"/>
      <c r="BB205" s="250"/>
      <c r="BD205" s="306"/>
      <c r="BF205" s="249"/>
      <c r="BG205" s="249"/>
      <c r="BH205" s="252"/>
    </row>
    <row r="206" spans="1:60" s="246" customFormat="1" ht="50.25" customHeight="1" x14ac:dyDescent="0.25">
      <c r="A206" s="251"/>
      <c r="B206" s="247"/>
      <c r="C206" s="248"/>
      <c r="D206" s="249"/>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49"/>
      <c r="AO206" s="249"/>
      <c r="AP206" s="249"/>
      <c r="AQ206" s="249"/>
      <c r="AR206" s="249"/>
      <c r="AS206" s="249"/>
      <c r="AT206" s="249"/>
      <c r="AU206" s="249"/>
      <c r="AV206" s="249"/>
      <c r="AW206" s="249"/>
      <c r="AX206" s="249"/>
      <c r="AY206" s="249"/>
      <c r="BB206" s="250"/>
      <c r="BD206" s="306"/>
      <c r="BF206" s="249"/>
      <c r="BG206" s="249"/>
      <c r="BH206" s="252"/>
    </row>
    <row r="207" spans="1:60" s="246" customFormat="1" ht="50.25" customHeight="1" x14ac:dyDescent="0.25">
      <c r="A207" s="251"/>
      <c r="B207" s="247"/>
      <c r="C207" s="248"/>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BB207" s="250"/>
      <c r="BD207" s="306"/>
      <c r="BF207" s="249"/>
      <c r="BG207" s="249"/>
      <c r="BH207" s="252"/>
    </row>
    <row r="208" spans="1:60" s="246" customFormat="1" ht="50.25" customHeight="1" x14ac:dyDescent="0.25">
      <c r="A208" s="251"/>
      <c r="B208" s="247"/>
      <c r="C208" s="248"/>
      <c r="D208" s="249"/>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49"/>
      <c r="AA208" s="249"/>
      <c r="AB208" s="249"/>
      <c r="AC208" s="249"/>
      <c r="AD208" s="249"/>
      <c r="AE208" s="249"/>
      <c r="AF208" s="249"/>
      <c r="AG208" s="249"/>
      <c r="AH208" s="249"/>
      <c r="AI208" s="249"/>
      <c r="AJ208" s="249"/>
      <c r="AK208" s="249"/>
      <c r="AL208" s="249"/>
      <c r="AM208" s="249"/>
      <c r="AN208" s="249"/>
      <c r="AO208" s="249"/>
      <c r="AP208" s="249"/>
      <c r="AQ208" s="249"/>
      <c r="AR208" s="249"/>
      <c r="AS208" s="249"/>
      <c r="AT208" s="249"/>
      <c r="AU208" s="249"/>
      <c r="AV208" s="249"/>
      <c r="AW208" s="249"/>
      <c r="AX208" s="249"/>
      <c r="AY208" s="249"/>
      <c r="BB208" s="250"/>
      <c r="BD208" s="306"/>
      <c r="BF208" s="249"/>
      <c r="BG208" s="249"/>
      <c r="BH208" s="252"/>
    </row>
    <row r="209" spans="1:107" s="246" customFormat="1" ht="50.25" customHeight="1" x14ac:dyDescent="0.25">
      <c r="A209" s="251"/>
      <c r="B209" s="247"/>
      <c r="C209" s="248"/>
      <c r="D209" s="249"/>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49"/>
      <c r="AA209" s="249"/>
      <c r="AB209" s="249"/>
      <c r="AC209" s="249"/>
      <c r="AD209" s="249"/>
      <c r="AE209" s="249"/>
      <c r="AF209" s="249"/>
      <c r="AG209" s="249"/>
      <c r="AH209" s="249"/>
      <c r="AI209" s="249"/>
      <c r="AJ209" s="249"/>
      <c r="AK209" s="249"/>
      <c r="AL209" s="249"/>
      <c r="AM209" s="249"/>
      <c r="AN209" s="249"/>
      <c r="AO209" s="249"/>
      <c r="AP209" s="249"/>
      <c r="AQ209" s="249"/>
      <c r="AR209" s="249"/>
      <c r="AS209" s="249"/>
      <c r="AT209" s="249"/>
      <c r="AU209" s="249"/>
      <c r="AV209" s="249"/>
      <c r="AW209" s="249"/>
      <c r="AX209" s="249"/>
      <c r="AY209" s="249"/>
      <c r="BB209" s="250"/>
      <c r="BD209" s="306"/>
      <c r="BF209" s="249"/>
      <c r="BG209" s="249"/>
      <c r="BH209" s="252"/>
    </row>
    <row r="210" spans="1:107" s="246" customFormat="1" ht="50.25" customHeight="1" x14ac:dyDescent="0.25">
      <c r="A210" s="251"/>
      <c r="B210" s="247"/>
      <c r="C210" s="248"/>
      <c r="D210" s="249"/>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c r="AA210" s="249"/>
      <c r="AB210" s="249"/>
      <c r="AC210" s="249"/>
      <c r="AD210" s="249"/>
      <c r="AE210" s="249"/>
      <c r="AF210" s="249"/>
      <c r="AG210" s="249"/>
      <c r="AH210" s="249"/>
      <c r="AI210" s="249"/>
      <c r="AJ210" s="249"/>
      <c r="AK210" s="249"/>
      <c r="AL210" s="249"/>
      <c r="AM210" s="249"/>
      <c r="AN210" s="249"/>
      <c r="AO210" s="249"/>
      <c r="AP210" s="249"/>
      <c r="AQ210" s="249"/>
      <c r="AR210" s="249"/>
      <c r="AS210" s="249"/>
      <c r="AT210" s="249"/>
      <c r="AU210" s="249"/>
      <c r="AV210" s="249"/>
      <c r="AW210" s="249"/>
      <c r="AX210" s="249"/>
      <c r="AY210" s="249"/>
      <c r="BB210" s="250"/>
      <c r="BD210" s="306"/>
      <c r="BF210" s="249"/>
      <c r="BG210" s="249"/>
      <c r="BH210" s="252"/>
    </row>
    <row r="211" spans="1:107" s="246" customFormat="1" ht="50.25" customHeight="1" x14ac:dyDescent="0.25">
      <c r="A211" s="251"/>
      <c r="B211" s="247"/>
      <c r="C211" s="248"/>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c r="AA211" s="249"/>
      <c r="AB211" s="249"/>
      <c r="AC211" s="249"/>
      <c r="AD211" s="249"/>
      <c r="AE211" s="249"/>
      <c r="AF211" s="249"/>
      <c r="AG211" s="249"/>
      <c r="AH211" s="249"/>
      <c r="AI211" s="249"/>
      <c r="AJ211" s="249"/>
      <c r="AK211" s="249"/>
      <c r="AL211" s="249"/>
      <c r="AM211" s="249"/>
      <c r="AN211" s="249"/>
      <c r="AO211" s="249"/>
      <c r="AP211" s="249"/>
      <c r="AQ211" s="249"/>
      <c r="AR211" s="249"/>
      <c r="AS211" s="249"/>
      <c r="AT211" s="249"/>
      <c r="AU211" s="249"/>
      <c r="AV211" s="249"/>
      <c r="AW211" s="249"/>
      <c r="AX211" s="249"/>
      <c r="AY211" s="249"/>
      <c r="BB211" s="250"/>
      <c r="BD211" s="306"/>
      <c r="BF211" s="249"/>
      <c r="BG211" s="249"/>
      <c r="BH211" s="252"/>
    </row>
    <row r="212" spans="1:107" s="246" customFormat="1" ht="50.25" customHeight="1" x14ac:dyDescent="0.25">
      <c r="A212" s="251"/>
      <c r="B212" s="247"/>
      <c r="C212" s="248"/>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c r="AA212" s="249"/>
      <c r="AB212" s="249"/>
      <c r="AC212" s="249"/>
      <c r="AD212" s="249"/>
      <c r="AE212" s="249"/>
      <c r="AF212" s="249"/>
      <c r="AG212" s="249"/>
      <c r="AH212" s="249"/>
      <c r="AI212" s="249"/>
      <c r="AJ212" s="249"/>
      <c r="AK212" s="249"/>
      <c r="AL212" s="249"/>
      <c r="AM212" s="249"/>
      <c r="AN212" s="249"/>
      <c r="AO212" s="249"/>
      <c r="AP212" s="249"/>
      <c r="AQ212" s="249"/>
      <c r="AR212" s="249"/>
      <c r="AS212" s="249"/>
      <c r="AT212" s="249"/>
      <c r="AU212" s="249"/>
      <c r="AV212" s="249"/>
      <c r="AW212" s="249"/>
      <c r="AX212" s="249"/>
      <c r="AY212" s="249"/>
      <c r="BB212" s="250"/>
      <c r="BD212" s="306"/>
      <c r="BF212" s="249"/>
      <c r="BG212" s="249"/>
      <c r="BH212" s="252"/>
    </row>
    <row r="213" spans="1:107" s="246" customFormat="1" ht="50.25" customHeight="1" x14ac:dyDescent="0.25">
      <c r="A213" s="251"/>
      <c r="B213" s="247"/>
      <c r="C213" s="248"/>
      <c r="D213" s="249"/>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c r="AA213" s="249"/>
      <c r="AB213" s="249"/>
      <c r="AC213" s="249"/>
      <c r="AD213" s="249"/>
      <c r="AE213" s="249"/>
      <c r="AF213" s="249"/>
      <c r="AG213" s="249"/>
      <c r="AH213" s="249"/>
      <c r="AI213" s="249"/>
      <c r="AJ213" s="249"/>
      <c r="AK213" s="249"/>
      <c r="AL213" s="249"/>
      <c r="AM213" s="249"/>
      <c r="AN213" s="249"/>
      <c r="AO213" s="249"/>
      <c r="AP213" s="249"/>
      <c r="AQ213" s="249"/>
      <c r="AR213" s="249"/>
      <c r="AS213" s="249"/>
      <c r="AT213" s="249"/>
      <c r="AU213" s="249"/>
      <c r="AV213" s="249"/>
      <c r="AW213" s="249"/>
      <c r="AX213" s="249"/>
      <c r="AY213" s="249"/>
      <c r="BB213" s="250"/>
      <c r="BD213" s="306"/>
      <c r="BF213" s="249"/>
      <c r="BG213" s="249"/>
      <c r="BH213" s="252"/>
    </row>
    <row r="214" spans="1:107" s="246" customFormat="1" ht="50.25" customHeight="1" x14ac:dyDescent="0.25">
      <c r="A214" s="251"/>
      <c r="B214" s="247"/>
      <c r="C214" s="248"/>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c r="AA214" s="249"/>
      <c r="AB214" s="249"/>
      <c r="AC214" s="249"/>
      <c r="AD214" s="249"/>
      <c r="AE214" s="249"/>
      <c r="AF214" s="249"/>
      <c r="AG214" s="249"/>
      <c r="AH214" s="249"/>
      <c r="AI214" s="249"/>
      <c r="AJ214" s="249"/>
      <c r="AK214" s="249"/>
      <c r="AL214" s="249"/>
      <c r="AM214" s="249"/>
      <c r="AN214" s="249"/>
      <c r="AO214" s="249"/>
      <c r="AP214" s="249"/>
      <c r="AQ214" s="249"/>
      <c r="AR214" s="249"/>
      <c r="AS214" s="249"/>
      <c r="AT214" s="249"/>
      <c r="AU214" s="249"/>
      <c r="AV214" s="249"/>
      <c r="AW214" s="249"/>
      <c r="AX214" s="249"/>
      <c r="AY214" s="249"/>
      <c r="BB214" s="250"/>
      <c r="BD214" s="306"/>
      <c r="BF214" s="249"/>
      <c r="BG214" s="249"/>
      <c r="BH214" s="252"/>
    </row>
    <row r="215" spans="1:107" s="246" customFormat="1" ht="50.25" customHeight="1" x14ac:dyDescent="0.25">
      <c r="A215" s="251"/>
      <c r="B215" s="247"/>
      <c r="C215" s="248"/>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c r="AA215" s="249"/>
      <c r="AB215" s="249"/>
      <c r="AC215" s="249"/>
      <c r="AD215" s="249"/>
      <c r="AE215" s="249"/>
      <c r="AF215" s="249"/>
      <c r="AG215" s="249"/>
      <c r="AH215" s="249"/>
      <c r="AI215" s="249"/>
      <c r="AJ215" s="249"/>
      <c r="AK215" s="249"/>
      <c r="AL215" s="249"/>
      <c r="AM215" s="249"/>
      <c r="AN215" s="249"/>
      <c r="AO215" s="249"/>
      <c r="AP215" s="249"/>
      <c r="AQ215" s="249"/>
      <c r="AR215" s="249"/>
      <c r="AS215" s="249"/>
      <c r="AT215" s="249"/>
      <c r="AU215" s="249"/>
      <c r="AV215" s="249"/>
      <c r="AW215" s="249"/>
      <c r="AX215" s="249"/>
      <c r="AY215" s="249"/>
      <c r="BB215" s="250"/>
      <c r="BD215" s="306"/>
      <c r="BF215" s="249"/>
      <c r="BG215" s="249"/>
      <c r="BH215" s="252"/>
    </row>
    <row r="216" spans="1:107" s="246" customFormat="1" ht="50.25" customHeight="1" x14ac:dyDescent="0.25">
      <c r="A216" s="251"/>
      <c r="B216" s="247"/>
      <c r="C216" s="248"/>
      <c r="D216" s="249"/>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49"/>
      <c r="AA216" s="249"/>
      <c r="AB216" s="249"/>
      <c r="AC216" s="249"/>
      <c r="AD216" s="249"/>
      <c r="AE216" s="249"/>
      <c r="AF216" s="249"/>
      <c r="AG216" s="249"/>
      <c r="AH216" s="249"/>
      <c r="AI216" s="249"/>
      <c r="AJ216" s="249"/>
      <c r="AK216" s="249"/>
      <c r="AL216" s="249"/>
      <c r="AM216" s="249"/>
      <c r="AN216" s="249"/>
      <c r="AO216" s="249"/>
      <c r="AP216" s="249"/>
      <c r="AQ216" s="249"/>
      <c r="AR216" s="249"/>
      <c r="AS216" s="249"/>
      <c r="AT216" s="249"/>
      <c r="AU216" s="249"/>
      <c r="AV216" s="249"/>
      <c r="AW216" s="249"/>
      <c r="AX216" s="249"/>
      <c r="AY216" s="249"/>
      <c r="BB216" s="250"/>
      <c r="BD216" s="306"/>
      <c r="BF216" s="249"/>
      <c r="BG216" s="249"/>
      <c r="BH216" s="252"/>
    </row>
    <row r="217" spans="1:107" s="246" customFormat="1" ht="50.25" customHeight="1" x14ac:dyDescent="0.25">
      <c r="A217" s="251"/>
      <c r="B217" s="247"/>
      <c r="C217" s="248"/>
      <c r="D217" s="249"/>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BB217" s="250"/>
      <c r="BD217" s="306"/>
      <c r="BF217" s="249"/>
      <c r="BG217" s="249"/>
      <c r="BH217" s="252"/>
    </row>
    <row r="218" spans="1:107" s="246" customFormat="1" ht="50.25" customHeight="1" x14ac:dyDescent="0.25">
      <c r="A218" s="251"/>
      <c r="B218" s="247"/>
      <c r="C218" s="248"/>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c r="AA218" s="249"/>
      <c r="AB218" s="249"/>
      <c r="AC218" s="249"/>
      <c r="AD218" s="249"/>
      <c r="AE218" s="249"/>
      <c r="AF218" s="249"/>
      <c r="AG218" s="249"/>
      <c r="AH218" s="249"/>
      <c r="AI218" s="249"/>
      <c r="AJ218" s="249"/>
      <c r="AK218" s="249"/>
      <c r="AL218" s="249"/>
      <c r="AM218" s="249"/>
      <c r="AN218" s="249"/>
      <c r="AO218" s="249"/>
      <c r="AP218" s="249"/>
      <c r="AQ218" s="249"/>
      <c r="AR218" s="249"/>
      <c r="AS218" s="249"/>
      <c r="AT218" s="249"/>
      <c r="AU218" s="249"/>
      <c r="AV218" s="249"/>
      <c r="AW218" s="249"/>
      <c r="AX218" s="249"/>
      <c r="AY218" s="249"/>
      <c r="BB218" s="250"/>
      <c r="BD218" s="306"/>
      <c r="BF218" s="249"/>
      <c r="BG218" s="249"/>
      <c r="BH218" s="252"/>
    </row>
    <row r="219" spans="1:107" s="246" customFormat="1" ht="50.25" customHeight="1" x14ac:dyDescent="0.25">
      <c r="A219" s="251"/>
      <c r="B219" s="247"/>
      <c r="C219" s="248"/>
      <c r="D219" s="249"/>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c r="AA219" s="249"/>
      <c r="AB219" s="249"/>
      <c r="AC219" s="249"/>
      <c r="AD219" s="249"/>
      <c r="AE219" s="249"/>
      <c r="AF219" s="249"/>
      <c r="AG219" s="249"/>
      <c r="AH219" s="249"/>
      <c r="AI219" s="249"/>
      <c r="AJ219" s="249"/>
      <c r="AK219" s="249"/>
      <c r="AL219" s="249"/>
      <c r="AM219" s="249"/>
      <c r="AN219" s="249"/>
      <c r="AO219" s="249"/>
      <c r="AP219" s="249"/>
      <c r="AQ219" s="249"/>
      <c r="AR219" s="249"/>
      <c r="AS219" s="249"/>
      <c r="AT219" s="249"/>
      <c r="AU219" s="249"/>
      <c r="AV219" s="249"/>
      <c r="AW219" s="249"/>
      <c r="AX219" s="249"/>
      <c r="AY219" s="249"/>
      <c r="BB219" s="250"/>
      <c r="BD219" s="306"/>
      <c r="BF219" s="249"/>
      <c r="BG219" s="249"/>
      <c r="BH219" s="252"/>
    </row>
    <row r="220" spans="1:107" s="246" customFormat="1" ht="50.25" customHeight="1" x14ac:dyDescent="0.25">
      <c r="A220" s="251"/>
      <c r="B220" s="247"/>
      <c r="C220" s="248"/>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c r="AA220" s="249"/>
      <c r="AB220" s="249"/>
      <c r="AC220" s="249"/>
      <c r="AD220" s="249"/>
      <c r="AE220" s="249"/>
      <c r="AF220" s="249"/>
      <c r="AG220" s="249"/>
      <c r="AH220" s="249"/>
      <c r="AI220" s="249"/>
      <c r="AJ220" s="249"/>
      <c r="AK220" s="249"/>
      <c r="AL220" s="249"/>
      <c r="AM220" s="249"/>
      <c r="AN220" s="249"/>
      <c r="AO220" s="249"/>
      <c r="AP220" s="249"/>
      <c r="AQ220" s="249"/>
      <c r="AR220" s="249"/>
      <c r="AS220" s="249"/>
      <c r="AT220" s="249"/>
      <c r="AU220" s="249"/>
      <c r="AV220" s="249"/>
      <c r="AW220" s="249"/>
      <c r="AX220" s="249"/>
      <c r="AY220" s="249"/>
      <c r="BB220" s="250"/>
      <c r="BD220" s="306"/>
      <c r="BF220" s="249"/>
      <c r="BG220" s="249"/>
      <c r="BH220" s="252"/>
    </row>
    <row r="221" spans="1:107" s="246" customFormat="1" ht="50.25" customHeight="1" x14ac:dyDescent="0.25">
      <c r="A221" s="251"/>
      <c r="B221" s="247"/>
      <c r="C221" s="248"/>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c r="AA221" s="249"/>
      <c r="AB221" s="249"/>
      <c r="AC221" s="249"/>
      <c r="AD221" s="249"/>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c r="BB221" s="250"/>
      <c r="BD221" s="306"/>
      <c r="BF221" s="249"/>
      <c r="BG221" s="249"/>
      <c r="BH221" s="252"/>
    </row>
    <row r="222" spans="1:107" s="246" customFormat="1" ht="50.25" customHeight="1" x14ac:dyDescent="0.25">
      <c r="A222" s="251"/>
      <c r="B222" s="247"/>
      <c r="C222" s="248"/>
      <c r="D222" s="249"/>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c r="AA222" s="249"/>
      <c r="AB222" s="249"/>
      <c r="AC222" s="249"/>
      <c r="AD222" s="249"/>
      <c r="AE222" s="249"/>
      <c r="AF222" s="249"/>
      <c r="AG222" s="249"/>
      <c r="AH222" s="249"/>
      <c r="AI222" s="249"/>
      <c r="AJ222" s="249"/>
      <c r="AK222" s="249"/>
      <c r="AL222" s="249"/>
      <c r="AM222" s="249"/>
      <c r="AN222" s="249"/>
      <c r="AO222" s="249"/>
      <c r="AP222" s="249"/>
      <c r="AQ222" s="249"/>
      <c r="AR222" s="249"/>
      <c r="AS222" s="249"/>
      <c r="AT222" s="249"/>
      <c r="AU222" s="249"/>
      <c r="AV222" s="249"/>
      <c r="AW222" s="249"/>
      <c r="AX222" s="249"/>
      <c r="AY222" s="249"/>
      <c r="BB222" s="250"/>
      <c r="BD222" s="306"/>
      <c r="BF222" s="249"/>
      <c r="BG222" s="249"/>
      <c r="BH222" s="252"/>
    </row>
    <row r="223" spans="1:107" s="246" customFormat="1" ht="50.25" customHeight="1" x14ac:dyDescent="0.25">
      <c r="A223" s="251"/>
      <c r="B223" s="247"/>
      <c r="C223" s="248"/>
      <c r="D223" s="249"/>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49"/>
      <c r="AA223" s="249"/>
      <c r="AB223" s="249"/>
      <c r="AC223" s="249"/>
      <c r="AD223" s="249"/>
      <c r="AE223" s="249"/>
      <c r="AF223" s="249"/>
      <c r="AG223" s="249"/>
      <c r="AH223" s="249"/>
      <c r="AI223" s="249"/>
      <c r="AJ223" s="249"/>
      <c r="AK223" s="249"/>
      <c r="AL223" s="249"/>
      <c r="AM223" s="249"/>
      <c r="AN223" s="249"/>
      <c r="AO223" s="249"/>
      <c r="AP223" s="249"/>
      <c r="AQ223" s="249"/>
      <c r="AR223" s="249"/>
      <c r="AS223" s="249"/>
      <c r="AT223" s="249"/>
      <c r="AU223" s="249"/>
      <c r="AV223" s="249"/>
      <c r="AW223" s="249"/>
      <c r="AX223" s="249"/>
      <c r="AY223" s="249"/>
      <c r="BB223" s="250"/>
      <c r="BD223" s="306"/>
      <c r="BF223" s="249"/>
      <c r="BG223" s="249"/>
      <c r="BH223" s="252"/>
    </row>
    <row r="224" spans="1:107" s="240" customFormat="1" ht="50.25" customHeight="1" x14ac:dyDescent="0.25">
      <c r="A224" s="245"/>
      <c r="B224" s="241"/>
      <c r="C224" s="242"/>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BB224" s="244"/>
      <c r="BD224" s="307"/>
      <c r="BF224" s="243"/>
      <c r="BG224" s="243"/>
      <c r="BH224" s="253"/>
      <c r="BI224" s="246"/>
      <c r="BJ224" s="246"/>
      <c r="BK224" s="246"/>
      <c r="BL224" s="246"/>
      <c r="BM224" s="246"/>
      <c r="BN224" s="246"/>
      <c r="BO224" s="246"/>
      <c r="BP224" s="246"/>
      <c r="BQ224" s="246"/>
      <c r="BR224" s="246"/>
      <c r="BS224" s="246"/>
      <c r="BT224" s="246"/>
      <c r="BU224" s="246"/>
      <c r="BV224" s="246"/>
      <c r="BW224" s="246"/>
      <c r="BX224" s="246"/>
      <c r="BY224" s="246"/>
      <c r="BZ224" s="246"/>
      <c r="CA224" s="246"/>
      <c r="CB224" s="246"/>
      <c r="CC224" s="246"/>
      <c r="CD224" s="246"/>
      <c r="CE224" s="246"/>
      <c r="CF224" s="246"/>
      <c r="CG224" s="246"/>
      <c r="CH224" s="246"/>
      <c r="CI224" s="246"/>
      <c r="CJ224" s="246"/>
      <c r="CK224" s="246"/>
      <c r="CL224" s="246"/>
      <c r="CM224" s="246"/>
      <c r="CN224" s="246"/>
      <c r="CO224" s="246"/>
      <c r="CP224" s="246"/>
      <c r="CQ224" s="246"/>
      <c r="CR224" s="246"/>
      <c r="CS224" s="246"/>
      <c r="CT224" s="246"/>
      <c r="CU224" s="246"/>
      <c r="CV224" s="246"/>
      <c r="CW224" s="246"/>
      <c r="CX224" s="246"/>
      <c r="CY224" s="246"/>
      <c r="CZ224" s="246"/>
      <c r="DA224" s="246"/>
      <c r="DB224" s="246"/>
      <c r="DC224" s="246"/>
    </row>
  </sheetData>
  <autoFilter ref="A15:DC108"/>
  <mergeCells count="50">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 ref="X14:AA14"/>
    <mergeCell ref="AB14:AE14"/>
    <mergeCell ref="AF14:AI14"/>
    <mergeCell ref="BE14:BE15"/>
    <mergeCell ref="BF14:BF15"/>
    <mergeCell ref="BH14:BH15"/>
    <mergeCell ref="BG14:BG15"/>
    <mergeCell ref="AJ14:AM14"/>
    <mergeCell ref="AN14:AR14"/>
    <mergeCell ref="AS14:AV14"/>
    <mergeCell ref="AW14:AZ14"/>
    <mergeCell ref="C1:BH1"/>
    <mergeCell ref="C2:BH2"/>
    <mergeCell ref="A1:B4"/>
    <mergeCell ref="C3:BH3"/>
    <mergeCell ref="C4:AY4"/>
    <mergeCell ref="AZ4:BH4"/>
    <mergeCell ref="A9:B9"/>
    <mergeCell ref="C9:BH9"/>
    <mergeCell ref="C8:BH8"/>
    <mergeCell ref="A5:B5"/>
    <mergeCell ref="A6:B6"/>
    <mergeCell ref="A7:B7"/>
    <mergeCell ref="C7:BH7"/>
    <mergeCell ref="A8:B8"/>
    <mergeCell ref="C6:BH6"/>
    <mergeCell ref="C5:BC5"/>
    <mergeCell ref="BD5:BH5"/>
    <mergeCell ref="C11:S11"/>
    <mergeCell ref="C12:S12"/>
    <mergeCell ref="C13:S13"/>
    <mergeCell ref="T11:AZ11"/>
    <mergeCell ref="T12:AZ12"/>
    <mergeCell ref="T13:AZ13"/>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election activeCell="K26" sqref="K26"/>
    </sheetView>
  </sheetViews>
  <sheetFormatPr baseColWidth="10" defaultRowHeight="15" x14ac:dyDescent="0.25"/>
  <cols>
    <col min="1" max="1" width="45" customWidth="1"/>
  </cols>
  <sheetData>
    <row r="2" spans="1:2" ht="15.75" x14ac:dyDescent="0.25">
      <c r="A2" s="256" t="s">
        <v>444</v>
      </c>
      <c r="B2" s="293">
        <v>1</v>
      </c>
    </row>
    <row r="3" spans="1:2" ht="15.75" x14ac:dyDescent="0.25">
      <c r="A3" s="256" t="s">
        <v>445</v>
      </c>
      <c r="B3" s="293">
        <v>0.59</v>
      </c>
    </row>
    <row r="4" spans="1:2" ht="31.5" x14ac:dyDescent="0.25">
      <c r="A4" s="256" t="s">
        <v>446</v>
      </c>
      <c r="B4" s="293">
        <v>0.5</v>
      </c>
    </row>
    <row r="5" spans="1:2" ht="15.75" x14ac:dyDescent="0.25">
      <c r="A5" s="256" t="s">
        <v>447</v>
      </c>
      <c r="B5" s="293">
        <v>0.56000000000000005</v>
      </c>
    </row>
    <row r="6" spans="1:2" ht="15.75" x14ac:dyDescent="0.25">
      <c r="A6" s="256" t="s">
        <v>448</v>
      </c>
      <c r="B6" s="293">
        <v>0.48</v>
      </c>
    </row>
    <row r="12" spans="1:2" x14ac:dyDescent="0.25">
      <c r="A12" t="s">
        <v>444</v>
      </c>
      <c r="B12" s="294">
        <v>1</v>
      </c>
    </row>
    <row r="13" spans="1:2" x14ac:dyDescent="0.25">
      <c r="A13" t="s">
        <v>445</v>
      </c>
      <c r="B13" s="294">
        <v>0.59</v>
      </c>
    </row>
    <row r="14" spans="1:2" x14ac:dyDescent="0.25">
      <c r="A14" t="s">
        <v>446</v>
      </c>
      <c r="B14" s="294">
        <v>0.5</v>
      </c>
    </row>
    <row r="15" spans="1:2" x14ac:dyDescent="0.25">
      <c r="A15" t="s">
        <v>447</v>
      </c>
      <c r="B15" s="294">
        <v>0.56000000000000005</v>
      </c>
    </row>
    <row r="16" spans="1:2" x14ac:dyDescent="0.25">
      <c r="A16" t="s">
        <v>448</v>
      </c>
      <c r="B16" s="294">
        <v>0.48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55"/>
      <c r="C2" s="355"/>
      <c r="D2" s="355"/>
      <c r="E2" s="355"/>
      <c r="F2" s="356" t="s">
        <v>35</v>
      </c>
      <c r="G2" s="356"/>
      <c r="H2" s="356"/>
      <c r="I2" s="356"/>
      <c r="J2" s="356"/>
      <c r="K2" s="356"/>
      <c r="L2" s="356"/>
      <c r="M2" s="356"/>
      <c r="N2" s="356"/>
      <c r="O2" s="356"/>
      <c r="P2" s="357"/>
      <c r="Q2" s="357"/>
    </row>
    <row r="3" spans="2:17" ht="15.75" x14ac:dyDescent="0.25">
      <c r="B3" s="355"/>
      <c r="C3" s="355"/>
      <c r="D3" s="355"/>
      <c r="E3" s="355"/>
      <c r="F3" s="356" t="s">
        <v>36</v>
      </c>
      <c r="G3" s="356"/>
      <c r="H3" s="356"/>
      <c r="I3" s="356"/>
      <c r="J3" s="356"/>
      <c r="K3" s="356"/>
      <c r="L3" s="356"/>
      <c r="M3" s="356"/>
      <c r="N3" s="356"/>
      <c r="O3" s="356"/>
      <c r="P3" s="357"/>
      <c r="Q3" s="357"/>
    </row>
    <row r="4" spans="2:17" ht="15.75" x14ac:dyDescent="0.25">
      <c r="B4" s="355"/>
      <c r="C4" s="355"/>
      <c r="D4" s="355"/>
      <c r="E4" s="355"/>
      <c r="F4" s="358" t="s">
        <v>53</v>
      </c>
      <c r="G4" s="358"/>
      <c r="H4" s="358"/>
      <c r="I4" s="358"/>
      <c r="J4" s="358"/>
      <c r="K4" s="358"/>
      <c r="L4" s="358"/>
      <c r="M4" s="358"/>
      <c r="N4" s="358"/>
      <c r="O4" s="358"/>
      <c r="P4" s="357"/>
      <c r="Q4" s="357"/>
    </row>
    <row r="5" spans="2:17" ht="15.75" x14ac:dyDescent="0.25">
      <c r="B5" s="355"/>
      <c r="C5" s="355"/>
      <c r="D5" s="355"/>
      <c r="E5" s="355"/>
      <c r="F5" s="356" t="s">
        <v>37</v>
      </c>
      <c r="G5" s="356"/>
      <c r="H5" s="356"/>
      <c r="I5" s="356"/>
      <c r="J5" s="356"/>
      <c r="K5" s="356"/>
      <c r="L5" s="356"/>
      <c r="M5" s="356" t="s">
        <v>44</v>
      </c>
      <c r="N5" s="356"/>
      <c r="O5" s="356"/>
      <c r="P5" s="357"/>
      <c r="Q5" s="357"/>
    </row>
    <row r="6" spans="2:17" ht="15.75" x14ac:dyDescent="0.2">
      <c r="B6" s="359" t="s">
        <v>0</v>
      </c>
      <c r="C6" s="359"/>
      <c r="D6" s="359"/>
      <c r="E6" s="359"/>
      <c r="F6" s="360" t="s">
        <v>54</v>
      </c>
      <c r="G6" s="360"/>
      <c r="H6" s="360"/>
      <c r="I6" s="360"/>
      <c r="J6" s="360"/>
      <c r="K6" s="360"/>
      <c r="L6" s="360"/>
      <c r="M6" s="360"/>
      <c r="N6" s="360"/>
      <c r="O6" s="360"/>
      <c r="P6" s="14" t="s">
        <v>1</v>
      </c>
      <c r="Q6" s="52">
        <v>2018</v>
      </c>
    </row>
    <row r="7" spans="2:17" ht="15.75" x14ac:dyDescent="0.2">
      <c r="B7" s="361" t="s">
        <v>2</v>
      </c>
      <c r="C7" s="361"/>
      <c r="D7" s="361"/>
      <c r="E7" s="361"/>
      <c r="F7" s="362" t="s">
        <v>55</v>
      </c>
      <c r="G7" s="362"/>
      <c r="H7" s="362"/>
      <c r="I7" s="362"/>
      <c r="J7" s="362"/>
      <c r="K7" s="362"/>
      <c r="L7" s="362"/>
      <c r="M7" s="14" t="s">
        <v>3</v>
      </c>
      <c r="N7" s="362" t="s">
        <v>56</v>
      </c>
      <c r="O7" s="362"/>
      <c r="P7" s="362"/>
      <c r="Q7" s="362"/>
    </row>
    <row r="8" spans="2:17" ht="36.75" customHeight="1" x14ac:dyDescent="0.2">
      <c r="B8" s="359" t="s">
        <v>33</v>
      </c>
      <c r="C8" s="359"/>
      <c r="D8" s="359"/>
      <c r="E8" s="359"/>
      <c r="F8" s="363" t="s">
        <v>327</v>
      </c>
      <c r="G8" s="364"/>
      <c r="H8" s="364"/>
      <c r="I8" s="364"/>
      <c r="J8" s="364"/>
      <c r="K8" s="364"/>
      <c r="L8" s="364"/>
      <c r="M8" s="364"/>
      <c r="N8" s="364"/>
      <c r="O8" s="364"/>
      <c r="P8" s="364"/>
      <c r="Q8" s="365"/>
    </row>
    <row r="9" spans="2:17" ht="27" customHeight="1" x14ac:dyDescent="0.2">
      <c r="B9" s="359" t="s">
        <v>34</v>
      </c>
      <c r="C9" s="359"/>
      <c r="D9" s="359"/>
      <c r="E9" s="359"/>
      <c r="F9" s="363" t="s">
        <v>280</v>
      </c>
      <c r="G9" s="364"/>
      <c r="H9" s="364"/>
      <c r="I9" s="364"/>
      <c r="J9" s="364"/>
      <c r="K9" s="364"/>
      <c r="L9" s="364"/>
      <c r="M9" s="364"/>
      <c r="N9" s="364"/>
      <c r="O9" s="364"/>
      <c r="P9" s="364"/>
      <c r="Q9" s="365"/>
    </row>
    <row r="10" spans="2:17" ht="25.5" customHeight="1" x14ac:dyDescent="0.2">
      <c r="B10" s="359" t="s">
        <v>4</v>
      </c>
      <c r="C10" s="359"/>
      <c r="D10" s="359"/>
      <c r="E10" s="359"/>
      <c r="F10" s="363" t="s">
        <v>279</v>
      </c>
      <c r="G10" s="364"/>
      <c r="H10" s="364"/>
      <c r="I10" s="364"/>
      <c r="J10" s="364"/>
      <c r="K10" s="364"/>
      <c r="L10" s="364"/>
      <c r="M10" s="364"/>
      <c r="N10" s="364"/>
      <c r="O10" s="364"/>
      <c r="P10" s="364"/>
      <c r="Q10" s="365"/>
    </row>
    <row r="11" spans="2:17" x14ac:dyDescent="0.2">
      <c r="B11" s="366" t="s">
        <v>58</v>
      </c>
      <c r="C11" s="366"/>
      <c r="D11" s="366"/>
      <c r="E11" s="366"/>
      <c r="F11" s="366"/>
      <c r="G11" s="366"/>
      <c r="H11" s="366"/>
      <c r="I11" s="366"/>
      <c r="J11" s="366"/>
      <c r="K11" s="366"/>
      <c r="L11" s="366"/>
      <c r="M11" s="366"/>
      <c r="N11" s="366"/>
      <c r="O11" s="366"/>
      <c r="P11" s="366"/>
      <c r="Q11" s="366"/>
    </row>
    <row r="12" spans="2:17" ht="47.25" x14ac:dyDescent="0.2">
      <c r="B12" s="367" t="s">
        <v>43</v>
      </c>
      <c r="C12" s="367"/>
      <c r="D12" s="367"/>
      <c r="E12" s="367" t="s">
        <v>5</v>
      </c>
      <c r="F12" s="367"/>
      <c r="G12" s="367"/>
      <c r="H12" s="367"/>
      <c r="I12" s="367"/>
      <c r="J12" s="367" t="s">
        <v>6</v>
      </c>
      <c r="K12" s="367"/>
      <c r="L12" s="15" t="s">
        <v>7</v>
      </c>
      <c r="M12" s="367" t="s">
        <v>8</v>
      </c>
      <c r="N12" s="367"/>
      <c r="O12" s="15" t="s">
        <v>38</v>
      </c>
      <c r="P12" s="15" t="s">
        <v>9</v>
      </c>
      <c r="Q12" s="14" t="s">
        <v>10</v>
      </c>
    </row>
    <row r="13" spans="2:17" ht="15.75" x14ac:dyDescent="0.2">
      <c r="B13" s="367"/>
      <c r="C13" s="367"/>
      <c r="D13" s="367"/>
      <c r="E13" s="368" t="s">
        <v>57</v>
      </c>
      <c r="F13" s="368"/>
      <c r="G13" s="368"/>
      <c r="H13" s="368"/>
      <c r="I13" s="368"/>
      <c r="J13" s="369">
        <v>7</v>
      </c>
      <c r="K13" s="369"/>
      <c r="L13" s="16">
        <v>1</v>
      </c>
      <c r="M13" s="370">
        <v>0</v>
      </c>
      <c r="N13" s="370"/>
      <c r="O13" s="16">
        <v>3</v>
      </c>
      <c r="P13" s="16">
        <v>3</v>
      </c>
      <c r="Q13" s="16">
        <v>0</v>
      </c>
    </row>
    <row r="14" spans="2:17" ht="15.75" x14ac:dyDescent="0.2">
      <c r="B14" s="367" t="s">
        <v>11</v>
      </c>
      <c r="C14" s="367"/>
      <c r="D14" s="367"/>
      <c r="E14" s="367"/>
      <c r="F14" s="367"/>
      <c r="G14" s="367"/>
      <c r="H14" s="367"/>
      <c r="I14" s="367"/>
      <c r="J14" s="367"/>
      <c r="K14" s="367" t="s">
        <v>12</v>
      </c>
      <c r="L14" s="367"/>
      <c r="M14" s="367"/>
      <c r="N14" s="367"/>
      <c r="O14" s="367"/>
      <c r="P14" s="367"/>
      <c r="Q14" s="367"/>
    </row>
    <row r="15" spans="2:17" x14ac:dyDescent="0.2">
      <c r="B15" s="371"/>
      <c r="C15" s="371"/>
      <c r="D15" s="371"/>
      <c r="E15" s="371"/>
      <c r="F15" s="371"/>
      <c r="G15" s="371"/>
      <c r="H15" s="371"/>
      <c r="I15" s="371"/>
      <c r="J15" s="371"/>
      <c r="K15" s="372" t="s">
        <v>59</v>
      </c>
      <c r="L15" s="372"/>
      <c r="M15" s="372"/>
      <c r="N15" s="372"/>
      <c r="O15" s="372"/>
      <c r="P15" s="372"/>
      <c r="Q15" s="372"/>
    </row>
    <row r="16" spans="2:17" ht="15.75" x14ac:dyDescent="0.2">
      <c r="B16" s="367" t="s">
        <v>13</v>
      </c>
      <c r="C16" s="375" t="s">
        <v>50</v>
      </c>
      <c r="D16" s="367" t="s">
        <v>30</v>
      </c>
      <c r="E16" s="367" t="s">
        <v>14</v>
      </c>
      <c r="F16" s="367"/>
      <c r="G16" s="367"/>
      <c r="H16" s="367"/>
      <c r="I16" s="367" t="s">
        <v>15</v>
      </c>
      <c r="J16" s="367" t="s">
        <v>16</v>
      </c>
      <c r="K16" s="367" t="s">
        <v>51</v>
      </c>
      <c r="L16" s="373" t="s">
        <v>42</v>
      </c>
      <c r="M16" s="373"/>
      <c r="N16" s="374" t="s">
        <v>52</v>
      </c>
      <c r="O16" s="373" t="s">
        <v>17</v>
      </c>
      <c r="P16" s="373"/>
      <c r="Q16" s="373"/>
    </row>
    <row r="17" spans="1:19" ht="47.25" x14ac:dyDescent="0.2">
      <c r="B17" s="367"/>
      <c r="C17" s="375"/>
      <c r="D17" s="367"/>
      <c r="E17" s="17" t="s">
        <v>20</v>
      </c>
      <c r="F17" s="17" t="s">
        <v>21</v>
      </c>
      <c r="G17" s="17" t="s">
        <v>22</v>
      </c>
      <c r="H17" s="17" t="s">
        <v>23</v>
      </c>
      <c r="I17" s="367"/>
      <c r="J17" s="367"/>
      <c r="K17" s="367"/>
      <c r="L17" s="15" t="s">
        <v>40</v>
      </c>
      <c r="M17" s="15" t="s">
        <v>41</v>
      </c>
      <c r="N17" s="374"/>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76"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76"/>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76"/>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76"/>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76"/>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76"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76"/>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76"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76"/>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76"/>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76"/>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76"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76"/>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76"/>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76"/>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76"/>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78"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79"/>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76"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76"/>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76"/>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76"/>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76"/>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77" t="s">
        <v>96</v>
      </c>
      <c r="C59" s="376"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77"/>
      <c r="C60" s="376"/>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77"/>
      <c r="C61" s="376"/>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76"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76"/>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76"/>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76"/>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77" t="s">
        <v>104</v>
      </c>
      <c r="C67" s="376"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77"/>
      <c r="C68" s="376"/>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76" t="s">
        <v>167</v>
      </c>
      <c r="D70" s="173" t="s">
        <v>118</v>
      </c>
      <c r="E70" s="380"/>
      <c r="F70" s="380" t="s">
        <v>77</v>
      </c>
      <c r="G70" s="380" t="s">
        <v>77</v>
      </c>
      <c r="H70" s="382"/>
      <c r="I70" s="103" t="s">
        <v>283</v>
      </c>
      <c r="J70" s="90"/>
      <c r="K70" s="90"/>
      <c r="L70" s="151" t="s">
        <v>365</v>
      </c>
      <c r="M70" s="151" t="s">
        <v>365</v>
      </c>
      <c r="N70" s="25"/>
      <c r="O70" s="29"/>
      <c r="P70" s="29"/>
      <c r="Q70" s="29"/>
    </row>
    <row r="71" spans="1:17" hidden="1" x14ac:dyDescent="0.2">
      <c r="B71" s="63" t="s">
        <v>212</v>
      </c>
      <c r="C71" s="376"/>
      <c r="D71" s="173" t="s">
        <v>118</v>
      </c>
      <c r="E71" s="381"/>
      <c r="F71" s="381"/>
      <c r="G71" s="381"/>
      <c r="H71" s="383"/>
      <c r="I71" s="103" t="s">
        <v>283</v>
      </c>
      <c r="J71" s="90"/>
      <c r="K71" s="90"/>
      <c r="L71" s="151" t="s">
        <v>365</v>
      </c>
      <c r="M71" s="151" t="s">
        <v>365</v>
      </c>
      <c r="N71" s="25"/>
      <c r="O71" s="29"/>
      <c r="P71" s="29"/>
      <c r="Q71" s="29"/>
    </row>
    <row r="72" spans="1:17" x14ac:dyDescent="0.2">
      <c r="A72" s="82" t="s">
        <v>269</v>
      </c>
      <c r="B72" s="377" t="s">
        <v>281</v>
      </c>
      <c r="C72" s="376" t="s">
        <v>114</v>
      </c>
      <c r="D72" s="384" t="s">
        <v>118</v>
      </c>
      <c r="E72" s="385"/>
      <c r="F72" s="385"/>
      <c r="G72" s="385"/>
      <c r="H72" s="387" t="s">
        <v>77</v>
      </c>
      <c r="I72" s="103" t="s">
        <v>287</v>
      </c>
      <c r="J72" s="91"/>
      <c r="K72" s="90"/>
      <c r="L72" s="98">
        <v>43102</v>
      </c>
      <c r="M72" s="98">
        <v>43159</v>
      </c>
      <c r="N72" s="25"/>
      <c r="O72" s="29"/>
      <c r="P72" s="29"/>
      <c r="Q72" s="29"/>
    </row>
    <row r="73" spans="1:17" x14ac:dyDescent="0.2">
      <c r="A73" s="82" t="s">
        <v>270</v>
      </c>
      <c r="B73" s="377"/>
      <c r="C73" s="376"/>
      <c r="D73" s="384"/>
      <c r="E73" s="385"/>
      <c r="F73" s="385"/>
      <c r="G73" s="385"/>
      <c r="H73" s="387"/>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76" t="s">
        <v>155</v>
      </c>
      <c r="D76" s="173" t="s">
        <v>354</v>
      </c>
      <c r="E76" s="385"/>
      <c r="F76" s="385"/>
      <c r="G76" s="385" t="s">
        <v>77</v>
      </c>
      <c r="H76" s="387"/>
      <c r="I76" s="103" t="s">
        <v>324</v>
      </c>
      <c r="J76" s="90"/>
      <c r="K76" s="90"/>
      <c r="L76" s="151">
        <v>43100</v>
      </c>
      <c r="M76" s="151">
        <v>43131</v>
      </c>
      <c r="N76" s="25"/>
      <c r="O76" s="29"/>
      <c r="P76" s="29"/>
      <c r="Q76" s="29"/>
    </row>
    <row r="77" spans="1:17" ht="30" x14ac:dyDescent="0.2">
      <c r="A77" s="82" t="s">
        <v>273</v>
      </c>
      <c r="B77" s="63" t="s">
        <v>157</v>
      </c>
      <c r="C77" s="376"/>
      <c r="D77" s="173" t="s">
        <v>122</v>
      </c>
      <c r="E77" s="385"/>
      <c r="F77" s="385"/>
      <c r="G77" s="385"/>
      <c r="H77" s="387"/>
      <c r="I77" s="103" t="s">
        <v>283</v>
      </c>
      <c r="J77" s="90"/>
      <c r="K77" s="90"/>
      <c r="L77" s="151">
        <v>43190</v>
      </c>
      <c r="M77" s="151">
        <v>43220</v>
      </c>
      <c r="N77" s="25"/>
      <c r="O77" s="29"/>
      <c r="P77" s="29"/>
      <c r="Q77" s="29"/>
    </row>
    <row r="78" spans="1:17" ht="30" x14ac:dyDescent="0.2">
      <c r="A78" s="82" t="s">
        <v>274</v>
      </c>
      <c r="B78" s="63" t="s">
        <v>157</v>
      </c>
      <c r="C78" s="376"/>
      <c r="D78" s="173" t="s">
        <v>122</v>
      </c>
      <c r="E78" s="385"/>
      <c r="F78" s="385"/>
      <c r="G78" s="385"/>
      <c r="H78" s="387"/>
      <c r="I78" s="103" t="s">
        <v>283</v>
      </c>
      <c r="J78" s="90"/>
      <c r="K78" s="90"/>
      <c r="L78" s="151">
        <v>43281</v>
      </c>
      <c r="M78" s="151">
        <v>43311</v>
      </c>
      <c r="N78" s="25"/>
      <c r="O78" s="29"/>
      <c r="P78" s="29"/>
      <c r="Q78" s="29"/>
    </row>
    <row r="79" spans="1:17" ht="30" x14ac:dyDescent="0.2">
      <c r="A79" s="82" t="s">
        <v>275</v>
      </c>
      <c r="B79" s="63" t="s">
        <v>157</v>
      </c>
      <c r="C79" s="376"/>
      <c r="D79" s="173" t="s">
        <v>122</v>
      </c>
      <c r="E79" s="385"/>
      <c r="F79" s="385"/>
      <c r="G79" s="385"/>
      <c r="H79" s="387"/>
      <c r="I79" s="103" t="s">
        <v>283</v>
      </c>
      <c r="J79" s="90"/>
      <c r="K79" s="90"/>
      <c r="L79" s="151">
        <v>43373</v>
      </c>
      <c r="M79" s="151">
        <v>43403</v>
      </c>
      <c r="N79" s="25"/>
      <c r="O79" s="29"/>
      <c r="P79" s="29"/>
      <c r="Q79" s="29"/>
    </row>
    <row r="80" spans="1:17" ht="30" x14ac:dyDescent="0.2">
      <c r="A80" s="82" t="s">
        <v>276</v>
      </c>
      <c r="B80" s="63" t="s">
        <v>157</v>
      </c>
      <c r="C80" s="376"/>
      <c r="D80" s="173" t="s">
        <v>122</v>
      </c>
      <c r="E80" s="385"/>
      <c r="F80" s="385"/>
      <c r="G80" s="385"/>
      <c r="H80" s="387"/>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76"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76"/>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76"/>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76"/>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78"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86"/>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86"/>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79"/>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55"/>
      <c r="C2" s="355"/>
      <c r="D2" s="355"/>
      <c r="E2" s="355"/>
      <c r="F2" s="356" t="s">
        <v>35</v>
      </c>
      <c r="G2" s="356"/>
      <c r="H2" s="356"/>
      <c r="I2" s="356"/>
      <c r="J2" s="356"/>
      <c r="K2" s="356"/>
      <c r="L2" s="356"/>
      <c r="M2" s="356"/>
      <c r="N2" s="356"/>
      <c r="O2" s="356"/>
      <c r="P2" s="357"/>
      <c r="Q2" s="357"/>
    </row>
    <row r="3" spans="2:17" ht="15.75" x14ac:dyDescent="0.25">
      <c r="B3" s="355"/>
      <c r="C3" s="355"/>
      <c r="D3" s="355"/>
      <c r="E3" s="355"/>
      <c r="F3" s="356" t="s">
        <v>36</v>
      </c>
      <c r="G3" s="356"/>
      <c r="H3" s="356"/>
      <c r="I3" s="356"/>
      <c r="J3" s="356"/>
      <c r="K3" s="356"/>
      <c r="L3" s="356"/>
      <c r="M3" s="356"/>
      <c r="N3" s="356"/>
      <c r="O3" s="356"/>
      <c r="P3" s="357"/>
      <c r="Q3" s="357"/>
    </row>
    <row r="4" spans="2:17" ht="15.75" x14ac:dyDescent="0.25">
      <c r="B4" s="355"/>
      <c r="C4" s="355"/>
      <c r="D4" s="355"/>
      <c r="E4" s="355"/>
      <c r="F4" s="358" t="s">
        <v>53</v>
      </c>
      <c r="G4" s="358"/>
      <c r="H4" s="358"/>
      <c r="I4" s="358"/>
      <c r="J4" s="358"/>
      <c r="K4" s="358"/>
      <c r="L4" s="358"/>
      <c r="M4" s="358"/>
      <c r="N4" s="358"/>
      <c r="O4" s="358"/>
      <c r="P4" s="357"/>
      <c r="Q4" s="357"/>
    </row>
    <row r="5" spans="2:17" ht="15.75" x14ac:dyDescent="0.25">
      <c r="B5" s="355"/>
      <c r="C5" s="355"/>
      <c r="D5" s="355"/>
      <c r="E5" s="355"/>
      <c r="F5" s="356" t="s">
        <v>37</v>
      </c>
      <c r="G5" s="356"/>
      <c r="H5" s="356"/>
      <c r="I5" s="356"/>
      <c r="J5" s="356"/>
      <c r="K5" s="356"/>
      <c r="L5" s="356"/>
      <c r="M5" s="356" t="s">
        <v>44</v>
      </c>
      <c r="N5" s="356"/>
      <c r="O5" s="356"/>
      <c r="P5" s="357"/>
      <c r="Q5" s="357"/>
    </row>
    <row r="6" spans="2:17" ht="28.5" customHeight="1" x14ac:dyDescent="0.2">
      <c r="B6" s="359" t="s">
        <v>0</v>
      </c>
      <c r="C6" s="359"/>
      <c r="D6" s="359"/>
      <c r="E6" s="359"/>
      <c r="F6" s="360" t="s">
        <v>54</v>
      </c>
      <c r="G6" s="360"/>
      <c r="H6" s="360"/>
      <c r="I6" s="360"/>
      <c r="J6" s="360"/>
      <c r="K6" s="360"/>
      <c r="L6" s="360"/>
      <c r="M6" s="360"/>
      <c r="N6" s="360"/>
      <c r="O6" s="360"/>
      <c r="P6" s="14" t="s">
        <v>1</v>
      </c>
      <c r="Q6" s="52">
        <v>2018</v>
      </c>
    </row>
    <row r="7" spans="2:17" ht="33" customHeight="1" x14ac:dyDescent="0.2">
      <c r="B7" s="361" t="s">
        <v>2</v>
      </c>
      <c r="C7" s="361"/>
      <c r="D7" s="361"/>
      <c r="E7" s="361"/>
      <c r="F7" s="362" t="s">
        <v>55</v>
      </c>
      <c r="G7" s="362"/>
      <c r="H7" s="362"/>
      <c r="I7" s="362"/>
      <c r="J7" s="362"/>
      <c r="K7" s="362"/>
      <c r="L7" s="362"/>
      <c r="M7" s="14" t="s">
        <v>3</v>
      </c>
      <c r="N7" s="362" t="s">
        <v>56</v>
      </c>
      <c r="O7" s="362"/>
      <c r="P7" s="362"/>
      <c r="Q7" s="362"/>
    </row>
    <row r="8" spans="2:17" ht="30.75" customHeight="1" x14ac:dyDescent="0.2">
      <c r="B8" s="359" t="s">
        <v>33</v>
      </c>
      <c r="C8" s="359"/>
      <c r="D8" s="359"/>
      <c r="E8" s="359"/>
      <c r="F8" s="410"/>
      <c r="G8" s="410"/>
      <c r="H8" s="410"/>
      <c r="I8" s="410"/>
      <c r="J8" s="410"/>
      <c r="K8" s="410"/>
      <c r="L8" s="410"/>
      <c r="M8" s="410"/>
      <c r="N8" s="410"/>
      <c r="O8" s="410"/>
      <c r="P8" s="410"/>
      <c r="Q8" s="410"/>
    </row>
    <row r="9" spans="2:17" ht="28.5" customHeight="1" x14ac:dyDescent="0.2">
      <c r="B9" s="359" t="s">
        <v>34</v>
      </c>
      <c r="C9" s="359"/>
      <c r="D9" s="359"/>
      <c r="E9" s="359"/>
      <c r="F9" s="410"/>
      <c r="G9" s="410"/>
      <c r="H9" s="410"/>
      <c r="I9" s="410"/>
      <c r="J9" s="410"/>
      <c r="K9" s="410"/>
      <c r="L9" s="410"/>
      <c r="M9" s="410"/>
      <c r="N9" s="410"/>
      <c r="O9" s="410"/>
      <c r="P9" s="410"/>
      <c r="Q9" s="410"/>
    </row>
    <row r="10" spans="2:17" ht="30" customHeight="1" x14ac:dyDescent="0.2">
      <c r="B10" s="359" t="s">
        <v>4</v>
      </c>
      <c r="C10" s="359"/>
      <c r="D10" s="359"/>
      <c r="E10" s="359"/>
      <c r="F10" s="410"/>
      <c r="G10" s="410"/>
      <c r="H10" s="410"/>
      <c r="I10" s="410"/>
      <c r="J10" s="410"/>
      <c r="K10" s="410"/>
      <c r="L10" s="410"/>
      <c r="M10" s="410"/>
      <c r="N10" s="410"/>
      <c r="O10" s="410"/>
      <c r="P10" s="410"/>
      <c r="Q10" s="410"/>
    </row>
    <row r="11" spans="2:17" x14ac:dyDescent="0.2">
      <c r="B11" s="411" t="s">
        <v>58</v>
      </c>
      <c r="C11" s="411"/>
      <c r="D11" s="411"/>
      <c r="E11" s="411"/>
      <c r="F11" s="411"/>
      <c r="G11" s="411"/>
      <c r="H11" s="411"/>
      <c r="I11" s="411"/>
      <c r="J11" s="411"/>
      <c r="K11" s="411"/>
      <c r="L11" s="411"/>
      <c r="M11" s="411"/>
      <c r="N11" s="411"/>
      <c r="O11" s="411"/>
      <c r="P11" s="411"/>
      <c r="Q11" s="411"/>
    </row>
    <row r="12" spans="2:17" ht="45" customHeight="1" x14ac:dyDescent="0.2">
      <c r="B12" s="367" t="s">
        <v>43</v>
      </c>
      <c r="C12" s="367"/>
      <c r="D12" s="367"/>
      <c r="E12" s="367" t="s">
        <v>5</v>
      </c>
      <c r="F12" s="367"/>
      <c r="G12" s="367"/>
      <c r="H12" s="367"/>
      <c r="I12" s="367"/>
      <c r="J12" s="367" t="s">
        <v>6</v>
      </c>
      <c r="K12" s="367"/>
      <c r="L12" s="15" t="s">
        <v>7</v>
      </c>
      <c r="M12" s="367" t="s">
        <v>8</v>
      </c>
      <c r="N12" s="367"/>
      <c r="O12" s="15" t="s">
        <v>38</v>
      </c>
      <c r="P12" s="15" t="s">
        <v>9</v>
      </c>
      <c r="Q12" s="14" t="s">
        <v>10</v>
      </c>
    </row>
    <row r="13" spans="2:17" ht="15" customHeight="1" x14ac:dyDescent="0.2">
      <c r="B13" s="367"/>
      <c r="C13" s="367"/>
      <c r="D13" s="367"/>
      <c r="E13" s="368" t="s">
        <v>57</v>
      </c>
      <c r="F13" s="368"/>
      <c r="G13" s="368"/>
      <c r="H13" s="368"/>
      <c r="I13" s="368"/>
      <c r="J13" s="369">
        <v>7</v>
      </c>
      <c r="K13" s="369"/>
      <c r="L13" s="16">
        <v>1</v>
      </c>
      <c r="M13" s="370">
        <v>0</v>
      </c>
      <c r="N13" s="370"/>
      <c r="O13" s="16">
        <v>3</v>
      </c>
      <c r="P13" s="16">
        <v>3</v>
      </c>
      <c r="Q13" s="16">
        <v>0</v>
      </c>
    </row>
    <row r="14" spans="2:17" ht="15" customHeight="1" x14ac:dyDescent="0.2">
      <c r="B14" s="367" t="s">
        <v>11</v>
      </c>
      <c r="C14" s="367"/>
      <c r="D14" s="367"/>
      <c r="E14" s="367"/>
      <c r="F14" s="367"/>
      <c r="G14" s="367"/>
      <c r="H14" s="367"/>
      <c r="I14" s="367"/>
      <c r="J14" s="367"/>
      <c r="K14" s="367" t="s">
        <v>12</v>
      </c>
      <c r="L14" s="367"/>
      <c r="M14" s="367"/>
      <c r="N14" s="367"/>
      <c r="O14" s="367"/>
      <c r="P14" s="367"/>
      <c r="Q14" s="367"/>
    </row>
    <row r="15" spans="2:17" ht="18.75" customHeight="1" x14ac:dyDescent="0.2">
      <c r="B15" s="371"/>
      <c r="C15" s="371"/>
      <c r="D15" s="371"/>
      <c r="E15" s="371"/>
      <c r="F15" s="371"/>
      <c r="G15" s="371"/>
      <c r="H15" s="371"/>
      <c r="I15" s="371"/>
      <c r="J15" s="371"/>
      <c r="K15" s="372" t="s">
        <v>59</v>
      </c>
      <c r="L15" s="372"/>
      <c r="M15" s="372"/>
      <c r="N15" s="372"/>
      <c r="O15" s="372"/>
      <c r="P15" s="372"/>
      <c r="Q15" s="372"/>
    </row>
    <row r="16" spans="2:17" ht="36" customHeight="1" x14ac:dyDescent="0.2">
      <c r="B16" s="367" t="s">
        <v>13</v>
      </c>
      <c r="C16" s="375" t="s">
        <v>50</v>
      </c>
      <c r="D16" s="367" t="s">
        <v>30</v>
      </c>
      <c r="E16" s="367" t="s">
        <v>14</v>
      </c>
      <c r="F16" s="367"/>
      <c r="G16" s="367"/>
      <c r="H16" s="367"/>
      <c r="I16" s="367" t="s">
        <v>15</v>
      </c>
      <c r="J16" s="367" t="s">
        <v>16</v>
      </c>
      <c r="K16" s="367" t="s">
        <v>51</v>
      </c>
      <c r="L16" s="373" t="s">
        <v>42</v>
      </c>
      <c r="M16" s="373"/>
      <c r="N16" s="374" t="s">
        <v>52</v>
      </c>
      <c r="O16" s="373" t="s">
        <v>17</v>
      </c>
      <c r="P16" s="373"/>
      <c r="Q16" s="373"/>
    </row>
    <row r="17" spans="2:17" ht="113.25" customHeight="1" x14ac:dyDescent="0.2">
      <c r="B17" s="367"/>
      <c r="C17" s="375"/>
      <c r="D17" s="367"/>
      <c r="E17" s="17" t="s">
        <v>20</v>
      </c>
      <c r="F17" s="17" t="s">
        <v>21</v>
      </c>
      <c r="G17" s="17" t="s">
        <v>22</v>
      </c>
      <c r="H17" s="17" t="s">
        <v>23</v>
      </c>
      <c r="I17" s="367"/>
      <c r="J17" s="367"/>
      <c r="K17" s="367"/>
      <c r="L17" s="15" t="s">
        <v>40</v>
      </c>
      <c r="M17" s="15" t="s">
        <v>41</v>
      </c>
      <c r="N17" s="374"/>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00" t="s">
        <v>81</v>
      </c>
      <c r="C23" s="399" t="s">
        <v>85</v>
      </c>
      <c r="D23" s="357" t="s">
        <v>82</v>
      </c>
      <c r="E23" s="355"/>
      <c r="F23" s="355"/>
      <c r="G23" s="357" t="s">
        <v>77</v>
      </c>
      <c r="H23" s="355"/>
      <c r="I23" s="355"/>
      <c r="J23" s="409"/>
      <c r="K23" s="408"/>
      <c r="L23" s="28"/>
      <c r="M23" s="28"/>
      <c r="N23" s="29"/>
      <c r="O23" s="29"/>
      <c r="P23" s="29"/>
      <c r="Q23" s="29"/>
    </row>
    <row r="24" spans="2:17" ht="15" customHeight="1" x14ac:dyDescent="0.2">
      <c r="B24" s="400"/>
      <c r="C24" s="399"/>
      <c r="D24" s="357"/>
      <c r="E24" s="355"/>
      <c r="F24" s="355"/>
      <c r="G24" s="357"/>
      <c r="H24" s="355"/>
      <c r="I24" s="355"/>
      <c r="J24" s="409"/>
      <c r="K24" s="408"/>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03" t="s">
        <v>184</v>
      </c>
      <c r="C53" s="402" t="s">
        <v>185</v>
      </c>
      <c r="D53" s="404" t="s">
        <v>122</v>
      </c>
      <c r="E53" s="21"/>
      <c r="F53" s="21"/>
      <c r="G53" s="21"/>
      <c r="H53" s="21"/>
      <c r="I53" s="22"/>
      <c r="J53" s="22"/>
      <c r="K53" s="22"/>
      <c r="L53" s="36">
        <v>43100</v>
      </c>
      <c r="M53" s="36">
        <v>43130</v>
      </c>
      <c r="N53" s="14"/>
      <c r="O53" s="14"/>
      <c r="P53" s="14"/>
      <c r="Q53" s="14"/>
    </row>
    <row r="54" spans="2:19" ht="15" customHeight="1" x14ac:dyDescent="0.25">
      <c r="B54" s="403"/>
      <c r="C54" s="402"/>
      <c r="D54" s="404"/>
      <c r="E54" s="21"/>
      <c r="F54" s="21"/>
      <c r="G54" s="21"/>
      <c r="H54" s="21"/>
      <c r="I54" s="22"/>
      <c r="J54" s="22"/>
      <c r="K54" s="22"/>
      <c r="L54" s="36">
        <v>43190</v>
      </c>
      <c r="M54" s="36">
        <v>43220</v>
      </c>
      <c r="N54" s="14"/>
      <c r="O54" s="14"/>
      <c r="P54" s="14"/>
      <c r="Q54" s="14"/>
    </row>
    <row r="55" spans="2:19" ht="15" customHeight="1" x14ac:dyDescent="0.25">
      <c r="B55" s="403"/>
      <c r="C55" s="402"/>
      <c r="D55" s="404"/>
      <c r="E55" s="21"/>
      <c r="F55" s="21"/>
      <c r="G55" s="21"/>
      <c r="H55" s="21"/>
      <c r="I55" s="22"/>
      <c r="J55" s="22"/>
      <c r="K55" s="22"/>
      <c r="L55" s="36">
        <v>43281</v>
      </c>
      <c r="M55" s="36">
        <v>43312</v>
      </c>
      <c r="N55" s="14"/>
      <c r="O55" s="14"/>
      <c r="P55" s="14"/>
      <c r="Q55" s="14"/>
    </row>
    <row r="56" spans="2:19" ht="15" customHeight="1" x14ac:dyDescent="0.25">
      <c r="B56" s="403"/>
      <c r="C56" s="402"/>
      <c r="D56" s="404"/>
      <c r="E56" s="21"/>
      <c r="F56" s="21"/>
      <c r="G56" s="21"/>
      <c r="H56" s="21"/>
      <c r="I56" s="22"/>
      <c r="J56" s="22"/>
      <c r="K56" s="22"/>
      <c r="L56" s="36">
        <v>43373</v>
      </c>
      <c r="M56" s="36">
        <v>43404</v>
      </c>
      <c r="N56" s="14"/>
      <c r="O56" s="14"/>
      <c r="P56" s="14"/>
      <c r="Q56" s="14"/>
    </row>
    <row r="57" spans="2:19" ht="15" customHeight="1" x14ac:dyDescent="0.25">
      <c r="B57" s="403"/>
      <c r="C57" s="402"/>
      <c r="D57" s="404"/>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7" t="s">
        <v>181</v>
      </c>
      <c r="C59" s="402" t="s">
        <v>182</v>
      </c>
      <c r="D59" s="406" t="s">
        <v>97</v>
      </c>
      <c r="E59" s="34"/>
      <c r="F59" s="34"/>
      <c r="G59" s="34"/>
      <c r="H59" s="34"/>
      <c r="I59" s="34"/>
      <c r="J59" s="35"/>
      <c r="K59" s="34"/>
      <c r="L59" s="28">
        <v>43100</v>
      </c>
      <c r="M59" s="28">
        <v>43116</v>
      </c>
      <c r="N59" s="25"/>
      <c r="O59" s="29"/>
      <c r="P59" s="29"/>
      <c r="Q59" s="29"/>
    </row>
    <row r="60" spans="2:19" ht="15" customHeight="1" x14ac:dyDescent="0.2">
      <c r="B60" s="407"/>
      <c r="C60" s="402"/>
      <c r="D60" s="406"/>
      <c r="E60" s="34"/>
      <c r="F60" s="34"/>
      <c r="G60" s="34"/>
      <c r="H60" s="34"/>
      <c r="I60" s="34"/>
      <c r="J60" s="35"/>
      <c r="K60" s="34"/>
      <c r="L60" s="28">
        <v>43220</v>
      </c>
      <c r="M60" s="28">
        <v>43236</v>
      </c>
      <c r="N60" s="25"/>
      <c r="O60" s="29"/>
      <c r="P60" s="29"/>
      <c r="Q60" s="29"/>
    </row>
    <row r="61" spans="2:19" ht="15" customHeight="1" x14ac:dyDescent="0.2">
      <c r="B61" s="407"/>
      <c r="C61" s="402"/>
      <c r="D61" s="406"/>
      <c r="E61" s="34"/>
      <c r="F61" s="34"/>
      <c r="G61" s="34"/>
      <c r="H61" s="34"/>
      <c r="I61" s="34"/>
      <c r="J61" s="35"/>
      <c r="K61" s="34"/>
      <c r="L61" s="28">
        <v>43343</v>
      </c>
      <c r="M61" s="28">
        <v>43357</v>
      </c>
      <c r="N61" s="25"/>
      <c r="O61" s="29"/>
      <c r="P61" s="29"/>
      <c r="Q61" s="29"/>
    </row>
    <row r="62" spans="2:19" ht="15" customHeight="1" x14ac:dyDescent="0.2">
      <c r="B62" s="407"/>
      <c r="C62" s="402"/>
      <c r="D62" s="406"/>
      <c r="E62" s="34"/>
      <c r="F62" s="34"/>
      <c r="G62" s="34"/>
      <c r="H62" s="34"/>
      <c r="I62" s="34"/>
      <c r="J62" s="35"/>
      <c r="K62" s="34"/>
      <c r="L62" s="28">
        <v>43465</v>
      </c>
      <c r="M62" s="28">
        <v>43481</v>
      </c>
      <c r="N62" s="25"/>
      <c r="O62" s="29"/>
      <c r="P62" s="29"/>
      <c r="Q62" s="29"/>
    </row>
    <row r="63" spans="2:19" ht="15" customHeight="1" x14ac:dyDescent="0.2">
      <c r="B63" s="405" t="s">
        <v>179</v>
      </c>
      <c r="C63" s="402" t="s">
        <v>180</v>
      </c>
      <c r="D63" s="406" t="s">
        <v>122</v>
      </c>
      <c r="E63" s="34"/>
      <c r="F63" s="34"/>
      <c r="G63" s="34"/>
      <c r="H63" s="34"/>
      <c r="I63" s="34"/>
      <c r="J63" s="35"/>
      <c r="K63" s="34"/>
      <c r="L63" s="36">
        <v>43100</v>
      </c>
      <c r="M63" s="36">
        <v>43130</v>
      </c>
      <c r="N63" s="25"/>
      <c r="O63" s="29"/>
      <c r="P63" s="29"/>
      <c r="Q63" s="29"/>
    </row>
    <row r="64" spans="2:19" ht="15" customHeight="1" x14ac:dyDescent="0.2">
      <c r="B64" s="405"/>
      <c r="C64" s="402"/>
      <c r="D64" s="406"/>
      <c r="E64" s="34"/>
      <c r="F64" s="34"/>
      <c r="G64" s="34"/>
      <c r="H64" s="34"/>
      <c r="I64" s="34"/>
      <c r="J64" s="35"/>
      <c r="K64" s="34"/>
      <c r="L64" s="36">
        <v>43190</v>
      </c>
      <c r="M64" s="36">
        <v>43220</v>
      </c>
      <c r="N64" s="25"/>
      <c r="O64" s="29"/>
      <c r="P64" s="29"/>
      <c r="Q64" s="29"/>
    </row>
    <row r="65" spans="2:17" ht="15" customHeight="1" x14ac:dyDescent="0.2">
      <c r="B65" s="405"/>
      <c r="C65" s="402"/>
      <c r="D65" s="406"/>
      <c r="E65" s="34"/>
      <c r="F65" s="34"/>
      <c r="G65" s="34"/>
      <c r="H65" s="34"/>
      <c r="I65" s="34"/>
      <c r="J65" s="35"/>
      <c r="K65" s="34"/>
      <c r="L65" s="36">
        <v>43281</v>
      </c>
      <c r="M65" s="36">
        <v>43312</v>
      </c>
      <c r="N65" s="25"/>
      <c r="O65" s="29"/>
      <c r="P65" s="29"/>
      <c r="Q65" s="29"/>
    </row>
    <row r="66" spans="2:17" ht="15" customHeight="1" x14ac:dyDescent="0.2">
      <c r="B66" s="405"/>
      <c r="C66" s="402"/>
      <c r="D66" s="406"/>
      <c r="E66" s="34"/>
      <c r="F66" s="34"/>
      <c r="G66" s="34"/>
      <c r="H66" s="34"/>
      <c r="I66" s="34"/>
      <c r="J66" s="35"/>
      <c r="K66" s="34"/>
      <c r="L66" s="36">
        <v>43373</v>
      </c>
      <c r="M66" s="36">
        <v>43404</v>
      </c>
      <c r="N66" s="25"/>
      <c r="O66" s="29"/>
      <c r="P66" s="29"/>
      <c r="Q66" s="29"/>
    </row>
    <row r="67" spans="2:17" ht="15" customHeight="1" x14ac:dyDescent="0.2">
      <c r="B67" s="405"/>
      <c r="C67" s="402"/>
      <c r="D67" s="406"/>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01" t="s">
        <v>177</v>
      </c>
      <c r="C70" s="402" t="s">
        <v>178</v>
      </c>
      <c r="D70" s="398" t="s">
        <v>122</v>
      </c>
      <c r="E70" s="34"/>
      <c r="F70" s="34"/>
      <c r="G70" s="34"/>
      <c r="H70" s="34"/>
      <c r="I70" s="34"/>
      <c r="J70" s="37"/>
      <c r="K70" s="34"/>
      <c r="L70" s="36">
        <v>43100</v>
      </c>
      <c r="M70" s="36">
        <v>43130</v>
      </c>
      <c r="N70" s="25"/>
      <c r="O70" s="29"/>
      <c r="P70" s="29"/>
      <c r="Q70" s="29"/>
    </row>
    <row r="71" spans="2:17" ht="15" customHeight="1" x14ac:dyDescent="0.2">
      <c r="B71" s="401"/>
      <c r="C71" s="402"/>
      <c r="D71" s="398"/>
      <c r="E71" s="34"/>
      <c r="F71" s="34"/>
      <c r="G71" s="34"/>
      <c r="H71" s="34"/>
      <c r="I71" s="34"/>
      <c r="J71" s="37"/>
      <c r="K71" s="34"/>
      <c r="L71" s="36">
        <v>43190</v>
      </c>
      <c r="M71" s="36">
        <v>43220</v>
      </c>
      <c r="N71" s="25"/>
      <c r="O71" s="29"/>
      <c r="P71" s="29"/>
      <c r="Q71" s="29"/>
    </row>
    <row r="72" spans="2:17" ht="15" customHeight="1" x14ac:dyDescent="0.2">
      <c r="B72" s="401"/>
      <c r="C72" s="402"/>
      <c r="D72" s="398"/>
      <c r="E72" s="34"/>
      <c r="F72" s="34"/>
      <c r="G72" s="34"/>
      <c r="H72" s="34"/>
      <c r="I72" s="34"/>
      <c r="J72" s="37"/>
      <c r="K72" s="34"/>
      <c r="L72" s="36">
        <v>43281</v>
      </c>
      <c r="M72" s="36">
        <v>43312</v>
      </c>
      <c r="N72" s="25"/>
      <c r="O72" s="29"/>
      <c r="P72" s="29"/>
      <c r="Q72" s="29"/>
    </row>
    <row r="73" spans="2:17" ht="15" customHeight="1" x14ac:dyDescent="0.2">
      <c r="B73" s="401"/>
      <c r="C73" s="402"/>
      <c r="D73" s="398"/>
      <c r="E73" s="34"/>
      <c r="F73" s="34"/>
      <c r="G73" s="34"/>
      <c r="H73" s="34"/>
      <c r="I73" s="34"/>
      <c r="J73" s="37"/>
      <c r="K73" s="34"/>
      <c r="L73" s="36">
        <v>43373</v>
      </c>
      <c r="M73" s="36">
        <v>43404</v>
      </c>
      <c r="N73" s="25"/>
      <c r="O73" s="29"/>
      <c r="P73" s="29"/>
      <c r="Q73" s="29"/>
    </row>
    <row r="74" spans="2:17" x14ac:dyDescent="0.2">
      <c r="B74" s="401"/>
      <c r="C74" s="402"/>
      <c r="D74" s="398"/>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94" t="s">
        <v>96</v>
      </c>
      <c r="C76" s="388" t="s">
        <v>89</v>
      </c>
      <c r="D76" s="392" t="s">
        <v>97</v>
      </c>
      <c r="E76" s="391" t="s">
        <v>77</v>
      </c>
      <c r="F76" s="391" t="s">
        <v>77</v>
      </c>
      <c r="G76" s="391" t="s">
        <v>77</v>
      </c>
      <c r="H76" s="391" t="s">
        <v>77</v>
      </c>
      <c r="I76" s="34"/>
      <c r="J76" s="30"/>
      <c r="K76" s="34"/>
      <c r="L76" s="26">
        <v>43160</v>
      </c>
      <c r="M76" s="26">
        <v>43169</v>
      </c>
      <c r="N76" s="25"/>
      <c r="O76" s="29"/>
      <c r="P76" s="29"/>
      <c r="Q76" s="29"/>
    </row>
    <row r="77" spans="2:17" ht="15" customHeight="1" x14ac:dyDescent="0.2">
      <c r="B77" s="394"/>
      <c r="C77" s="388"/>
      <c r="D77" s="392"/>
      <c r="E77" s="391"/>
      <c r="F77" s="391"/>
      <c r="G77" s="391"/>
      <c r="H77" s="391"/>
      <c r="I77" s="34"/>
      <c r="J77" s="30"/>
      <c r="K77" s="34"/>
      <c r="L77" s="26">
        <v>43282</v>
      </c>
      <c r="M77" s="26">
        <v>43291</v>
      </c>
      <c r="N77" s="25"/>
      <c r="O77" s="29"/>
      <c r="P77" s="29"/>
      <c r="Q77" s="29"/>
    </row>
    <row r="78" spans="2:17" ht="15" customHeight="1" x14ac:dyDescent="0.2">
      <c r="B78" s="394"/>
      <c r="C78" s="388"/>
      <c r="D78" s="392"/>
      <c r="E78" s="391"/>
      <c r="F78" s="391"/>
      <c r="G78" s="391"/>
      <c r="H78" s="391"/>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94" t="s">
        <v>107</v>
      </c>
      <c r="C80" s="397" t="s">
        <v>103</v>
      </c>
      <c r="D80" s="392" t="s">
        <v>97</v>
      </c>
      <c r="E80" s="390"/>
      <c r="F80" s="390" t="s">
        <v>77</v>
      </c>
      <c r="G80" s="390"/>
      <c r="H80" s="390"/>
      <c r="I80" s="34"/>
      <c r="J80" s="34"/>
      <c r="K80" s="34"/>
      <c r="L80" s="38">
        <v>43102</v>
      </c>
      <c r="M80" s="38">
        <v>42750</v>
      </c>
      <c r="N80" s="25"/>
      <c r="O80" s="29"/>
      <c r="P80" s="29"/>
      <c r="Q80" s="29"/>
    </row>
    <row r="81" spans="2:17" ht="15" customHeight="1" x14ac:dyDescent="0.2">
      <c r="B81" s="394"/>
      <c r="C81" s="397"/>
      <c r="D81" s="392"/>
      <c r="E81" s="390"/>
      <c r="F81" s="390"/>
      <c r="G81" s="390"/>
      <c r="H81" s="390"/>
      <c r="I81" s="34"/>
      <c r="J81" s="34"/>
      <c r="K81" s="34"/>
      <c r="L81" s="38">
        <v>43186</v>
      </c>
      <c r="M81" s="38">
        <v>43202</v>
      </c>
      <c r="N81" s="25"/>
      <c r="O81" s="29"/>
      <c r="P81" s="29"/>
      <c r="Q81" s="29"/>
    </row>
    <row r="82" spans="2:17" ht="15" customHeight="1" x14ac:dyDescent="0.2">
      <c r="B82" s="394"/>
      <c r="C82" s="397"/>
      <c r="D82" s="392"/>
      <c r="E82" s="390"/>
      <c r="F82" s="390"/>
      <c r="G82" s="390"/>
      <c r="H82" s="390"/>
      <c r="I82" s="34"/>
      <c r="J82" s="34"/>
      <c r="K82" s="34"/>
      <c r="L82" s="38">
        <v>43304</v>
      </c>
      <c r="M82" s="38">
        <v>43326</v>
      </c>
      <c r="N82" s="25"/>
      <c r="O82" s="29"/>
      <c r="P82" s="29"/>
      <c r="Q82" s="29"/>
    </row>
    <row r="83" spans="2:17" ht="15" customHeight="1" x14ac:dyDescent="0.2">
      <c r="B83" s="394" t="s">
        <v>104</v>
      </c>
      <c r="C83" s="388" t="s">
        <v>105</v>
      </c>
      <c r="D83" s="398" t="s">
        <v>106</v>
      </c>
      <c r="E83" s="390"/>
      <c r="F83" s="391" t="s">
        <v>77</v>
      </c>
      <c r="G83" s="390"/>
      <c r="H83" s="390"/>
      <c r="I83" s="34"/>
      <c r="J83" s="30"/>
      <c r="K83" s="34"/>
      <c r="L83" s="38">
        <v>43132</v>
      </c>
      <c r="M83" s="38">
        <v>43159</v>
      </c>
      <c r="N83" s="25"/>
      <c r="O83" s="29"/>
      <c r="P83" s="29"/>
      <c r="Q83" s="29"/>
    </row>
    <row r="84" spans="2:17" ht="15" customHeight="1" x14ac:dyDescent="0.2">
      <c r="B84" s="394"/>
      <c r="C84" s="388"/>
      <c r="D84" s="398"/>
      <c r="E84" s="390"/>
      <c r="F84" s="391"/>
      <c r="G84" s="390"/>
      <c r="H84" s="390"/>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89" t="s">
        <v>112</v>
      </c>
      <c r="C87" s="388" t="s">
        <v>114</v>
      </c>
      <c r="D87" s="392" t="s">
        <v>106</v>
      </c>
      <c r="E87" s="390"/>
      <c r="F87" s="390"/>
      <c r="G87" s="390"/>
      <c r="H87" s="391" t="s">
        <v>77</v>
      </c>
      <c r="I87" s="34"/>
      <c r="J87" s="35"/>
      <c r="K87" s="34"/>
      <c r="L87" s="36">
        <v>43102</v>
      </c>
      <c r="M87" s="36">
        <v>43130</v>
      </c>
      <c r="N87" s="25"/>
      <c r="O87" s="29"/>
      <c r="P87" s="29"/>
      <c r="Q87" s="29"/>
    </row>
    <row r="88" spans="2:17" ht="15" customHeight="1" x14ac:dyDescent="0.2">
      <c r="B88" s="389"/>
      <c r="C88" s="388"/>
      <c r="D88" s="392"/>
      <c r="E88" s="390"/>
      <c r="F88" s="390"/>
      <c r="G88" s="390"/>
      <c r="H88" s="391"/>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94" t="s">
        <v>157</v>
      </c>
      <c r="C91" s="388" t="s">
        <v>155</v>
      </c>
      <c r="D91" s="395" t="s">
        <v>122</v>
      </c>
      <c r="E91" s="390"/>
      <c r="F91" s="390"/>
      <c r="G91" s="391" t="s">
        <v>77</v>
      </c>
      <c r="H91" s="390"/>
      <c r="I91" s="34"/>
      <c r="J91" s="34"/>
      <c r="K91" s="34"/>
      <c r="L91" s="36">
        <v>43100</v>
      </c>
      <c r="M91" s="36">
        <v>43131</v>
      </c>
      <c r="N91" s="25"/>
      <c r="O91" s="29"/>
      <c r="P91" s="29"/>
      <c r="Q91" s="29"/>
    </row>
    <row r="92" spans="2:17" ht="15" customHeight="1" x14ac:dyDescent="0.2">
      <c r="B92" s="394"/>
      <c r="C92" s="388"/>
      <c r="D92" s="395"/>
      <c r="E92" s="390"/>
      <c r="F92" s="390"/>
      <c r="G92" s="391"/>
      <c r="H92" s="390"/>
      <c r="I92" s="34"/>
      <c r="J92" s="34"/>
      <c r="K92" s="34"/>
      <c r="L92" s="36">
        <v>43190</v>
      </c>
      <c r="M92" s="36">
        <v>43220</v>
      </c>
      <c r="N92" s="25"/>
      <c r="O92" s="29"/>
      <c r="P92" s="29"/>
      <c r="Q92" s="29"/>
    </row>
    <row r="93" spans="2:17" ht="15" customHeight="1" x14ac:dyDescent="0.2">
      <c r="B93" s="394"/>
      <c r="C93" s="388"/>
      <c r="D93" s="395"/>
      <c r="E93" s="390"/>
      <c r="F93" s="390"/>
      <c r="G93" s="391"/>
      <c r="H93" s="390"/>
      <c r="I93" s="34"/>
      <c r="J93" s="34"/>
      <c r="K93" s="34"/>
      <c r="L93" s="36">
        <v>43281</v>
      </c>
      <c r="M93" s="36">
        <v>43311</v>
      </c>
      <c r="N93" s="25"/>
      <c r="O93" s="29"/>
      <c r="P93" s="29"/>
      <c r="Q93" s="29"/>
    </row>
    <row r="94" spans="2:17" ht="15" customHeight="1" x14ac:dyDescent="0.2">
      <c r="B94" s="394"/>
      <c r="C94" s="388"/>
      <c r="D94" s="395"/>
      <c r="E94" s="390"/>
      <c r="F94" s="390"/>
      <c r="G94" s="391"/>
      <c r="H94" s="390"/>
      <c r="I94" s="34"/>
      <c r="J94" s="34"/>
      <c r="K94" s="34"/>
      <c r="L94" s="36">
        <v>43373</v>
      </c>
      <c r="M94" s="36">
        <v>43403</v>
      </c>
      <c r="N94" s="25"/>
      <c r="O94" s="29"/>
      <c r="P94" s="29"/>
      <c r="Q94" s="29"/>
    </row>
    <row r="95" spans="2:17" ht="15" customHeight="1" x14ac:dyDescent="0.2">
      <c r="B95" s="394"/>
      <c r="C95" s="388"/>
      <c r="D95" s="395"/>
      <c r="E95" s="390"/>
      <c r="F95" s="390"/>
      <c r="G95" s="391"/>
      <c r="H95" s="390"/>
      <c r="I95" s="34"/>
      <c r="J95" s="34"/>
      <c r="K95" s="34"/>
      <c r="L95" s="36">
        <v>43465</v>
      </c>
      <c r="M95" s="36">
        <v>43496</v>
      </c>
      <c r="N95" s="25"/>
      <c r="O95" s="29"/>
      <c r="P95" s="29"/>
      <c r="Q95" s="29"/>
    </row>
    <row r="96" spans="2:17" ht="15" customHeight="1" x14ac:dyDescent="0.2">
      <c r="B96" s="389" t="s">
        <v>117</v>
      </c>
      <c r="C96" s="388" t="s">
        <v>80</v>
      </c>
      <c r="D96" s="396" t="s">
        <v>118</v>
      </c>
      <c r="E96" s="390"/>
      <c r="F96" s="390"/>
      <c r="G96" s="390"/>
      <c r="H96" s="390"/>
      <c r="I96" s="34"/>
      <c r="J96" s="34"/>
      <c r="K96" s="34"/>
      <c r="L96" s="26">
        <v>43221</v>
      </c>
      <c r="M96" s="26">
        <v>43231</v>
      </c>
      <c r="N96" s="25"/>
      <c r="O96" s="29"/>
      <c r="P96" s="29"/>
      <c r="Q96" s="29"/>
    </row>
    <row r="97" spans="2:17" ht="15" customHeight="1" x14ac:dyDescent="0.2">
      <c r="B97" s="389"/>
      <c r="C97" s="388"/>
      <c r="D97" s="396"/>
      <c r="E97" s="390"/>
      <c r="F97" s="390"/>
      <c r="G97" s="390"/>
      <c r="H97" s="390"/>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89" t="s">
        <v>121</v>
      </c>
      <c r="C99" s="388" t="s">
        <v>161</v>
      </c>
      <c r="D99" s="392" t="s">
        <v>122</v>
      </c>
      <c r="E99" s="390"/>
      <c r="F99" s="390"/>
      <c r="G99" s="391" t="s">
        <v>77</v>
      </c>
      <c r="H99" s="390"/>
      <c r="I99" s="34"/>
      <c r="J99" s="34"/>
      <c r="K99" s="34"/>
      <c r="L99" s="26">
        <v>43132</v>
      </c>
      <c r="M99" s="26">
        <v>43153</v>
      </c>
      <c r="N99" s="25"/>
      <c r="O99" s="29"/>
      <c r="P99" s="29"/>
      <c r="Q99" s="29"/>
    </row>
    <row r="100" spans="2:17" ht="15" customHeight="1" x14ac:dyDescent="0.2">
      <c r="B100" s="389"/>
      <c r="C100" s="388"/>
      <c r="D100" s="392"/>
      <c r="E100" s="390"/>
      <c r="F100" s="390"/>
      <c r="G100" s="391"/>
      <c r="H100" s="390"/>
      <c r="I100" s="34"/>
      <c r="J100" s="34"/>
      <c r="K100" s="34"/>
      <c r="L100" s="26">
        <v>43221</v>
      </c>
      <c r="M100" s="26">
        <v>43242</v>
      </c>
      <c r="N100" s="25"/>
      <c r="O100" s="29"/>
      <c r="P100" s="29"/>
      <c r="Q100" s="29"/>
    </row>
    <row r="101" spans="2:17" ht="15" customHeight="1" x14ac:dyDescent="0.2">
      <c r="B101" s="389"/>
      <c r="C101" s="388"/>
      <c r="D101" s="392"/>
      <c r="E101" s="390"/>
      <c r="F101" s="390"/>
      <c r="G101" s="391"/>
      <c r="H101" s="390"/>
      <c r="I101" s="34"/>
      <c r="J101" s="34"/>
      <c r="K101" s="34"/>
      <c r="L101" s="26">
        <v>43313</v>
      </c>
      <c r="M101" s="26">
        <v>43334</v>
      </c>
      <c r="N101" s="25"/>
      <c r="O101" s="29"/>
      <c r="P101" s="29"/>
      <c r="Q101" s="29"/>
    </row>
    <row r="102" spans="2:17" ht="15" customHeight="1" x14ac:dyDescent="0.2">
      <c r="B102" s="389"/>
      <c r="C102" s="388"/>
      <c r="D102" s="392"/>
      <c r="E102" s="390"/>
      <c r="F102" s="390"/>
      <c r="G102" s="391"/>
      <c r="H102" s="390"/>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89" t="s">
        <v>119</v>
      </c>
      <c r="C108" s="388" t="s">
        <v>168</v>
      </c>
      <c r="D108" s="392" t="s">
        <v>97</v>
      </c>
      <c r="E108" s="391" t="s">
        <v>77</v>
      </c>
      <c r="F108" s="391" t="s">
        <v>77</v>
      </c>
      <c r="G108" s="391" t="s">
        <v>77</v>
      </c>
      <c r="H108" s="391" t="s">
        <v>77</v>
      </c>
      <c r="I108" s="34"/>
      <c r="J108" s="34"/>
      <c r="K108" s="34"/>
      <c r="L108" s="26">
        <v>43102</v>
      </c>
      <c r="M108" s="26">
        <v>43112</v>
      </c>
      <c r="N108" s="25"/>
      <c r="O108" s="29"/>
      <c r="P108" s="29"/>
      <c r="Q108" s="29"/>
    </row>
    <row r="109" spans="2:17" ht="15" customHeight="1" x14ac:dyDescent="0.2">
      <c r="B109" s="389"/>
      <c r="C109" s="388"/>
      <c r="D109" s="392"/>
      <c r="E109" s="391"/>
      <c r="F109" s="391"/>
      <c r="G109" s="391"/>
      <c r="H109" s="391"/>
      <c r="I109" s="34"/>
      <c r="J109" s="34"/>
      <c r="K109" s="34"/>
      <c r="L109" s="26">
        <v>43221</v>
      </c>
      <c r="M109" s="26">
        <v>43232</v>
      </c>
      <c r="N109" s="25"/>
      <c r="O109" s="29"/>
      <c r="P109" s="29"/>
      <c r="Q109" s="29"/>
    </row>
    <row r="110" spans="2:17" ht="15" customHeight="1" x14ac:dyDescent="0.2">
      <c r="B110" s="389"/>
      <c r="C110" s="388"/>
      <c r="D110" s="392"/>
      <c r="E110" s="391"/>
      <c r="F110" s="391"/>
      <c r="G110" s="391"/>
      <c r="H110" s="391"/>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93" t="s">
        <v>128</v>
      </c>
      <c r="C135" s="388" t="s">
        <v>167</v>
      </c>
      <c r="D135" s="392" t="s">
        <v>118</v>
      </c>
      <c r="E135" s="390"/>
      <c r="F135" s="390" t="s">
        <v>77</v>
      </c>
      <c r="G135" s="390" t="s">
        <v>77</v>
      </c>
      <c r="H135" s="390"/>
      <c r="I135" s="34"/>
      <c r="J135" s="34"/>
      <c r="K135" s="34"/>
      <c r="L135" s="26"/>
      <c r="M135" s="26"/>
      <c r="N135" s="25"/>
      <c r="O135" s="29"/>
      <c r="P135" s="29"/>
      <c r="Q135" s="29"/>
    </row>
    <row r="136" spans="2:17" ht="15" customHeight="1" x14ac:dyDescent="0.2">
      <c r="B136" s="393"/>
      <c r="C136" s="388"/>
      <c r="D136" s="392"/>
      <c r="E136" s="390"/>
      <c r="F136" s="390"/>
      <c r="G136" s="390"/>
      <c r="H136" s="390"/>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55"/>
      <c r="C2" s="355"/>
      <c r="D2" s="355"/>
      <c r="E2" s="355"/>
      <c r="F2" s="356" t="s">
        <v>35</v>
      </c>
      <c r="G2" s="356"/>
      <c r="H2" s="356"/>
      <c r="I2" s="356"/>
      <c r="J2" s="356"/>
      <c r="K2" s="356"/>
      <c r="L2" s="356"/>
      <c r="M2" s="356"/>
      <c r="N2" s="356"/>
      <c r="O2" s="356"/>
      <c r="P2" s="357"/>
      <c r="Q2" s="357"/>
    </row>
    <row r="3" spans="2:17" ht="15.75" x14ac:dyDescent="0.25">
      <c r="B3" s="355"/>
      <c r="C3" s="355"/>
      <c r="D3" s="355"/>
      <c r="E3" s="355"/>
      <c r="F3" s="356" t="s">
        <v>36</v>
      </c>
      <c r="G3" s="356"/>
      <c r="H3" s="356"/>
      <c r="I3" s="356"/>
      <c r="J3" s="356"/>
      <c r="K3" s="356"/>
      <c r="L3" s="356"/>
      <c r="M3" s="356"/>
      <c r="N3" s="356"/>
      <c r="O3" s="356"/>
      <c r="P3" s="357"/>
      <c r="Q3" s="357"/>
    </row>
    <row r="4" spans="2:17" ht="15.75" x14ac:dyDescent="0.25">
      <c r="B4" s="355"/>
      <c r="C4" s="355"/>
      <c r="D4" s="355"/>
      <c r="E4" s="355"/>
      <c r="F4" s="358" t="s">
        <v>53</v>
      </c>
      <c r="G4" s="358"/>
      <c r="H4" s="358"/>
      <c r="I4" s="358"/>
      <c r="J4" s="358"/>
      <c r="K4" s="358"/>
      <c r="L4" s="358"/>
      <c r="M4" s="358"/>
      <c r="N4" s="358"/>
      <c r="O4" s="358"/>
      <c r="P4" s="357"/>
      <c r="Q4" s="357"/>
    </row>
    <row r="5" spans="2:17" ht="15.75" x14ac:dyDescent="0.25">
      <c r="B5" s="355"/>
      <c r="C5" s="355"/>
      <c r="D5" s="355"/>
      <c r="E5" s="355"/>
      <c r="F5" s="356" t="s">
        <v>37</v>
      </c>
      <c r="G5" s="356"/>
      <c r="H5" s="356"/>
      <c r="I5" s="356"/>
      <c r="J5" s="356"/>
      <c r="K5" s="356"/>
      <c r="L5" s="356"/>
      <c r="M5" s="356" t="s">
        <v>44</v>
      </c>
      <c r="N5" s="356"/>
      <c r="O5" s="356"/>
      <c r="P5" s="357"/>
      <c r="Q5" s="357"/>
    </row>
    <row r="6" spans="2:17" ht="15.75" x14ac:dyDescent="0.2">
      <c r="B6" s="359" t="s">
        <v>0</v>
      </c>
      <c r="C6" s="359"/>
      <c r="D6" s="359"/>
      <c r="E6" s="359"/>
      <c r="F6" s="360" t="s">
        <v>54</v>
      </c>
      <c r="G6" s="360"/>
      <c r="H6" s="360"/>
      <c r="I6" s="360"/>
      <c r="J6" s="360"/>
      <c r="K6" s="360"/>
      <c r="L6" s="360"/>
      <c r="M6" s="360"/>
      <c r="N6" s="360"/>
      <c r="O6" s="360"/>
      <c r="P6" s="14" t="s">
        <v>1</v>
      </c>
      <c r="Q6" s="52">
        <v>2018</v>
      </c>
    </row>
    <row r="7" spans="2:17" ht="15.75" x14ac:dyDescent="0.2">
      <c r="B7" s="361" t="s">
        <v>2</v>
      </c>
      <c r="C7" s="361"/>
      <c r="D7" s="361"/>
      <c r="E7" s="361"/>
      <c r="F7" s="362" t="s">
        <v>55</v>
      </c>
      <c r="G7" s="362"/>
      <c r="H7" s="362"/>
      <c r="I7" s="362"/>
      <c r="J7" s="362"/>
      <c r="K7" s="362"/>
      <c r="L7" s="362"/>
      <c r="M7" s="14" t="s">
        <v>3</v>
      </c>
      <c r="N7" s="362" t="s">
        <v>56</v>
      </c>
      <c r="O7" s="362"/>
      <c r="P7" s="362"/>
      <c r="Q7" s="362"/>
    </row>
    <row r="8" spans="2:17" ht="36.75" customHeight="1" x14ac:dyDescent="0.2">
      <c r="B8" s="359" t="s">
        <v>33</v>
      </c>
      <c r="C8" s="359"/>
      <c r="D8" s="359"/>
      <c r="E8" s="359"/>
      <c r="F8" s="363" t="s">
        <v>327</v>
      </c>
      <c r="G8" s="364"/>
      <c r="H8" s="364"/>
      <c r="I8" s="364"/>
      <c r="J8" s="364"/>
      <c r="K8" s="364"/>
      <c r="L8" s="364"/>
      <c r="M8" s="364"/>
      <c r="N8" s="364"/>
      <c r="O8" s="364"/>
      <c r="P8" s="364"/>
      <c r="Q8" s="365"/>
    </row>
    <row r="9" spans="2:17" ht="27" customHeight="1" x14ac:dyDescent="0.2">
      <c r="B9" s="359" t="s">
        <v>34</v>
      </c>
      <c r="C9" s="359"/>
      <c r="D9" s="359"/>
      <c r="E9" s="359"/>
      <c r="F9" s="363" t="s">
        <v>280</v>
      </c>
      <c r="G9" s="364"/>
      <c r="H9" s="364"/>
      <c r="I9" s="364"/>
      <c r="J9" s="364"/>
      <c r="K9" s="364"/>
      <c r="L9" s="364"/>
      <c r="M9" s="364"/>
      <c r="N9" s="364"/>
      <c r="O9" s="364"/>
      <c r="P9" s="364"/>
      <c r="Q9" s="365"/>
    </row>
    <row r="10" spans="2:17" ht="25.5" customHeight="1" x14ac:dyDescent="0.2">
      <c r="B10" s="359" t="s">
        <v>4</v>
      </c>
      <c r="C10" s="359"/>
      <c r="D10" s="359"/>
      <c r="E10" s="359"/>
      <c r="F10" s="363" t="s">
        <v>279</v>
      </c>
      <c r="G10" s="364"/>
      <c r="H10" s="364"/>
      <c r="I10" s="364"/>
      <c r="J10" s="364"/>
      <c r="K10" s="364"/>
      <c r="L10" s="364"/>
      <c r="M10" s="364"/>
      <c r="N10" s="364"/>
      <c r="O10" s="364"/>
      <c r="P10" s="364"/>
      <c r="Q10" s="365"/>
    </row>
    <row r="11" spans="2:17" x14ac:dyDescent="0.2">
      <c r="B11" s="366" t="s">
        <v>58</v>
      </c>
      <c r="C11" s="366"/>
      <c r="D11" s="366"/>
      <c r="E11" s="366"/>
      <c r="F11" s="366"/>
      <c r="G11" s="366"/>
      <c r="H11" s="366"/>
      <c r="I11" s="366"/>
      <c r="J11" s="366"/>
      <c r="K11" s="366"/>
      <c r="L11" s="366"/>
      <c r="M11" s="366"/>
      <c r="N11" s="366"/>
      <c r="O11" s="366"/>
      <c r="P11" s="366"/>
      <c r="Q11" s="366"/>
    </row>
    <row r="12" spans="2:17" ht="47.25" x14ac:dyDescent="0.2">
      <c r="B12" s="367" t="s">
        <v>43</v>
      </c>
      <c r="C12" s="367"/>
      <c r="D12" s="367"/>
      <c r="E12" s="367" t="s">
        <v>5</v>
      </c>
      <c r="F12" s="367"/>
      <c r="G12" s="367"/>
      <c r="H12" s="367"/>
      <c r="I12" s="367"/>
      <c r="J12" s="367" t="s">
        <v>6</v>
      </c>
      <c r="K12" s="367"/>
      <c r="L12" s="15" t="s">
        <v>7</v>
      </c>
      <c r="M12" s="367" t="s">
        <v>8</v>
      </c>
      <c r="N12" s="367"/>
      <c r="O12" s="15" t="s">
        <v>38</v>
      </c>
      <c r="P12" s="15" t="s">
        <v>9</v>
      </c>
      <c r="Q12" s="14" t="s">
        <v>10</v>
      </c>
    </row>
    <row r="13" spans="2:17" ht="15.75" x14ac:dyDescent="0.2">
      <c r="B13" s="367"/>
      <c r="C13" s="367"/>
      <c r="D13" s="367"/>
      <c r="E13" s="368" t="s">
        <v>57</v>
      </c>
      <c r="F13" s="368"/>
      <c r="G13" s="368"/>
      <c r="H13" s="368"/>
      <c r="I13" s="368"/>
      <c r="J13" s="369">
        <v>7</v>
      </c>
      <c r="K13" s="369"/>
      <c r="L13" s="16">
        <v>1</v>
      </c>
      <c r="M13" s="370">
        <v>0</v>
      </c>
      <c r="N13" s="370"/>
      <c r="O13" s="16">
        <v>3</v>
      </c>
      <c r="P13" s="16">
        <v>3</v>
      </c>
      <c r="Q13" s="16">
        <v>0</v>
      </c>
    </row>
    <row r="14" spans="2:17" ht="15.75" x14ac:dyDescent="0.2">
      <c r="B14" s="367" t="s">
        <v>11</v>
      </c>
      <c r="C14" s="367"/>
      <c r="D14" s="367"/>
      <c r="E14" s="367"/>
      <c r="F14" s="367"/>
      <c r="G14" s="367"/>
      <c r="H14" s="367"/>
      <c r="I14" s="367"/>
      <c r="J14" s="367"/>
      <c r="K14" s="367" t="s">
        <v>12</v>
      </c>
      <c r="L14" s="367"/>
      <c r="M14" s="367"/>
      <c r="N14" s="367"/>
      <c r="O14" s="367"/>
      <c r="P14" s="367"/>
      <c r="Q14" s="367"/>
    </row>
    <row r="15" spans="2:17" x14ac:dyDescent="0.2">
      <c r="B15" s="371"/>
      <c r="C15" s="371"/>
      <c r="D15" s="371"/>
      <c r="E15" s="371"/>
      <c r="F15" s="371"/>
      <c r="G15" s="371"/>
      <c r="H15" s="371"/>
      <c r="I15" s="371"/>
      <c r="J15" s="371"/>
      <c r="K15" s="372" t="s">
        <v>59</v>
      </c>
      <c r="L15" s="372"/>
      <c r="M15" s="372"/>
      <c r="N15" s="372"/>
      <c r="O15" s="372"/>
      <c r="P15" s="372"/>
      <c r="Q15" s="372"/>
    </row>
    <row r="16" spans="2:17" ht="15.75" x14ac:dyDescent="0.2">
      <c r="B16" s="367" t="s">
        <v>13</v>
      </c>
      <c r="C16" s="375" t="s">
        <v>50</v>
      </c>
      <c r="D16" s="367" t="s">
        <v>30</v>
      </c>
      <c r="E16" s="367" t="s">
        <v>14</v>
      </c>
      <c r="F16" s="367"/>
      <c r="G16" s="367"/>
      <c r="H16" s="367"/>
      <c r="I16" s="367" t="s">
        <v>15</v>
      </c>
      <c r="J16" s="367" t="s">
        <v>16</v>
      </c>
      <c r="K16" s="367" t="s">
        <v>51</v>
      </c>
      <c r="L16" s="373" t="s">
        <v>42</v>
      </c>
      <c r="M16" s="373"/>
      <c r="N16" s="374" t="s">
        <v>52</v>
      </c>
      <c r="O16" s="373" t="s">
        <v>17</v>
      </c>
      <c r="P16" s="373"/>
      <c r="Q16" s="373"/>
    </row>
    <row r="17" spans="1:19" ht="47.25" x14ac:dyDescent="0.2">
      <c r="B17" s="367"/>
      <c r="C17" s="375"/>
      <c r="D17" s="367"/>
      <c r="E17" s="17" t="s">
        <v>20</v>
      </c>
      <c r="F17" s="17" t="s">
        <v>21</v>
      </c>
      <c r="G17" s="17" t="s">
        <v>22</v>
      </c>
      <c r="H17" s="17" t="s">
        <v>23</v>
      </c>
      <c r="I17" s="367"/>
      <c r="J17" s="367"/>
      <c r="K17" s="367"/>
      <c r="L17" s="15" t="s">
        <v>40</v>
      </c>
      <c r="M17" s="15" t="s">
        <v>41</v>
      </c>
      <c r="N17" s="374"/>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77" t="s">
        <v>197</v>
      </c>
      <c r="C35" s="376"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77"/>
      <c r="C36" s="376"/>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77"/>
      <c r="C37" s="376"/>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77"/>
      <c r="C38" s="376"/>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77"/>
      <c r="C39" s="376"/>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77" t="s">
        <v>208</v>
      </c>
      <c r="C40" s="376"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77"/>
      <c r="C41" s="376"/>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28" t="s">
        <v>181</v>
      </c>
      <c r="C43" s="376"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77"/>
      <c r="C44" s="376"/>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77"/>
      <c r="C45" s="376"/>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77"/>
      <c r="C46" s="376"/>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77" t="s">
        <v>179</v>
      </c>
      <c r="C47" s="376"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77"/>
      <c r="C48" s="376"/>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77"/>
      <c r="C49" s="376"/>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77"/>
      <c r="C50" s="376"/>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77"/>
      <c r="C51" s="376"/>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14" t="s">
        <v>92</v>
      </c>
      <c r="C53" s="378" t="s">
        <v>93</v>
      </c>
      <c r="D53" s="66" t="s">
        <v>183</v>
      </c>
      <c r="E53" s="91"/>
      <c r="F53" s="91"/>
      <c r="G53" s="91" t="s">
        <v>77</v>
      </c>
      <c r="H53" s="91"/>
      <c r="I53" s="102" t="s">
        <v>284</v>
      </c>
      <c r="J53" s="92"/>
      <c r="K53" s="90"/>
      <c r="L53" s="151">
        <v>43109</v>
      </c>
      <c r="M53" s="151">
        <v>43131</v>
      </c>
      <c r="N53" s="25"/>
      <c r="O53" s="29"/>
      <c r="P53" s="29"/>
      <c r="Q53" s="29"/>
    </row>
    <row r="54" spans="1:17" x14ac:dyDescent="0.2">
      <c r="B54" s="416"/>
      <c r="C54" s="379"/>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77" t="s">
        <v>177</v>
      </c>
      <c r="C55" s="376"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77"/>
      <c r="C56" s="376"/>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77"/>
      <c r="C57" s="376"/>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77"/>
      <c r="C58" s="376"/>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77"/>
      <c r="C59" s="376"/>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77" t="s">
        <v>96</v>
      </c>
      <c r="C60" s="376"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77"/>
      <c r="C61" s="376"/>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77"/>
      <c r="C62" s="376"/>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28" t="s">
        <v>107</v>
      </c>
      <c r="C64" s="376"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77"/>
      <c r="C65" s="376"/>
      <c r="D65" s="66" t="s">
        <v>191</v>
      </c>
      <c r="E65" s="91"/>
      <c r="F65" s="91" t="s">
        <v>77</v>
      </c>
      <c r="G65" s="91"/>
      <c r="H65" s="91"/>
      <c r="I65" s="103" t="s">
        <v>343</v>
      </c>
      <c r="J65" s="90"/>
      <c r="K65" s="90"/>
      <c r="L65" s="151">
        <v>43220</v>
      </c>
      <c r="M65" s="151">
        <v>43236</v>
      </c>
      <c r="N65" s="25"/>
      <c r="O65" s="29"/>
      <c r="P65" s="29"/>
      <c r="Q65" s="29"/>
    </row>
    <row r="66" spans="1:17" ht="30.75" x14ac:dyDescent="0.2">
      <c r="B66" s="377"/>
      <c r="C66" s="376"/>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77"/>
      <c r="C67" s="376"/>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77" t="s">
        <v>104</v>
      </c>
      <c r="C68" s="376"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77"/>
      <c r="C69" s="376"/>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77" t="s">
        <v>281</v>
      </c>
      <c r="C71" s="376" t="s">
        <v>114</v>
      </c>
      <c r="D71" s="397" t="s">
        <v>118</v>
      </c>
      <c r="E71" s="387"/>
      <c r="F71" s="387"/>
      <c r="G71" s="387"/>
      <c r="H71" s="387" t="s">
        <v>77</v>
      </c>
      <c r="I71" s="103" t="s">
        <v>287</v>
      </c>
      <c r="J71" s="91"/>
      <c r="K71" s="90"/>
      <c r="L71" s="98">
        <v>43102</v>
      </c>
      <c r="M71" s="98">
        <v>43130</v>
      </c>
      <c r="N71" s="25"/>
      <c r="O71" s="29"/>
      <c r="P71" s="29"/>
      <c r="Q71" s="29"/>
    </row>
    <row r="72" spans="1:17" x14ac:dyDescent="0.2">
      <c r="A72" s="82" t="s">
        <v>270</v>
      </c>
      <c r="B72" s="377"/>
      <c r="C72" s="376"/>
      <c r="D72" s="397"/>
      <c r="E72" s="387"/>
      <c r="F72" s="387"/>
      <c r="G72" s="387"/>
      <c r="H72" s="387"/>
      <c r="I72" s="103" t="s">
        <v>287</v>
      </c>
      <c r="J72" s="91"/>
      <c r="K72" s="90"/>
      <c r="L72" s="98">
        <v>43281</v>
      </c>
      <c r="M72" s="98">
        <v>43311</v>
      </c>
      <c r="N72" s="25"/>
      <c r="O72" s="29"/>
      <c r="P72" s="29"/>
      <c r="Q72" s="29"/>
    </row>
    <row r="73" spans="1:17" ht="135" x14ac:dyDescent="0.2">
      <c r="A73" s="82" t="s">
        <v>271</v>
      </c>
      <c r="B73" s="429"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30"/>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77" t="s">
        <v>157</v>
      </c>
      <c r="C75" s="376" t="s">
        <v>155</v>
      </c>
      <c r="D75" s="84" t="s">
        <v>339</v>
      </c>
      <c r="E75" s="387"/>
      <c r="F75" s="387"/>
      <c r="G75" s="387" t="s">
        <v>77</v>
      </c>
      <c r="H75" s="387"/>
      <c r="I75" s="103" t="s">
        <v>324</v>
      </c>
      <c r="J75" s="90"/>
      <c r="K75" s="90"/>
      <c r="L75" s="151">
        <v>43100</v>
      </c>
      <c r="M75" s="151">
        <v>43131</v>
      </c>
      <c r="N75" s="25"/>
      <c r="O75" s="29"/>
      <c r="P75" s="29"/>
      <c r="Q75" s="29"/>
    </row>
    <row r="76" spans="1:17" x14ac:dyDescent="0.2">
      <c r="A76" s="82" t="s">
        <v>273</v>
      </c>
      <c r="B76" s="377"/>
      <c r="C76" s="376"/>
      <c r="D76" s="84" t="s">
        <v>122</v>
      </c>
      <c r="E76" s="387"/>
      <c r="F76" s="387"/>
      <c r="G76" s="387"/>
      <c r="H76" s="387"/>
      <c r="I76" s="103" t="s">
        <v>283</v>
      </c>
      <c r="J76" s="90"/>
      <c r="K76" s="90"/>
      <c r="L76" s="151">
        <v>43190</v>
      </c>
      <c r="M76" s="151">
        <v>43220</v>
      </c>
      <c r="N76" s="25"/>
      <c r="O76" s="29"/>
      <c r="P76" s="29"/>
      <c r="Q76" s="29"/>
    </row>
    <row r="77" spans="1:17" x14ac:dyDescent="0.2">
      <c r="A77" s="82" t="s">
        <v>274</v>
      </c>
      <c r="B77" s="377"/>
      <c r="C77" s="376"/>
      <c r="D77" s="84" t="s">
        <v>122</v>
      </c>
      <c r="E77" s="387"/>
      <c r="F77" s="387"/>
      <c r="G77" s="387"/>
      <c r="H77" s="387"/>
      <c r="I77" s="103" t="s">
        <v>283</v>
      </c>
      <c r="J77" s="90"/>
      <c r="K77" s="90"/>
      <c r="L77" s="151">
        <v>43281</v>
      </c>
      <c r="M77" s="151">
        <v>43311</v>
      </c>
      <c r="N77" s="25"/>
      <c r="O77" s="29"/>
      <c r="P77" s="29"/>
      <c r="Q77" s="29"/>
    </row>
    <row r="78" spans="1:17" x14ac:dyDescent="0.2">
      <c r="A78" s="82" t="s">
        <v>275</v>
      </c>
      <c r="B78" s="377"/>
      <c r="C78" s="376"/>
      <c r="D78" s="84" t="s">
        <v>122</v>
      </c>
      <c r="E78" s="387"/>
      <c r="F78" s="387"/>
      <c r="G78" s="387"/>
      <c r="H78" s="387"/>
      <c r="I78" s="103" t="s">
        <v>283</v>
      </c>
      <c r="J78" s="90"/>
      <c r="K78" s="90"/>
      <c r="L78" s="151">
        <v>43373</v>
      </c>
      <c r="M78" s="151">
        <v>43403</v>
      </c>
      <c r="N78" s="25"/>
      <c r="O78" s="29"/>
      <c r="P78" s="29"/>
      <c r="Q78" s="29"/>
    </row>
    <row r="79" spans="1:17" x14ac:dyDescent="0.2">
      <c r="A79" s="82" t="s">
        <v>276</v>
      </c>
      <c r="B79" s="377"/>
      <c r="C79" s="376"/>
      <c r="D79" s="84" t="s">
        <v>122</v>
      </c>
      <c r="E79" s="387"/>
      <c r="F79" s="387"/>
      <c r="G79" s="387"/>
      <c r="H79" s="387"/>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24" t="s">
        <v>203</v>
      </c>
      <c r="C83" s="426"/>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25"/>
      <c r="C84" s="427"/>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28" t="s">
        <v>202</v>
      </c>
      <c r="C86" s="376" t="s">
        <v>168</v>
      </c>
      <c r="D86" s="84" t="s">
        <v>191</v>
      </c>
      <c r="E86" s="382" t="s">
        <v>77</v>
      </c>
      <c r="F86" s="382" t="s">
        <v>77</v>
      </c>
      <c r="G86" s="382" t="s">
        <v>77</v>
      </c>
      <c r="H86" s="382" t="s">
        <v>77</v>
      </c>
      <c r="I86" s="103" t="s">
        <v>334</v>
      </c>
      <c r="J86" s="90"/>
      <c r="K86" s="90"/>
      <c r="L86" s="151">
        <v>43100</v>
      </c>
      <c r="M86" s="151">
        <v>43116</v>
      </c>
      <c r="N86" s="14"/>
      <c r="O86" s="14"/>
      <c r="P86" s="14"/>
      <c r="Q86" s="14"/>
    </row>
    <row r="87" spans="1:17" ht="30" x14ac:dyDescent="0.2">
      <c r="B87" s="377"/>
      <c r="C87" s="376"/>
      <c r="D87" s="84" t="s">
        <v>191</v>
      </c>
      <c r="E87" s="420"/>
      <c r="F87" s="420"/>
      <c r="G87" s="420"/>
      <c r="H87" s="420"/>
      <c r="I87" s="103" t="s">
        <v>334</v>
      </c>
      <c r="J87" s="90"/>
      <c r="K87" s="90"/>
      <c r="L87" s="151">
        <v>43220</v>
      </c>
      <c r="M87" s="151">
        <v>43236</v>
      </c>
      <c r="N87" s="29"/>
      <c r="O87" s="29"/>
      <c r="P87" s="29"/>
      <c r="Q87" s="29"/>
    </row>
    <row r="88" spans="1:17" ht="30" x14ac:dyDescent="0.2">
      <c r="B88" s="377"/>
      <c r="C88" s="376"/>
      <c r="D88" s="84" t="s">
        <v>191</v>
      </c>
      <c r="E88" s="420"/>
      <c r="F88" s="420"/>
      <c r="G88" s="420"/>
      <c r="H88" s="420"/>
      <c r="I88" s="103" t="s">
        <v>334</v>
      </c>
      <c r="J88" s="90"/>
      <c r="K88" s="90"/>
      <c r="L88" s="151">
        <v>43343</v>
      </c>
      <c r="M88" s="151">
        <v>43357</v>
      </c>
      <c r="N88" s="29"/>
      <c r="O88" s="29"/>
      <c r="P88" s="29"/>
      <c r="Q88" s="29"/>
    </row>
    <row r="89" spans="1:17" ht="30" x14ac:dyDescent="0.2">
      <c r="B89" s="377"/>
      <c r="C89" s="376"/>
      <c r="D89" s="84" t="s">
        <v>191</v>
      </c>
      <c r="E89" s="383"/>
      <c r="F89" s="383"/>
      <c r="G89" s="383"/>
      <c r="H89" s="383"/>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21" t="s">
        <v>312</v>
      </c>
      <c r="C95" s="51"/>
      <c r="D95" s="141" t="s">
        <v>311</v>
      </c>
      <c r="E95" s="97"/>
      <c r="F95" s="97"/>
      <c r="G95" s="97"/>
      <c r="H95" s="97"/>
      <c r="I95" s="103" t="s">
        <v>347</v>
      </c>
      <c r="J95" s="51"/>
      <c r="K95" s="51"/>
      <c r="L95" s="154">
        <v>43159</v>
      </c>
      <c r="M95" s="154">
        <v>43174</v>
      </c>
      <c r="N95" s="71"/>
      <c r="O95" s="71"/>
      <c r="P95" s="71"/>
      <c r="Q95" s="71"/>
    </row>
    <row r="96" spans="1:17" ht="60" x14ac:dyDescent="0.2">
      <c r="B96" s="422"/>
      <c r="C96" s="51"/>
      <c r="D96" s="141" t="s">
        <v>311</v>
      </c>
      <c r="E96" s="97"/>
      <c r="F96" s="97"/>
      <c r="G96" s="97"/>
      <c r="H96" s="97"/>
      <c r="I96" s="103" t="s">
        <v>325</v>
      </c>
      <c r="J96" s="51"/>
      <c r="K96" s="51"/>
      <c r="L96" s="154">
        <v>43220</v>
      </c>
      <c r="M96" s="154">
        <v>43235</v>
      </c>
      <c r="N96" s="71"/>
      <c r="O96" s="71"/>
      <c r="P96" s="71"/>
      <c r="Q96" s="71"/>
    </row>
    <row r="97" spans="2:17" ht="60" x14ac:dyDescent="0.2">
      <c r="B97" s="422"/>
      <c r="C97" s="51"/>
      <c r="D97" s="141" t="s">
        <v>311</v>
      </c>
      <c r="E97" s="97"/>
      <c r="F97" s="97"/>
      <c r="G97" s="97"/>
      <c r="H97" s="97"/>
      <c r="I97" s="103" t="s">
        <v>325</v>
      </c>
      <c r="J97" s="51"/>
      <c r="K97" s="51"/>
      <c r="L97" s="154">
        <v>43281</v>
      </c>
      <c r="M97" s="154">
        <v>43296</v>
      </c>
      <c r="N97" s="71"/>
      <c r="O97" s="71"/>
      <c r="P97" s="71"/>
      <c r="Q97" s="71"/>
    </row>
    <row r="98" spans="2:17" ht="60" x14ac:dyDescent="0.2">
      <c r="B98" s="422"/>
      <c r="C98" s="51"/>
      <c r="D98" s="141" t="s">
        <v>311</v>
      </c>
      <c r="E98" s="97"/>
      <c r="F98" s="97"/>
      <c r="G98" s="97"/>
      <c r="H98" s="97"/>
      <c r="I98" s="103" t="s">
        <v>325</v>
      </c>
      <c r="J98" s="51"/>
      <c r="K98" s="51"/>
      <c r="L98" s="154">
        <v>43342</v>
      </c>
      <c r="M98" s="154">
        <v>43358</v>
      </c>
      <c r="N98" s="71"/>
      <c r="O98" s="71"/>
      <c r="P98" s="71"/>
      <c r="Q98" s="71"/>
    </row>
    <row r="99" spans="2:17" ht="60" x14ac:dyDescent="0.2">
      <c r="B99" s="422"/>
      <c r="C99" s="51"/>
      <c r="D99" s="141" t="s">
        <v>311</v>
      </c>
      <c r="E99" s="97"/>
      <c r="F99" s="97"/>
      <c r="G99" s="97"/>
      <c r="H99" s="97"/>
      <c r="I99" s="103" t="s">
        <v>347</v>
      </c>
      <c r="J99" s="51"/>
      <c r="K99" s="51"/>
      <c r="L99" s="154">
        <v>43159</v>
      </c>
      <c r="M99" s="154">
        <v>43174</v>
      </c>
      <c r="N99" s="71"/>
      <c r="O99" s="71"/>
      <c r="P99" s="71"/>
      <c r="Q99" s="71"/>
    </row>
    <row r="100" spans="2:17" ht="60" x14ac:dyDescent="0.2">
      <c r="B100" s="422"/>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23"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15"/>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15"/>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15"/>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15"/>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16"/>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23" t="s">
        <v>123</v>
      </c>
      <c r="C109" s="378"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15"/>
      <c r="C110" s="386"/>
      <c r="D110" s="66" t="s">
        <v>191</v>
      </c>
      <c r="E110" s="91"/>
      <c r="F110" s="91" t="s">
        <v>77</v>
      </c>
      <c r="G110" s="91"/>
      <c r="H110" s="91"/>
      <c r="I110" s="103" t="s">
        <v>286</v>
      </c>
      <c r="J110" s="90"/>
      <c r="K110" s="90"/>
      <c r="L110" s="98">
        <v>43281</v>
      </c>
      <c r="M110" s="98">
        <v>43296</v>
      </c>
      <c r="N110" s="43"/>
      <c r="O110" s="43"/>
      <c r="P110" s="43"/>
      <c r="Q110" s="43"/>
    </row>
    <row r="111" spans="2:17" x14ac:dyDescent="0.2">
      <c r="B111" s="415"/>
      <c r="C111" s="386"/>
      <c r="D111" s="66" t="s">
        <v>191</v>
      </c>
      <c r="E111" s="91"/>
      <c r="F111" s="91" t="s">
        <v>77</v>
      </c>
      <c r="G111" s="91"/>
      <c r="H111" s="91"/>
      <c r="I111" s="103" t="s">
        <v>286</v>
      </c>
      <c r="J111" s="90"/>
      <c r="K111" s="90"/>
      <c r="L111" s="98">
        <v>43404</v>
      </c>
      <c r="M111" s="98">
        <v>43419</v>
      </c>
      <c r="N111" s="43"/>
      <c r="O111" s="43"/>
      <c r="P111" s="43"/>
      <c r="Q111" s="43"/>
    </row>
    <row r="112" spans="2:17" x14ac:dyDescent="0.2">
      <c r="B112" s="416"/>
      <c r="C112" s="379"/>
      <c r="D112" s="66" t="s">
        <v>191</v>
      </c>
      <c r="E112" s="91"/>
      <c r="F112" s="91" t="s">
        <v>77</v>
      </c>
      <c r="G112" s="91"/>
      <c r="H112" s="91"/>
      <c r="I112" s="103" t="s">
        <v>286</v>
      </c>
      <c r="J112" s="90"/>
      <c r="K112" s="90"/>
      <c r="L112" s="98">
        <v>43465</v>
      </c>
      <c r="M112" s="98">
        <v>43497</v>
      </c>
      <c r="N112" s="43"/>
      <c r="O112" s="43"/>
      <c r="P112" s="43"/>
      <c r="Q112" s="43"/>
    </row>
    <row r="113" spans="2:17" ht="30" x14ac:dyDescent="0.2">
      <c r="B113" s="414"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15"/>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15"/>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15"/>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16"/>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17"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18"/>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18"/>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18"/>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19"/>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77" t="s">
        <v>212</v>
      </c>
      <c r="C126" s="376" t="s">
        <v>167</v>
      </c>
      <c r="D126" s="84" t="s">
        <v>118</v>
      </c>
      <c r="E126" s="382"/>
      <c r="F126" s="382" t="s">
        <v>77</v>
      </c>
      <c r="G126" s="382" t="s">
        <v>77</v>
      </c>
      <c r="H126" s="382"/>
      <c r="I126" s="103" t="s">
        <v>292</v>
      </c>
      <c r="J126" s="90"/>
      <c r="K126" s="90"/>
      <c r="L126" s="151">
        <v>43281</v>
      </c>
      <c r="M126" s="151">
        <v>43306</v>
      </c>
      <c r="N126" s="25"/>
      <c r="O126" s="29"/>
      <c r="P126" s="29"/>
      <c r="Q126" s="29"/>
    </row>
    <row r="127" spans="2:17" ht="30" x14ac:dyDescent="0.25">
      <c r="B127" s="377"/>
      <c r="C127" s="376"/>
      <c r="D127" s="84" t="s">
        <v>118</v>
      </c>
      <c r="E127" s="383"/>
      <c r="F127" s="383"/>
      <c r="G127" s="383"/>
      <c r="H127" s="383"/>
      <c r="I127" s="103" t="s">
        <v>292</v>
      </c>
      <c r="J127" s="90"/>
      <c r="K127" s="90"/>
      <c r="L127" s="151">
        <v>43465</v>
      </c>
      <c r="M127" s="151">
        <v>43490</v>
      </c>
      <c r="N127" s="22"/>
      <c r="O127" s="22"/>
      <c r="P127" s="22"/>
      <c r="Q127" s="22"/>
    </row>
    <row r="128" spans="2:17" ht="30" x14ac:dyDescent="0.2">
      <c r="B128" s="412"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13"/>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13"/>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13"/>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55"/>
      <c r="C2" s="355"/>
      <c r="D2" s="355"/>
      <c r="E2" s="355"/>
      <c r="F2" s="356" t="s">
        <v>35</v>
      </c>
      <c r="G2" s="356"/>
      <c r="H2" s="356"/>
      <c r="I2" s="356"/>
      <c r="J2" s="356"/>
      <c r="K2" s="356"/>
      <c r="L2" s="356"/>
      <c r="M2" s="356"/>
      <c r="N2" s="356"/>
      <c r="O2" s="356"/>
      <c r="P2" s="357"/>
      <c r="Q2" s="357"/>
    </row>
    <row r="3" spans="2:17" ht="15.75" x14ac:dyDescent="0.25">
      <c r="B3" s="355"/>
      <c r="C3" s="355"/>
      <c r="D3" s="355"/>
      <c r="E3" s="355"/>
      <c r="F3" s="356" t="s">
        <v>36</v>
      </c>
      <c r="G3" s="356"/>
      <c r="H3" s="356"/>
      <c r="I3" s="356"/>
      <c r="J3" s="356"/>
      <c r="K3" s="356"/>
      <c r="L3" s="356"/>
      <c r="M3" s="356"/>
      <c r="N3" s="356"/>
      <c r="O3" s="356"/>
      <c r="P3" s="357"/>
      <c r="Q3" s="357"/>
    </row>
    <row r="4" spans="2:17" ht="15.75" x14ac:dyDescent="0.25">
      <c r="B4" s="355"/>
      <c r="C4" s="355"/>
      <c r="D4" s="355"/>
      <c r="E4" s="355"/>
      <c r="F4" s="358" t="s">
        <v>53</v>
      </c>
      <c r="G4" s="358"/>
      <c r="H4" s="358"/>
      <c r="I4" s="358"/>
      <c r="J4" s="358"/>
      <c r="K4" s="358"/>
      <c r="L4" s="358"/>
      <c r="M4" s="358"/>
      <c r="N4" s="358"/>
      <c r="O4" s="358"/>
      <c r="P4" s="357"/>
      <c r="Q4" s="357"/>
    </row>
    <row r="5" spans="2:17" ht="15.75" x14ac:dyDescent="0.25">
      <c r="B5" s="355"/>
      <c r="C5" s="355"/>
      <c r="D5" s="355"/>
      <c r="E5" s="355"/>
      <c r="F5" s="356" t="s">
        <v>37</v>
      </c>
      <c r="G5" s="356"/>
      <c r="H5" s="356"/>
      <c r="I5" s="356"/>
      <c r="J5" s="356"/>
      <c r="K5" s="356"/>
      <c r="L5" s="356"/>
      <c r="M5" s="356" t="s">
        <v>44</v>
      </c>
      <c r="N5" s="356"/>
      <c r="O5" s="356"/>
      <c r="P5" s="357"/>
      <c r="Q5" s="357"/>
    </row>
    <row r="6" spans="2:17" ht="15.75" x14ac:dyDescent="0.2">
      <c r="B6" s="359" t="s">
        <v>0</v>
      </c>
      <c r="C6" s="359"/>
      <c r="D6" s="359"/>
      <c r="E6" s="359"/>
      <c r="F6" s="360" t="s">
        <v>54</v>
      </c>
      <c r="G6" s="360"/>
      <c r="H6" s="360"/>
      <c r="I6" s="360"/>
      <c r="J6" s="360"/>
      <c r="K6" s="360"/>
      <c r="L6" s="360"/>
      <c r="M6" s="360"/>
      <c r="N6" s="360"/>
      <c r="O6" s="360"/>
      <c r="P6" s="14" t="s">
        <v>1</v>
      </c>
      <c r="Q6" s="52">
        <v>2018</v>
      </c>
    </row>
    <row r="7" spans="2:17" ht="15.75" x14ac:dyDescent="0.2">
      <c r="B7" s="361" t="s">
        <v>2</v>
      </c>
      <c r="C7" s="361"/>
      <c r="D7" s="361"/>
      <c r="E7" s="361"/>
      <c r="F7" s="362" t="s">
        <v>55</v>
      </c>
      <c r="G7" s="362"/>
      <c r="H7" s="362"/>
      <c r="I7" s="362"/>
      <c r="J7" s="362"/>
      <c r="K7" s="362"/>
      <c r="L7" s="362"/>
      <c r="M7" s="14" t="s">
        <v>3</v>
      </c>
      <c r="N7" s="362" t="s">
        <v>56</v>
      </c>
      <c r="O7" s="362"/>
      <c r="P7" s="362"/>
      <c r="Q7" s="362"/>
    </row>
    <row r="8" spans="2:17" ht="33.75" customHeight="1" x14ac:dyDescent="0.2">
      <c r="B8" s="359" t="s">
        <v>33</v>
      </c>
      <c r="C8" s="359"/>
      <c r="D8" s="359"/>
      <c r="E8" s="359"/>
      <c r="F8" s="410" t="s">
        <v>327</v>
      </c>
      <c r="G8" s="410"/>
      <c r="H8" s="410"/>
      <c r="I8" s="410"/>
      <c r="J8" s="410"/>
      <c r="K8" s="410"/>
      <c r="L8" s="410"/>
      <c r="M8" s="410"/>
      <c r="N8" s="410"/>
      <c r="O8" s="410"/>
      <c r="P8" s="410"/>
      <c r="Q8" s="410"/>
    </row>
    <row r="9" spans="2:17" ht="28.5" customHeight="1" x14ac:dyDescent="0.2">
      <c r="B9" s="359" t="s">
        <v>34</v>
      </c>
      <c r="C9" s="359"/>
      <c r="D9" s="359"/>
      <c r="E9" s="359"/>
      <c r="F9" s="410" t="s">
        <v>280</v>
      </c>
      <c r="G9" s="410"/>
      <c r="H9" s="410"/>
      <c r="I9" s="410"/>
      <c r="J9" s="410"/>
      <c r="K9" s="410"/>
      <c r="L9" s="410"/>
      <c r="M9" s="410"/>
      <c r="N9" s="410"/>
      <c r="O9" s="410"/>
      <c r="P9" s="410"/>
      <c r="Q9" s="410"/>
    </row>
    <row r="10" spans="2:17" ht="30" customHeight="1" x14ac:dyDescent="0.2">
      <c r="B10" s="359" t="s">
        <v>4</v>
      </c>
      <c r="C10" s="359"/>
      <c r="D10" s="359"/>
      <c r="E10" s="359"/>
      <c r="F10" s="410" t="s">
        <v>279</v>
      </c>
      <c r="G10" s="410"/>
      <c r="H10" s="410"/>
      <c r="I10" s="410"/>
      <c r="J10" s="410"/>
      <c r="K10" s="410"/>
      <c r="L10" s="410"/>
      <c r="M10" s="410"/>
      <c r="N10" s="410"/>
      <c r="O10" s="410"/>
      <c r="P10" s="410"/>
      <c r="Q10" s="410"/>
    </row>
    <row r="11" spans="2:17" x14ac:dyDescent="0.2">
      <c r="B11" s="366" t="s">
        <v>58</v>
      </c>
      <c r="C11" s="366"/>
      <c r="D11" s="366"/>
      <c r="E11" s="366"/>
      <c r="F11" s="366"/>
      <c r="G11" s="366"/>
      <c r="H11" s="366"/>
      <c r="I11" s="366"/>
      <c r="J11" s="366"/>
      <c r="K11" s="366"/>
      <c r="L11" s="366"/>
      <c r="M11" s="366"/>
      <c r="N11" s="366"/>
      <c r="O11" s="366"/>
      <c r="P11" s="366"/>
      <c r="Q11" s="366"/>
    </row>
    <row r="12" spans="2:17" ht="45" customHeight="1" x14ac:dyDescent="0.2">
      <c r="B12" s="367" t="s">
        <v>43</v>
      </c>
      <c r="C12" s="367"/>
      <c r="D12" s="367"/>
      <c r="E12" s="367" t="s">
        <v>5</v>
      </c>
      <c r="F12" s="367"/>
      <c r="G12" s="367"/>
      <c r="H12" s="367"/>
      <c r="I12" s="367"/>
      <c r="J12" s="367" t="s">
        <v>6</v>
      </c>
      <c r="K12" s="367"/>
      <c r="L12" s="15" t="s">
        <v>7</v>
      </c>
      <c r="M12" s="367" t="s">
        <v>8</v>
      </c>
      <c r="N12" s="367"/>
      <c r="O12" s="15" t="s">
        <v>38</v>
      </c>
      <c r="P12" s="15" t="s">
        <v>9</v>
      </c>
      <c r="Q12" s="14" t="s">
        <v>10</v>
      </c>
    </row>
    <row r="13" spans="2:17" ht="15" customHeight="1" x14ac:dyDescent="0.2">
      <c r="B13" s="367"/>
      <c r="C13" s="367"/>
      <c r="D13" s="367"/>
      <c r="E13" s="368" t="s">
        <v>57</v>
      </c>
      <c r="F13" s="368"/>
      <c r="G13" s="368"/>
      <c r="H13" s="368"/>
      <c r="I13" s="368"/>
      <c r="J13" s="369">
        <v>7</v>
      </c>
      <c r="K13" s="369"/>
      <c r="L13" s="16">
        <v>1</v>
      </c>
      <c r="M13" s="370">
        <v>0</v>
      </c>
      <c r="N13" s="370"/>
      <c r="O13" s="16">
        <v>3</v>
      </c>
      <c r="P13" s="16">
        <v>3</v>
      </c>
      <c r="Q13" s="16">
        <v>0</v>
      </c>
    </row>
    <row r="14" spans="2:17" ht="15" customHeight="1" x14ac:dyDescent="0.2">
      <c r="B14" s="367" t="s">
        <v>11</v>
      </c>
      <c r="C14" s="367"/>
      <c r="D14" s="367"/>
      <c r="E14" s="367"/>
      <c r="F14" s="367"/>
      <c r="G14" s="367"/>
      <c r="H14" s="367"/>
      <c r="I14" s="367"/>
      <c r="J14" s="367"/>
      <c r="K14" s="367" t="s">
        <v>12</v>
      </c>
      <c r="L14" s="367"/>
      <c r="M14" s="367"/>
      <c r="N14" s="367"/>
      <c r="O14" s="367"/>
      <c r="P14" s="367"/>
      <c r="Q14" s="367"/>
    </row>
    <row r="15" spans="2:17" ht="18.75" customHeight="1" x14ac:dyDescent="0.2">
      <c r="B15" s="371"/>
      <c r="C15" s="371"/>
      <c r="D15" s="371"/>
      <c r="E15" s="371"/>
      <c r="F15" s="371"/>
      <c r="G15" s="371"/>
      <c r="H15" s="371"/>
      <c r="I15" s="371"/>
      <c r="J15" s="371"/>
      <c r="K15" s="372" t="s">
        <v>59</v>
      </c>
      <c r="L15" s="372"/>
      <c r="M15" s="372"/>
      <c r="N15" s="372"/>
      <c r="O15" s="372"/>
      <c r="P15" s="372"/>
      <c r="Q15" s="372"/>
    </row>
    <row r="16" spans="2:17" ht="36" customHeight="1" x14ac:dyDescent="0.2">
      <c r="B16" s="367" t="s">
        <v>13</v>
      </c>
      <c r="C16" s="375" t="s">
        <v>50</v>
      </c>
      <c r="D16" s="367" t="s">
        <v>30</v>
      </c>
      <c r="E16" s="367" t="s">
        <v>14</v>
      </c>
      <c r="F16" s="367"/>
      <c r="G16" s="367"/>
      <c r="H16" s="367"/>
      <c r="I16" s="367" t="s">
        <v>15</v>
      </c>
      <c r="J16" s="367" t="s">
        <v>16</v>
      </c>
      <c r="K16" s="367" t="s">
        <v>51</v>
      </c>
      <c r="L16" s="373" t="s">
        <v>42</v>
      </c>
      <c r="M16" s="373"/>
      <c r="N16" s="374" t="s">
        <v>52</v>
      </c>
      <c r="O16" s="373" t="s">
        <v>17</v>
      </c>
      <c r="P16" s="373"/>
      <c r="Q16" s="373"/>
    </row>
    <row r="17" spans="1:19" ht="113.25" customHeight="1" x14ac:dyDescent="0.2">
      <c r="B17" s="367"/>
      <c r="C17" s="375"/>
      <c r="D17" s="367"/>
      <c r="E17" s="17" t="s">
        <v>20</v>
      </c>
      <c r="F17" s="17" t="s">
        <v>21</v>
      </c>
      <c r="G17" s="17" t="s">
        <v>22</v>
      </c>
      <c r="H17" s="17" t="s">
        <v>23</v>
      </c>
      <c r="I17" s="367"/>
      <c r="J17" s="367"/>
      <c r="K17" s="367"/>
      <c r="L17" s="15" t="s">
        <v>40</v>
      </c>
      <c r="M17" s="15" t="s">
        <v>41</v>
      </c>
      <c r="N17" s="374"/>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76"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76"/>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76"/>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76"/>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76"/>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76"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76"/>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76"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76"/>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76"/>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76"/>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76"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76"/>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76"/>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76"/>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76"/>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23" t="s">
        <v>332</v>
      </c>
      <c r="C53" s="378" t="s">
        <v>93</v>
      </c>
      <c r="D53" s="66" t="s">
        <v>183</v>
      </c>
      <c r="E53" s="91"/>
      <c r="F53" s="91"/>
      <c r="G53" s="91" t="s">
        <v>77</v>
      </c>
      <c r="H53" s="91"/>
      <c r="I53" s="102" t="s">
        <v>284</v>
      </c>
      <c r="J53" s="92"/>
      <c r="K53" s="90"/>
      <c r="L53" s="98">
        <v>43109</v>
      </c>
      <c r="M53" s="98">
        <v>43131</v>
      </c>
      <c r="N53" s="25"/>
      <c r="O53" s="29"/>
      <c r="P53" s="29"/>
      <c r="Q53" s="29"/>
    </row>
    <row r="54" spans="1:17" x14ac:dyDescent="0.2">
      <c r="B54" s="416"/>
      <c r="C54" s="379"/>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76"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76"/>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76"/>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76"/>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76"/>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76"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76"/>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76"/>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76"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76"/>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76"/>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76"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76"/>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76" t="s">
        <v>114</v>
      </c>
      <c r="D70" s="397" t="s">
        <v>118</v>
      </c>
      <c r="E70" s="387"/>
      <c r="F70" s="387"/>
      <c r="G70" s="387"/>
      <c r="H70" s="387" t="s">
        <v>77</v>
      </c>
      <c r="I70" s="103" t="s">
        <v>287</v>
      </c>
      <c r="J70" s="91"/>
      <c r="K70" s="90"/>
      <c r="L70" s="98">
        <v>43102</v>
      </c>
      <c r="M70" s="98">
        <v>43130</v>
      </c>
      <c r="N70" s="25"/>
      <c r="O70" s="29"/>
      <c r="P70" s="29"/>
      <c r="Q70" s="29"/>
    </row>
    <row r="71" spans="1:17" ht="45" x14ac:dyDescent="0.2">
      <c r="A71" s="82" t="s">
        <v>270</v>
      </c>
      <c r="B71" s="143" t="s">
        <v>281</v>
      </c>
      <c r="C71" s="376"/>
      <c r="D71" s="397"/>
      <c r="E71" s="387"/>
      <c r="F71" s="387"/>
      <c r="G71" s="387"/>
      <c r="H71" s="387"/>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76" t="s">
        <v>155</v>
      </c>
      <c r="D74" s="84" t="s">
        <v>122</v>
      </c>
      <c r="E74" s="387"/>
      <c r="F74" s="387"/>
      <c r="G74" s="387" t="s">
        <v>77</v>
      </c>
      <c r="H74" s="387"/>
      <c r="I74" s="103" t="s">
        <v>324</v>
      </c>
      <c r="J74" s="90"/>
      <c r="K74" s="90"/>
      <c r="L74" s="98">
        <v>43100</v>
      </c>
      <c r="M74" s="98">
        <v>43131</v>
      </c>
      <c r="N74" s="25"/>
      <c r="O74" s="29"/>
      <c r="P74" s="29"/>
      <c r="Q74" s="29"/>
    </row>
    <row r="75" spans="1:17" ht="15" customHeight="1" x14ac:dyDescent="0.2">
      <c r="A75" s="82" t="s">
        <v>273</v>
      </c>
      <c r="B75" s="143" t="s">
        <v>157</v>
      </c>
      <c r="C75" s="376"/>
      <c r="D75" s="84" t="s">
        <v>122</v>
      </c>
      <c r="E75" s="387"/>
      <c r="F75" s="387"/>
      <c r="G75" s="387"/>
      <c r="H75" s="387"/>
      <c r="I75" s="103" t="s">
        <v>283</v>
      </c>
      <c r="J75" s="90"/>
      <c r="K75" s="90"/>
      <c r="L75" s="98">
        <v>43190</v>
      </c>
      <c r="M75" s="98">
        <v>43220</v>
      </c>
      <c r="N75" s="25"/>
      <c r="O75" s="29"/>
      <c r="P75" s="29"/>
      <c r="Q75" s="29"/>
    </row>
    <row r="76" spans="1:17" ht="15" customHeight="1" x14ac:dyDescent="0.2">
      <c r="A76" s="82" t="s">
        <v>274</v>
      </c>
      <c r="B76" s="143" t="s">
        <v>157</v>
      </c>
      <c r="C76" s="376"/>
      <c r="D76" s="84" t="s">
        <v>122</v>
      </c>
      <c r="E76" s="387"/>
      <c r="F76" s="387"/>
      <c r="G76" s="387"/>
      <c r="H76" s="387"/>
      <c r="I76" s="103" t="s">
        <v>283</v>
      </c>
      <c r="J76" s="90"/>
      <c r="K76" s="90"/>
      <c r="L76" s="98">
        <v>43281</v>
      </c>
      <c r="M76" s="98">
        <v>43311</v>
      </c>
      <c r="N76" s="25"/>
      <c r="O76" s="29"/>
      <c r="P76" s="29"/>
      <c r="Q76" s="29"/>
    </row>
    <row r="77" spans="1:17" ht="15" customHeight="1" x14ac:dyDescent="0.2">
      <c r="A77" s="82" t="s">
        <v>275</v>
      </c>
      <c r="B77" s="143" t="s">
        <v>157</v>
      </c>
      <c r="C77" s="376"/>
      <c r="D77" s="84" t="s">
        <v>122</v>
      </c>
      <c r="E77" s="387"/>
      <c r="F77" s="387"/>
      <c r="G77" s="387"/>
      <c r="H77" s="387"/>
      <c r="I77" s="103" t="s">
        <v>283</v>
      </c>
      <c r="J77" s="90"/>
      <c r="K77" s="90"/>
      <c r="L77" s="98">
        <v>43373</v>
      </c>
      <c r="M77" s="98">
        <v>43403</v>
      </c>
      <c r="N77" s="25"/>
      <c r="O77" s="29"/>
      <c r="P77" s="29"/>
      <c r="Q77" s="29"/>
    </row>
    <row r="78" spans="1:17" ht="30" x14ac:dyDescent="0.2">
      <c r="A78" s="82" t="s">
        <v>276</v>
      </c>
      <c r="B78" s="143" t="s">
        <v>157</v>
      </c>
      <c r="C78" s="376"/>
      <c r="D78" s="84" t="s">
        <v>122</v>
      </c>
      <c r="E78" s="387"/>
      <c r="F78" s="387"/>
      <c r="G78" s="387"/>
      <c r="H78" s="387"/>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26"/>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27"/>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76" t="s">
        <v>168</v>
      </c>
      <c r="D85" s="397" t="s">
        <v>191</v>
      </c>
      <c r="E85" s="387" t="s">
        <v>77</v>
      </c>
      <c r="F85" s="387" t="s">
        <v>77</v>
      </c>
      <c r="G85" s="387" t="s">
        <v>77</v>
      </c>
      <c r="H85" s="387" t="s">
        <v>77</v>
      </c>
      <c r="I85" s="103" t="s">
        <v>329</v>
      </c>
      <c r="J85" s="90"/>
      <c r="K85" s="90"/>
      <c r="L85" s="98">
        <v>43102</v>
      </c>
      <c r="M85" s="98">
        <v>43112</v>
      </c>
      <c r="N85" s="14"/>
      <c r="O85" s="14"/>
      <c r="P85" s="14"/>
      <c r="Q85" s="14"/>
    </row>
    <row r="86" spans="1:17" ht="30" x14ac:dyDescent="0.2">
      <c r="B86" s="143" t="s">
        <v>202</v>
      </c>
      <c r="C86" s="376"/>
      <c r="D86" s="397"/>
      <c r="E86" s="387"/>
      <c r="F86" s="387"/>
      <c r="G86" s="387"/>
      <c r="H86" s="387"/>
      <c r="I86" s="103" t="s">
        <v>329</v>
      </c>
      <c r="J86" s="90"/>
      <c r="K86" s="90"/>
      <c r="L86" s="98">
        <v>43221</v>
      </c>
      <c r="M86" s="98">
        <v>43232</v>
      </c>
      <c r="N86" s="29"/>
      <c r="O86" s="29"/>
      <c r="P86" s="29"/>
      <c r="Q86" s="29"/>
    </row>
    <row r="87" spans="1:17" ht="30" x14ac:dyDescent="0.2">
      <c r="B87" s="143" t="s">
        <v>202</v>
      </c>
      <c r="C87" s="376"/>
      <c r="D87" s="397"/>
      <c r="E87" s="387"/>
      <c r="F87" s="387"/>
      <c r="G87" s="387"/>
      <c r="H87" s="387"/>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78"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86"/>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79"/>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76" t="s">
        <v>167</v>
      </c>
      <c r="D123" s="84" t="s">
        <v>118</v>
      </c>
      <c r="E123" s="387"/>
      <c r="F123" s="387" t="s">
        <v>77</v>
      </c>
      <c r="G123" s="387" t="s">
        <v>77</v>
      </c>
      <c r="H123" s="387"/>
      <c r="I123" s="103" t="s">
        <v>292</v>
      </c>
      <c r="J123" s="90"/>
      <c r="K123" s="90"/>
      <c r="L123" s="98">
        <v>43281</v>
      </c>
      <c r="M123" s="98">
        <v>43306</v>
      </c>
      <c r="N123" s="25"/>
      <c r="O123" s="29"/>
      <c r="P123" s="29"/>
      <c r="Q123" s="29"/>
    </row>
    <row r="124" spans="2:17" ht="30.75" customHeight="1" x14ac:dyDescent="0.25">
      <c r="B124" s="143" t="s">
        <v>212</v>
      </c>
      <c r="C124" s="376"/>
      <c r="D124" s="84" t="s">
        <v>118</v>
      </c>
      <c r="E124" s="387"/>
      <c r="F124" s="387"/>
      <c r="G124" s="387"/>
      <c r="H124" s="387"/>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 </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2023-07-05T20:43:04Z</dcterms:modified>
  <dc:language>es</dc:language>
</cp:coreProperties>
</file>